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vid\Downloads\"/>
    </mc:Choice>
  </mc:AlternateContent>
  <xr:revisionPtr revIDLastSave="0" documentId="13_ncr:1_{93069614-3CA0-4328-AFE5-9AE21B88D90D}" xr6:coauthVersionLast="47" xr6:coauthVersionMax="47" xr10:uidLastSave="{00000000-0000-0000-0000-000000000000}"/>
  <bookViews>
    <workbookView xWindow="-108" yWindow="-108" windowWidth="23256" windowHeight="12720" xr2:uid="{58C51C54-DB8B-4D57-B81F-2133986E33B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2" i="1" l="1" a="1"/>
  <c r="A72" i="1" s="1"/>
  <c r="A64" i="1" a="1"/>
  <c r="A64" i="1" s="1"/>
  <c r="A48" i="1" a="1"/>
  <c r="A48" i="1" s="1"/>
  <c r="A56" i="1" a="1"/>
  <c r="A56" i="1" s="1"/>
  <c r="A49" i="1" a="1"/>
  <c r="A49" i="1" s="1"/>
  <c r="B40" i="1" a="1"/>
  <c r="B40" i="1" s="1"/>
  <c r="B41" i="1" a="1"/>
  <c r="B41" i="1" s="1"/>
  <c r="A41" i="1" a="1"/>
  <c r="A41" i="1" s="1"/>
  <c r="B32" i="1" a="1"/>
  <c r="B32" i="1" s="1"/>
  <c r="B20" i="1" a="1"/>
  <c r="B20" i="1" s="1"/>
  <c r="B11" i="1" a="1"/>
  <c r="B11" i="1" s="1"/>
  <c r="A21" i="1" a="1"/>
  <c r="A21" i="1" s="1"/>
  <c r="A12" i="1" a="1"/>
  <c r="A12" i="1" s="1"/>
  <c r="H72" i="1"/>
  <c r="H64" i="1"/>
  <c r="H48" i="1"/>
  <c r="H56" i="1"/>
  <c r="H49" i="1"/>
  <c r="H32" i="1"/>
  <c r="H41" i="1"/>
  <c r="I41" i="1"/>
  <c r="H40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<sst xmlns="http://schemas.openxmlformats.org/spreadsheetml/2006/main" count="110" uniqueCount="62">
  <si>
    <t>Record Type</t>
  </si>
  <si>
    <t>Pcode</t>
  </si>
  <si>
    <t>Bundle Identifier</t>
  </si>
  <si>
    <t>Col-4</t>
  </si>
  <si>
    <t>Col-5</t>
  </si>
  <si>
    <t>Col-6</t>
  </si>
  <si>
    <t>Col-7</t>
  </si>
  <si>
    <t>Col-8</t>
  </si>
  <si>
    <t>PCODE</t>
  </si>
  <si>
    <t>1234Q</t>
  </si>
  <si>
    <t>BUNDLE IDENTIFIER</t>
  </si>
  <si>
    <t>5555B</t>
  </si>
  <si>
    <t>5678Q</t>
  </si>
  <si>
    <t>9012Q</t>
  </si>
  <si>
    <t>6666B</t>
  </si>
  <si>
    <t>7777B</t>
  </si>
  <si>
    <t>5555B-col-4</t>
  </si>
  <si>
    <t>5555B-col-5</t>
  </si>
  <si>
    <t>5555B-col-6</t>
  </si>
  <si>
    <t>5555B-col-7</t>
  </si>
  <si>
    <t>5555B-col-8</t>
  </si>
  <si>
    <t>1234Q-col-4</t>
  </si>
  <si>
    <t>1234Q-col-5</t>
  </si>
  <si>
    <t>1234Q-col-6</t>
  </si>
  <si>
    <t>1234Q-col-7</t>
  </si>
  <si>
    <t>1234Q-col-8</t>
  </si>
  <si>
    <t>5678Q-col-4</t>
  </si>
  <si>
    <t>5678Q-col-5</t>
  </si>
  <si>
    <t>5678Q-col-6</t>
  </si>
  <si>
    <t>5678Q-col-7</t>
  </si>
  <si>
    <t>5678Q-col-8</t>
  </si>
  <si>
    <t>6666B-col-4</t>
  </si>
  <si>
    <t>6666B-col-5</t>
  </si>
  <si>
    <t>6666B-col-6</t>
  </si>
  <si>
    <t>6666B-col-7</t>
  </si>
  <si>
    <t>6666B-col-8</t>
  </si>
  <si>
    <t>9012Q-col-4</t>
  </si>
  <si>
    <t>9012Q-col-5</t>
  </si>
  <si>
    <t>9012Q-col-6</t>
  </si>
  <si>
    <t>9012Q-col-7</t>
  </si>
  <si>
    <t>9012Q-col-8</t>
  </si>
  <si>
    <t>7777B-col-4</t>
  </si>
  <si>
    <t>7777B-col-5</t>
  </si>
  <si>
    <t>7777B-col-6</t>
  </si>
  <si>
    <t>7777B-col-7</t>
  </si>
  <si>
    <t>7777B-col-8</t>
  </si>
  <si>
    <t>#code</t>
  </si>
  <si>
    <t>Language</t>
  </si>
  <si>
    <t>formula used "=CHOOSECOLS(A2:H7,2,4,5,6,7,8)"</t>
  </si>
  <si>
    <t>Trying an if statement to pull in either Pcode cell value or bundle identifier cell value.</t>
  </si>
  <si>
    <t>Desired Result</t>
  </si>
  <si>
    <t>formula used</t>
  </si>
  <si>
    <t>"=CHOOSECOLS(A2:H7,IF(A1:A7="PCODE",2,3),4,5,6,7,8)"</t>
  </si>
  <si>
    <t>TAKE or DROP would be more appropriate in this case,</t>
  </si>
  <si>
    <t>or just reference the columns directly, as shown below.</t>
  </si>
  <si>
    <t>→</t>
  </si>
  <si>
    <t>CHOOSECOLS is not really needed here, since you are</t>
  </si>
  <si>
    <t>simply returning the last four columns in sequential order.</t>
  </si>
  <si>
    <t>Break up the results into steps, so you can easily see</t>
  </si>
  <si>
    <t>what each formula returns and confirm it's correct.</t>
  </si>
  <si>
    <t>Then attempt to merge the steps together in a single formula,</t>
  </si>
  <si>
    <t>using HSTACK, VSTACK, LET, TAKE, DROP, etc.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</si>
</sst>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Aptos Narrow"/>
      <family val="2"/>
    </font>
    <font>
      <b/>
      <sz val="11"/>
      <color rgb="FFC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3" fillId="0" borderId="0" xfId="0" applyFont="1" applyAlignment="1">
      <alignment horizontal="right"/>
    </xf>
    <xf numFmtId="0" fontId="4" fillId="0" borderId="0" xfId="0" applyFont="1"/>
    <xf numFmtId="0" fontId="0" fillId="0" borderId="0" xfId="0" applyFill="1" applyAlignment="1">
      <alignment horizontal="center"/>
    </xf>
    <xf numFmtId="0" fontId="4" fillId="0" borderId="0" xfId="0" applyFont="1" applyFill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400050</xdr:colOff>
      <xdr:row>2</xdr:row>
      <xdr:rowOff>9525</xdr:rowOff>
    </xdr:from>
    <xdr:to>
      <xdr:col>1</xdr:col>
      <xdr:colOff>66675</xdr:colOff>
      <xdr:row>11</xdr:row>
      <xdr:rowOff>63500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BFFCBDBE-EC53-A089-6810-54440465B20F}"/>
            </a:ext>
          </a:extLst>
        </xdr:cNvPr>
        <xdr:cNvCxnSpPr/>
      </xdr:nvCxnSpPr>
      <xdr:spPr>
        <a:xfrm flipH="1">
          <a:off x="400050" y="371475"/>
          <a:ext cx="876300" cy="16827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406400</xdr:colOff>
      <xdr:row>3</xdr:row>
      <xdr:rowOff>28575</xdr:rowOff>
    </xdr:from>
    <xdr:to>
      <xdr:col>2</xdr:col>
      <xdr:colOff>123825</xdr:colOff>
      <xdr:row>12</xdr:row>
      <xdr:rowOff>101600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7E471BF8-BEDD-40D9-885D-7CAC2802BFF8}"/>
            </a:ext>
          </a:extLst>
        </xdr:cNvPr>
        <xdr:cNvCxnSpPr/>
      </xdr:nvCxnSpPr>
      <xdr:spPr>
        <a:xfrm flipH="1">
          <a:off x="406400" y="571500"/>
          <a:ext cx="1831975" cy="1701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746760</xdr:colOff>
      <xdr:row>39</xdr:row>
      <xdr:rowOff>99060</xdr:rowOff>
    </xdr:from>
    <xdr:to>
      <xdr:col>6</xdr:col>
      <xdr:colOff>777240</xdr:colOff>
      <xdr:row>39</xdr:row>
      <xdr:rowOff>99060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A4B28956-6E08-D651-FADE-67EDE631DDA7}"/>
            </a:ext>
          </a:extLst>
        </xdr:cNvPr>
        <xdr:cNvCxnSpPr/>
      </xdr:nvCxnSpPr>
      <xdr:spPr>
        <a:xfrm flipH="1">
          <a:off x="1927860" y="7231380"/>
          <a:ext cx="4800600" cy="0"/>
        </a:xfrm>
        <a:prstGeom prst="straightConnector1">
          <a:avLst/>
        </a:prstGeom>
        <a:ln w="19050" cap="flat" cmpd="sng" algn="ctr">
          <a:solidFill>
            <a:srgbClr val="C00000"/>
          </a:solidFill>
          <a:prstDash val="solid"/>
          <a:round/>
          <a:headEnd type="arrow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1</xdr:col>
      <xdr:colOff>746760</xdr:colOff>
      <xdr:row>40</xdr:row>
      <xdr:rowOff>91440</xdr:rowOff>
    </xdr:from>
    <xdr:to>
      <xdr:col>6</xdr:col>
      <xdr:colOff>777240</xdr:colOff>
      <xdr:row>40</xdr:row>
      <xdr:rowOff>91440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D3786ECC-6E5A-49A3-B554-0B994F63FED2}"/>
            </a:ext>
          </a:extLst>
        </xdr:cNvPr>
        <xdr:cNvCxnSpPr/>
      </xdr:nvCxnSpPr>
      <xdr:spPr>
        <a:xfrm flipH="1">
          <a:off x="1927860" y="7406640"/>
          <a:ext cx="4800600" cy="0"/>
        </a:xfrm>
        <a:prstGeom prst="straightConnector1">
          <a:avLst/>
        </a:prstGeom>
        <a:ln w="19050" cap="flat" cmpd="sng" algn="ctr">
          <a:solidFill>
            <a:srgbClr val="C00000"/>
          </a:solidFill>
          <a:prstDash val="solid"/>
          <a:round/>
          <a:headEnd type="arrow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190500</xdr:colOff>
      <xdr:row>38</xdr:row>
      <xdr:rowOff>99060</xdr:rowOff>
    </xdr:from>
    <xdr:to>
      <xdr:col>0</xdr:col>
      <xdr:colOff>190500</xdr:colOff>
      <xdr:row>40</xdr:row>
      <xdr:rowOff>7620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A2B45408-80E8-CE42-E749-8C44B5698F6D}"/>
            </a:ext>
          </a:extLst>
        </xdr:cNvPr>
        <xdr:cNvCxnSpPr/>
      </xdr:nvCxnSpPr>
      <xdr:spPr>
        <a:xfrm>
          <a:off x="190500" y="7048500"/>
          <a:ext cx="0" cy="274320"/>
        </a:xfrm>
        <a:prstGeom prst="straightConnector1">
          <a:avLst/>
        </a:prstGeom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8</xdr:col>
      <xdr:colOff>144780</xdr:colOff>
      <xdr:row>38</xdr:row>
      <xdr:rowOff>91440</xdr:rowOff>
    </xdr:from>
    <xdr:to>
      <xdr:col>8</xdr:col>
      <xdr:colOff>144780</xdr:colOff>
      <xdr:row>40</xdr:row>
      <xdr:rowOff>0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C1029C9C-8793-451A-9B8D-0B98943E481E}"/>
            </a:ext>
          </a:extLst>
        </xdr:cNvPr>
        <xdr:cNvCxnSpPr/>
      </xdr:nvCxnSpPr>
      <xdr:spPr>
        <a:xfrm>
          <a:off x="7810500" y="7040880"/>
          <a:ext cx="0" cy="274320"/>
        </a:xfrm>
        <a:prstGeom prst="straightConnector1">
          <a:avLst/>
        </a:prstGeom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190500</xdr:colOff>
      <xdr:row>38</xdr:row>
      <xdr:rowOff>99060</xdr:rowOff>
    </xdr:from>
    <xdr:to>
      <xdr:col>8</xdr:col>
      <xdr:colOff>152400</xdr:colOff>
      <xdr:row>38</xdr:row>
      <xdr:rowOff>99060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E89A1D58-667E-0C54-8E32-328C6C0AF660}"/>
            </a:ext>
          </a:extLst>
        </xdr:cNvPr>
        <xdr:cNvCxnSpPr/>
      </xdr:nvCxnSpPr>
      <xdr:spPr>
        <a:xfrm>
          <a:off x="190500" y="7048500"/>
          <a:ext cx="7627620" cy="0"/>
        </a:xfrm>
        <a:prstGeom prst="line">
          <a:avLst/>
        </a:prstGeom>
        <a:ln>
          <a:solidFill>
            <a:srgbClr val="C00000"/>
          </a:solidFill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1</xdr:col>
      <xdr:colOff>754380</xdr:colOff>
      <xdr:row>31</xdr:row>
      <xdr:rowOff>99060</xdr:rowOff>
    </xdr:from>
    <xdr:to>
      <xdr:col>6</xdr:col>
      <xdr:colOff>784860</xdr:colOff>
      <xdr:row>31</xdr:row>
      <xdr:rowOff>99060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id="{5EC22FCA-6E74-4879-BAB0-6A89B5426F6D}"/>
            </a:ext>
          </a:extLst>
        </xdr:cNvPr>
        <xdr:cNvCxnSpPr/>
      </xdr:nvCxnSpPr>
      <xdr:spPr>
        <a:xfrm flipH="1">
          <a:off x="1935480" y="5768340"/>
          <a:ext cx="4800600" cy="0"/>
        </a:xfrm>
        <a:prstGeom prst="straightConnector1">
          <a:avLst/>
        </a:prstGeom>
        <a:ln w="19050" cap="flat" cmpd="sng" algn="ctr">
          <a:solidFill>
            <a:srgbClr val="C00000"/>
          </a:solidFill>
          <a:prstDash val="solid"/>
          <a:round/>
          <a:headEnd type="arrow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5C295-A559-454E-9AF5-9BC2AE7FC521}">
  <dimension ref="A1:N90"/>
  <sheetViews>
    <sheetView tabSelected="1" topLeftCell="A31" workbookViewId="0">
      <selection activeCell="A41" sqref="A41"/>
    </sheetView>
  </sheetViews>
  <sheetFormatPr defaultRowHeight="14.4" x14ac:dyDescent="0.3"/>
  <cols>
    <col min="1" max="1" width="17.21875" customWidth="1"/>
    <col min="2" max="2" width="13" customWidth="1"/>
    <col min="3" max="3" width="17.77734375" customWidth="1"/>
    <col min="4" max="4" width="13.21875" customWidth="1"/>
    <col min="5" max="5" width="13.33203125" customWidth="1"/>
    <col min="6" max="6" width="12.21875" customWidth="1"/>
    <col min="7" max="7" width="12.5546875" customWidth="1"/>
    <col min="8" max="8" width="12.44140625" customWidth="1"/>
  </cols>
  <sheetData>
    <row r="1" spans="1:12" x14ac:dyDescent="0.3">
      <c r="A1" s="5" t="s">
        <v>0</v>
      </c>
      <c r="B1" s="2" t="s">
        <v>1</v>
      </c>
      <c r="C1" s="3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</row>
    <row r="2" spans="1:12" x14ac:dyDescent="0.3">
      <c r="A2" s="2" t="s">
        <v>8</v>
      </c>
      <c r="B2" s="2" t="s">
        <v>9</v>
      </c>
      <c r="C2" s="6"/>
      <c r="D2" t="s">
        <v>21</v>
      </c>
      <c r="E2" t="s">
        <v>22</v>
      </c>
      <c r="F2" t="s">
        <v>23</v>
      </c>
      <c r="G2" t="s">
        <v>24</v>
      </c>
      <c r="H2" t="s">
        <v>25</v>
      </c>
    </row>
    <row r="3" spans="1:12" x14ac:dyDescent="0.3">
      <c r="A3" s="3" t="s">
        <v>10</v>
      </c>
      <c r="B3" s="6"/>
      <c r="C3" s="3" t="s">
        <v>11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</row>
    <row r="4" spans="1:12" x14ac:dyDescent="0.3">
      <c r="A4" s="2" t="s">
        <v>8</v>
      </c>
      <c r="B4" s="2" t="s">
        <v>12</v>
      </c>
      <c r="C4" s="6"/>
      <c r="D4" t="s">
        <v>26</v>
      </c>
      <c r="E4" t="s">
        <v>27</v>
      </c>
      <c r="F4" t="s">
        <v>28</v>
      </c>
      <c r="G4" t="s">
        <v>29</v>
      </c>
      <c r="H4" t="s">
        <v>30</v>
      </c>
    </row>
    <row r="5" spans="1:12" x14ac:dyDescent="0.3">
      <c r="A5" s="3" t="s">
        <v>10</v>
      </c>
      <c r="B5" s="6"/>
      <c r="C5" s="3" t="s">
        <v>14</v>
      </c>
      <c r="D5" t="s">
        <v>31</v>
      </c>
      <c r="E5" t="s">
        <v>32</v>
      </c>
      <c r="F5" t="s">
        <v>33</v>
      </c>
      <c r="G5" t="s">
        <v>34</v>
      </c>
      <c r="H5" t="s">
        <v>35</v>
      </c>
    </row>
    <row r="6" spans="1:12" x14ac:dyDescent="0.3">
      <c r="A6" s="2" t="s">
        <v>8</v>
      </c>
      <c r="B6" s="2" t="s">
        <v>13</v>
      </c>
      <c r="C6" s="6"/>
      <c r="D6" t="s">
        <v>36</v>
      </c>
      <c r="E6" t="s">
        <v>37</v>
      </c>
      <c r="F6" t="s">
        <v>38</v>
      </c>
      <c r="G6" t="s">
        <v>39</v>
      </c>
      <c r="H6" t="s">
        <v>40</v>
      </c>
    </row>
    <row r="7" spans="1:12" x14ac:dyDescent="0.3">
      <c r="A7" s="3" t="s">
        <v>10</v>
      </c>
      <c r="B7" s="6"/>
      <c r="C7" s="3" t="s">
        <v>15</v>
      </c>
      <c r="D7" t="s">
        <v>41</v>
      </c>
      <c r="E7" t="s">
        <v>42</v>
      </c>
      <c r="F7" t="s">
        <v>43</v>
      </c>
      <c r="G7" t="s">
        <v>44</v>
      </c>
      <c r="H7" t="s">
        <v>45</v>
      </c>
      <c r="J7" s="7"/>
    </row>
    <row r="11" spans="1:12" x14ac:dyDescent="0.3">
      <c r="A11" s="5" t="s">
        <v>46</v>
      </c>
      <c r="B11" s="4" t="str" cm="1">
        <f t="array" ref="B11:F11">_xlfn.CHOOSECOLS($A$1:$H$1,4,5,6,7,8)</f>
        <v>Col-4</v>
      </c>
      <c r="C11" s="5" t="str">
        <v>Col-5</v>
      </c>
      <c r="D11" s="5" t="str">
        <v>Col-6</v>
      </c>
      <c r="E11" s="5" t="str">
        <v>Col-7</v>
      </c>
      <c r="F11" s="5" t="str">
        <v>Col-8</v>
      </c>
      <c r="G11" t="s">
        <v>47</v>
      </c>
    </row>
    <row r="12" spans="1:12" x14ac:dyDescent="0.3">
      <c r="A12" s="4" t="str" cm="1">
        <f t="array" ref="A12:F17">_xlfn.CHOOSECOLS(A2:H7,2,4,5,6,7,8)</f>
        <v>1234Q</v>
      </c>
      <c r="B12" t="str">
        <v>1234Q-col-4</v>
      </c>
      <c r="C12" t="str">
        <v>1234Q-col-5</v>
      </c>
      <c r="D12" t="str">
        <v>1234Q-col-6</v>
      </c>
      <c r="E12" t="str">
        <v>1234Q-col-7</v>
      </c>
      <c r="F12" t="str">
        <v>1234Q-col-8</v>
      </c>
      <c r="H12" s="4" t="s">
        <v>48</v>
      </c>
      <c r="I12" s="4"/>
      <c r="J12" s="4"/>
      <c r="K12" s="4"/>
      <c r="L12" s="4"/>
    </row>
    <row r="13" spans="1:12" x14ac:dyDescent="0.3">
      <c r="A13">
        <v>0</v>
      </c>
      <c r="B13" t="str">
        <v>5555B-col-4</v>
      </c>
      <c r="C13" t="str">
        <v>5555B-col-5</v>
      </c>
      <c r="D13" t="str">
        <v>5555B-col-6</v>
      </c>
      <c r="E13" t="str">
        <v>5555B-col-7</v>
      </c>
      <c r="F13" t="str">
        <v>5555B-col-8</v>
      </c>
    </row>
    <row r="14" spans="1:12" x14ac:dyDescent="0.3">
      <c r="A14" t="str">
        <v>5678Q</v>
      </c>
      <c r="B14" t="str">
        <v>5678Q-col-4</v>
      </c>
      <c r="C14" t="str">
        <v>5678Q-col-5</v>
      </c>
      <c r="D14" t="str">
        <v>5678Q-col-6</v>
      </c>
      <c r="E14" t="str">
        <v>5678Q-col-7</v>
      </c>
      <c r="F14" t="str">
        <v>5678Q-col-8</v>
      </c>
    </row>
    <row r="15" spans="1:12" x14ac:dyDescent="0.3">
      <c r="A15">
        <v>0</v>
      </c>
      <c r="B15" t="str">
        <v>6666B-col-4</v>
      </c>
      <c r="C15" t="str">
        <v>6666B-col-5</v>
      </c>
      <c r="D15" t="str">
        <v>6666B-col-6</v>
      </c>
      <c r="E15" t="str">
        <v>6666B-col-7</v>
      </c>
      <c r="F15" t="str">
        <v>6666B-col-8</v>
      </c>
    </row>
    <row r="16" spans="1:12" x14ac:dyDescent="0.3">
      <c r="A16" t="str">
        <v>9012Q</v>
      </c>
      <c r="B16" t="str">
        <v>9012Q-col-4</v>
      </c>
      <c r="C16" t="str">
        <v>9012Q-col-5</v>
      </c>
      <c r="D16" t="str">
        <v>9012Q-col-6</v>
      </c>
      <c r="E16" t="str">
        <v>9012Q-col-7</v>
      </c>
      <c r="F16" t="str">
        <v>9012Q-col-8</v>
      </c>
    </row>
    <row r="17" spans="1:14" x14ac:dyDescent="0.3">
      <c r="A17">
        <v>0</v>
      </c>
      <c r="B17" t="str">
        <v>7777B-col-4</v>
      </c>
      <c r="C17" t="str">
        <v>7777B-col-5</v>
      </c>
      <c r="D17" t="str">
        <v>7777B-col-6</v>
      </c>
      <c r="E17" t="str">
        <v>7777B-col-7</v>
      </c>
      <c r="F17" t="str">
        <v>7777B-col-8</v>
      </c>
    </row>
    <row r="19" spans="1:14" x14ac:dyDescent="0.3">
      <c r="A19" t="s">
        <v>49</v>
      </c>
    </row>
    <row r="20" spans="1:14" x14ac:dyDescent="0.3">
      <c r="A20" s="5" t="s">
        <v>46</v>
      </c>
      <c r="B20" s="4" t="str" cm="1">
        <f t="array" ref="B20:F20">_xlfn.CHOOSECOLS($A$1:$H$1,4,5,6,7,8)</f>
        <v>Col-4</v>
      </c>
      <c r="C20" s="5" t="str">
        <v>Col-5</v>
      </c>
      <c r="D20" s="5" t="str">
        <v>Col-6</v>
      </c>
      <c r="E20" s="5" t="str">
        <v>Col-7</v>
      </c>
      <c r="F20" s="5" t="str">
        <v>Col-8</v>
      </c>
      <c r="G20" t="s">
        <v>47</v>
      </c>
      <c r="H20" s="4" t="s">
        <v>51</v>
      </c>
      <c r="I20" s="4" t="s">
        <v>52</v>
      </c>
      <c r="J20" s="4"/>
      <c r="K20" s="4"/>
      <c r="L20" s="4"/>
      <c r="M20" s="4"/>
      <c r="N20" s="4"/>
    </row>
    <row r="21" spans="1:14" x14ac:dyDescent="0.3">
      <c r="A21" s="4" cm="1">
        <f t="array" ref="A21:L26">_xlfn.CHOOSECOLS(A2:H7,IF(A1:A7="PCODE",2,3),4,5,6,7,8)</f>
        <v>0</v>
      </c>
      <c r="B21" t="str">
        <v>1234Q</v>
      </c>
      <c r="C21">
        <v>0</v>
      </c>
      <c r="D21" t="str">
        <v>1234Q</v>
      </c>
      <c r="E21">
        <v>0</v>
      </c>
      <c r="F21" t="str">
        <v>1234Q</v>
      </c>
      <c r="G21">
        <v>0</v>
      </c>
      <c r="H21" t="str">
        <v>1234Q-col-4</v>
      </c>
      <c r="I21" t="str">
        <v>1234Q-col-5</v>
      </c>
      <c r="J21" t="str">
        <v>1234Q-col-6</v>
      </c>
      <c r="K21" t="str">
        <v>1234Q-col-7</v>
      </c>
      <c r="L21" t="str">
        <v>1234Q-col-8</v>
      </c>
    </row>
    <row r="22" spans="1:14" x14ac:dyDescent="0.3">
      <c r="A22" t="str">
        <v>5555B</v>
      </c>
      <c r="B22">
        <v>0</v>
      </c>
      <c r="C22" t="str">
        <v>5555B</v>
      </c>
      <c r="D22">
        <v>0</v>
      </c>
      <c r="E22" t="str">
        <v>5555B</v>
      </c>
      <c r="F22">
        <v>0</v>
      </c>
      <c r="G22" t="str">
        <v>5555B</v>
      </c>
      <c r="H22" t="str">
        <v>5555B-col-4</v>
      </c>
      <c r="I22" t="str">
        <v>5555B-col-5</v>
      </c>
      <c r="J22" t="str">
        <v>5555B-col-6</v>
      </c>
      <c r="K22" t="str">
        <v>5555B-col-7</v>
      </c>
      <c r="L22" t="str">
        <v>5555B-col-8</v>
      </c>
    </row>
    <row r="23" spans="1:14" x14ac:dyDescent="0.3">
      <c r="A23">
        <v>0</v>
      </c>
      <c r="B23" t="str">
        <v>5678Q</v>
      </c>
      <c r="C23">
        <v>0</v>
      </c>
      <c r="D23" t="str">
        <v>5678Q</v>
      </c>
      <c r="E23">
        <v>0</v>
      </c>
      <c r="F23" t="str">
        <v>5678Q</v>
      </c>
      <c r="G23">
        <v>0</v>
      </c>
      <c r="H23" t="str">
        <v>5678Q-col-4</v>
      </c>
      <c r="I23" t="str">
        <v>5678Q-col-5</v>
      </c>
      <c r="J23" t="str">
        <v>5678Q-col-6</v>
      </c>
      <c r="K23" t="str">
        <v>5678Q-col-7</v>
      </c>
      <c r="L23" t="str">
        <v>5678Q-col-8</v>
      </c>
    </row>
    <row r="24" spans="1:14" x14ac:dyDescent="0.3">
      <c r="A24" t="str">
        <v>6666B</v>
      </c>
      <c r="B24">
        <v>0</v>
      </c>
      <c r="C24" t="str">
        <v>6666B</v>
      </c>
      <c r="D24">
        <v>0</v>
      </c>
      <c r="E24" t="str">
        <v>6666B</v>
      </c>
      <c r="F24">
        <v>0</v>
      </c>
      <c r="G24" t="str">
        <v>6666B</v>
      </c>
      <c r="H24" t="str">
        <v>6666B-col-4</v>
      </c>
      <c r="I24" t="str">
        <v>6666B-col-5</v>
      </c>
      <c r="J24" t="str">
        <v>6666B-col-6</v>
      </c>
      <c r="K24" t="str">
        <v>6666B-col-7</v>
      </c>
      <c r="L24" t="str">
        <v>6666B-col-8</v>
      </c>
    </row>
    <row r="25" spans="1:14" x14ac:dyDescent="0.3">
      <c r="A25">
        <v>0</v>
      </c>
      <c r="B25" t="str">
        <v>9012Q</v>
      </c>
      <c r="C25">
        <v>0</v>
      </c>
      <c r="D25" t="str">
        <v>9012Q</v>
      </c>
      <c r="E25">
        <v>0</v>
      </c>
      <c r="F25" t="str">
        <v>9012Q</v>
      </c>
      <c r="G25">
        <v>0</v>
      </c>
      <c r="H25" t="str">
        <v>9012Q-col-4</v>
      </c>
      <c r="I25" t="str">
        <v>9012Q-col-5</v>
      </c>
      <c r="J25" t="str">
        <v>9012Q-col-6</v>
      </c>
      <c r="K25" t="str">
        <v>9012Q-col-7</v>
      </c>
      <c r="L25" t="str">
        <v>9012Q-col-8</v>
      </c>
    </row>
    <row r="26" spans="1:14" x14ac:dyDescent="0.3">
      <c r="A26" t="str">
        <v>7777B</v>
      </c>
      <c r="B26">
        <v>0</v>
      </c>
      <c r="C26" t="str">
        <v>7777B</v>
      </c>
      <c r="D26">
        <v>0</v>
      </c>
      <c r="E26" t="str">
        <v>7777B</v>
      </c>
      <c r="F26">
        <v>0</v>
      </c>
      <c r="G26" t="str">
        <v>7777B</v>
      </c>
      <c r="H26" t="str">
        <v>7777B-col-4</v>
      </c>
      <c r="I26" t="str">
        <v>7777B-col-5</v>
      </c>
      <c r="J26" t="str">
        <v>7777B-col-6</v>
      </c>
      <c r="K26" t="str">
        <v>7777B-col-7</v>
      </c>
      <c r="L26" t="str">
        <v>7777B-col-8</v>
      </c>
    </row>
    <row r="31" spans="1:14" x14ac:dyDescent="0.3">
      <c r="A31" s="1" t="s">
        <v>50</v>
      </c>
    </row>
    <row r="32" spans="1:14" x14ac:dyDescent="0.3">
      <c r="A32" s="12" t="s">
        <v>46</v>
      </c>
      <c r="B32" s="11" t="str" cm="1">
        <f t="array" ref="B32:F32">_xlfn.CHOOSECOLS($A$1:$H$1,4,5,6,7,8)</f>
        <v>Col-4</v>
      </c>
      <c r="C32" s="12" t="str">
        <v>Col-5</v>
      </c>
      <c r="D32" s="12" t="str">
        <v>Col-6</v>
      </c>
      <c r="E32" s="12" t="str">
        <v>Col-7</v>
      </c>
      <c r="F32" s="12" t="str">
        <v>Col-8</v>
      </c>
      <c r="G32" t="s">
        <v>47</v>
      </c>
      <c r="H32" s="9" t="str">
        <f ca="1">_xlfn.FORMULATEXT(B32)</f>
        <v>=CHOOSECOLS($A$1:$H$1,4,5,6,7,8)</v>
      </c>
    </row>
    <row r="33" spans="1:9" x14ac:dyDescent="0.3">
      <c r="A33" t="s">
        <v>9</v>
      </c>
      <c r="B33" t="s">
        <v>21</v>
      </c>
      <c r="C33" t="s">
        <v>22</v>
      </c>
      <c r="D33" t="s">
        <v>23</v>
      </c>
      <c r="E33" t="s">
        <v>24</v>
      </c>
      <c r="F33" t="s">
        <v>25</v>
      </c>
    </row>
    <row r="34" spans="1:9" x14ac:dyDescent="0.3">
      <c r="A34" t="s">
        <v>11</v>
      </c>
      <c r="B34" t="s">
        <v>16</v>
      </c>
      <c r="C34" t="s">
        <v>17</v>
      </c>
      <c r="D34" t="s">
        <v>18</v>
      </c>
      <c r="E34" t="s">
        <v>19</v>
      </c>
      <c r="F34" t="s">
        <v>20</v>
      </c>
      <c r="G34" s="8" t="s">
        <v>55</v>
      </c>
      <c r="H34" s="1" t="s">
        <v>56</v>
      </c>
    </row>
    <row r="35" spans="1:9" x14ac:dyDescent="0.3">
      <c r="A35" t="s">
        <v>12</v>
      </c>
      <c r="B35" t="s">
        <v>26</v>
      </c>
      <c r="C35" t="s">
        <v>27</v>
      </c>
      <c r="D35" t="s">
        <v>28</v>
      </c>
      <c r="E35" t="s">
        <v>29</v>
      </c>
      <c r="F35" t="s">
        <v>30</v>
      </c>
      <c r="H35" s="1" t="s">
        <v>57</v>
      </c>
    </row>
    <row r="36" spans="1:9" x14ac:dyDescent="0.3">
      <c r="A36" t="s">
        <v>14</v>
      </c>
      <c r="B36" t="s">
        <v>31</v>
      </c>
      <c r="C36" t="s">
        <v>32</v>
      </c>
      <c r="D36" t="s">
        <v>33</v>
      </c>
      <c r="E36" t="s">
        <v>34</v>
      </c>
      <c r="F36" t="s">
        <v>35</v>
      </c>
      <c r="G36" s="8" t="s">
        <v>55</v>
      </c>
      <c r="H36" s="1" t="s">
        <v>53</v>
      </c>
    </row>
    <row r="37" spans="1:9" x14ac:dyDescent="0.3">
      <c r="A37" t="s">
        <v>13</v>
      </c>
      <c r="B37" t="s">
        <v>36</v>
      </c>
      <c r="C37" t="s">
        <v>37</v>
      </c>
      <c r="D37" t="s">
        <v>38</v>
      </c>
      <c r="E37" t="s">
        <v>39</v>
      </c>
      <c r="F37" t="s">
        <v>40</v>
      </c>
      <c r="H37" s="1" t="s">
        <v>54</v>
      </c>
    </row>
    <row r="38" spans="1:9" x14ac:dyDescent="0.3">
      <c r="A38" t="s">
        <v>15</v>
      </c>
      <c r="B38" t="s">
        <v>41</v>
      </c>
      <c r="C38" t="s">
        <v>42</v>
      </c>
      <c r="D38" t="s">
        <v>43</v>
      </c>
      <c r="E38" t="s">
        <v>44</v>
      </c>
      <c r="F38" t="s">
        <v>45</v>
      </c>
    </row>
    <row r="40" spans="1:9" x14ac:dyDescent="0.3">
      <c r="A40" s="10" t="s">
        <v>46</v>
      </c>
      <c r="B40" s="11" t="str" cm="1">
        <f t="array" ref="B40:F40">D1:H1</f>
        <v>Col-4</v>
      </c>
      <c r="C40" s="12" t="str">
        <v>Col-5</v>
      </c>
      <c r="D40" s="12" t="str">
        <v>Col-6</v>
      </c>
      <c r="E40" s="12" t="str">
        <v>Col-7</v>
      </c>
      <c r="F40" s="12" t="str">
        <v>Col-8</v>
      </c>
      <c r="H40" s="9" t="str">
        <f ca="1">_xlfn.FORMULATEXT(B40)</f>
        <v>=D1:H1</v>
      </c>
    </row>
    <row r="41" spans="1:9" x14ac:dyDescent="0.3">
      <c r="A41" s="9" t="str" cm="1">
        <f t="array" ref="A41:A46">IF(A2:A7="PCODE",B2:B7,C2:C7)</f>
        <v>1234Q</v>
      </c>
      <c r="B41" s="9" t="str" cm="1">
        <f t="array" ref="B41:F46">D2:H7</f>
        <v>1234Q-col-4</v>
      </c>
      <c r="C41" t="str">
        <v>1234Q-col-5</v>
      </c>
      <c r="D41" t="str">
        <v>1234Q-col-6</v>
      </c>
      <c r="E41" t="str">
        <v>1234Q-col-7</v>
      </c>
      <c r="F41" t="str">
        <v>1234Q-col-8</v>
      </c>
      <c r="H41" s="9" t="str">
        <f ca="1">_xlfn.FORMULATEXT(B41)</f>
        <v>=D2:H7</v>
      </c>
      <c r="I41" s="9" t="str">
        <f ca="1">_xlfn.FORMULATEXT(A41)</f>
        <v>=IF(A2:A7="PCODE",B2:B7,C2:C7)</v>
      </c>
    </row>
    <row r="42" spans="1:9" x14ac:dyDescent="0.3">
      <c r="A42" t="str">
        <v>5555B</v>
      </c>
      <c r="B42" t="str">
        <v>5555B-col-4</v>
      </c>
      <c r="C42" t="str">
        <v>5555B-col-5</v>
      </c>
      <c r="D42" t="str">
        <v>5555B-col-6</v>
      </c>
      <c r="E42" t="str">
        <v>5555B-col-7</v>
      </c>
      <c r="F42" t="str">
        <v>5555B-col-8</v>
      </c>
    </row>
    <row r="43" spans="1:9" x14ac:dyDescent="0.3">
      <c r="A43" t="str">
        <v>5678Q</v>
      </c>
      <c r="B43" t="str">
        <v>5678Q-col-4</v>
      </c>
      <c r="C43" t="str">
        <v>5678Q-col-5</v>
      </c>
      <c r="D43" t="str">
        <v>5678Q-col-6</v>
      </c>
      <c r="E43" t="str">
        <v>5678Q-col-7</v>
      </c>
      <c r="F43" t="str">
        <v>5678Q-col-8</v>
      </c>
      <c r="G43" s="8" t="s">
        <v>55</v>
      </c>
      <c r="H43" s="1" t="s">
        <v>58</v>
      </c>
    </row>
    <row r="44" spans="1:9" x14ac:dyDescent="0.3">
      <c r="A44" t="str">
        <v>6666B</v>
      </c>
      <c r="B44" t="str">
        <v>6666B-col-4</v>
      </c>
      <c r="C44" t="str">
        <v>6666B-col-5</v>
      </c>
      <c r="D44" t="str">
        <v>6666B-col-6</v>
      </c>
      <c r="E44" t="str">
        <v>6666B-col-7</v>
      </c>
      <c r="F44" t="str">
        <v>6666B-col-8</v>
      </c>
      <c r="H44" s="1" t="s">
        <v>59</v>
      </c>
    </row>
    <row r="45" spans="1:9" x14ac:dyDescent="0.3">
      <c r="A45" t="str">
        <v>9012Q</v>
      </c>
      <c r="B45" t="str">
        <v>9012Q-col-4</v>
      </c>
      <c r="C45" t="str">
        <v>9012Q-col-5</v>
      </c>
      <c r="D45" t="str">
        <v>9012Q-col-6</v>
      </c>
      <c r="E45" t="str">
        <v>9012Q-col-7</v>
      </c>
      <c r="F45" t="str">
        <v>9012Q-col-8</v>
      </c>
      <c r="G45" s="8" t="s">
        <v>55</v>
      </c>
      <c r="H45" s="1" t="s">
        <v>60</v>
      </c>
    </row>
    <row r="46" spans="1:9" x14ac:dyDescent="0.3">
      <c r="A46" t="str">
        <v>7777B</v>
      </c>
      <c r="B46" t="str">
        <v>7777B-col-4</v>
      </c>
      <c r="C46" t="str">
        <v>7777B-col-5</v>
      </c>
      <c r="D46" t="str">
        <v>7777B-col-6</v>
      </c>
      <c r="E46" t="str">
        <v>7777B-col-7</v>
      </c>
      <c r="F46" t="str">
        <v>7777B-col-8</v>
      </c>
      <c r="H46" s="1" t="s">
        <v>61</v>
      </c>
    </row>
    <row r="48" spans="1:9" x14ac:dyDescent="0.3">
      <c r="A48" s="9" t="str" cm="1">
        <f t="array" ref="A48:F48">_xlfn.HSTACK("#code", D1:H1)</f>
        <v>#code</v>
      </c>
      <c r="B48" t="str">
        <v>Col-4</v>
      </c>
      <c r="C48" t="str">
        <v>Col-5</v>
      </c>
      <c r="D48" t="str">
        <v>Col-6</v>
      </c>
      <c r="E48" t="str">
        <v>Col-7</v>
      </c>
      <c r="F48" t="str">
        <v>Col-8</v>
      </c>
      <c r="H48" s="9" t="str">
        <f ca="1">_xlfn.FORMULATEXT(A48)</f>
        <v>=HSTACK("#code", D1:H1)</v>
      </c>
    </row>
    <row r="49" spans="1:8" x14ac:dyDescent="0.3">
      <c r="A49" s="9" t="str" cm="1">
        <f t="array" ref="A49:F54">_xlfn.HSTACK(IF(A2:A7="PCODE", B2:B7, C2:C7), D2:H7)</f>
        <v>1234Q</v>
      </c>
      <c r="B49" t="str">
        <v>1234Q-col-4</v>
      </c>
      <c r="C49" t="str">
        <v>1234Q-col-5</v>
      </c>
      <c r="D49" t="str">
        <v>1234Q-col-6</v>
      </c>
      <c r="E49" t="str">
        <v>1234Q-col-7</v>
      </c>
      <c r="F49" t="str">
        <v>1234Q-col-8</v>
      </c>
      <c r="H49" s="9" t="str">
        <f ca="1">_xlfn.FORMULATEXT(A49)</f>
        <v>=HSTACK(IF(A2:A7="PCODE", B2:B7, C2:C7), D2:H7)</v>
      </c>
    </row>
    <row r="50" spans="1:8" x14ac:dyDescent="0.3">
      <c r="A50" t="str">
        <v>5555B</v>
      </c>
      <c r="B50" t="str">
        <v>5555B-col-4</v>
      </c>
      <c r="C50" t="str">
        <v>5555B-col-5</v>
      </c>
      <c r="D50" t="str">
        <v>5555B-col-6</v>
      </c>
      <c r="E50" t="str">
        <v>5555B-col-7</v>
      </c>
      <c r="F50" t="str">
        <v>5555B-col-8</v>
      </c>
    </row>
    <row r="51" spans="1:8" x14ac:dyDescent="0.3">
      <c r="A51" t="str">
        <v>5678Q</v>
      </c>
      <c r="B51" t="str">
        <v>5678Q-col-4</v>
      </c>
      <c r="C51" t="str">
        <v>5678Q-col-5</v>
      </c>
      <c r="D51" t="str">
        <v>5678Q-col-6</v>
      </c>
      <c r="E51" t="str">
        <v>5678Q-col-7</v>
      </c>
      <c r="F51" t="str">
        <v>5678Q-col-8</v>
      </c>
    </row>
    <row r="52" spans="1:8" x14ac:dyDescent="0.3">
      <c r="A52" t="str">
        <v>6666B</v>
      </c>
      <c r="B52" t="str">
        <v>6666B-col-4</v>
      </c>
      <c r="C52" t="str">
        <v>6666B-col-5</v>
      </c>
      <c r="D52" t="str">
        <v>6666B-col-6</v>
      </c>
      <c r="E52" t="str">
        <v>6666B-col-7</v>
      </c>
      <c r="F52" t="str">
        <v>6666B-col-8</v>
      </c>
    </row>
    <row r="53" spans="1:8" x14ac:dyDescent="0.3">
      <c r="A53" t="str">
        <v>9012Q</v>
      </c>
      <c r="B53" t="str">
        <v>9012Q-col-4</v>
      </c>
      <c r="C53" t="str">
        <v>9012Q-col-5</v>
      </c>
      <c r="D53" t="str">
        <v>9012Q-col-6</v>
      </c>
      <c r="E53" t="str">
        <v>9012Q-col-7</v>
      </c>
      <c r="F53" t="str">
        <v>9012Q-col-8</v>
      </c>
    </row>
    <row r="54" spans="1:8" x14ac:dyDescent="0.3">
      <c r="A54" t="str">
        <v>7777B</v>
      </c>
      <c r="B54" t="str">
        <v>7777B-col-4</v>
      </c>
      <c r="C54" t="str">
        <v>7777B-col-5</v>
      </c>
      <c r="D54" t="str">
        <v>7777B-col-6</v>
      </c>
      <c r="E54" t="str">
        <v>7777B-col-7</v>
      </c>
      <c r="F54" t="str">
        <v>7777B-col-8</v>
      </c>
    </row>
    <row r="56" spans="1:8" x14ac:dyDescent="0.3">
      <c r="A56" s="9" t="str" cm="1">
        <f t="array" ref="A56:F62">_xlfn.VSTACK(_xlfn.HSTACK("#code", D1:H1), _xlfn.HSTACK(IF(A2:A7="PCODE", B2:B7, C2:C7), D2:H7))</f>
        <v>#code</v>
      </c>
      <c r="B56" t="str">
        <v>Col-4</v>
      </c>
      <c r="C56" t="str">
        <v>Col-5</v>
      </c>
      <c r="D56" t="str">
        <v>Col-6</v>
      </c>
      <c r="E56" t="str">
        <v>Col-7</v>
      </c>
      <c r="F56" t="str">
        <v>Col-8</v>
      </c>
      <c r="H56" s="9" t="str">
        <f ca="1">_xlfn.FORMULATEXT(A56)</f>
        <v>=VSTACK(HSTACK("#code", D1:H1), HSTACK(IF(A2:A7="PCODE", B2:B7, C2:C7), D2:H7))</v>
      </c>
    </row>
    <row r="57" spans="1:8" x14ac:dyDescent="0.3">
      <c r="A57" t="str">
        <v>1234Q</v>
      </c>
      <c r="B57" t="str">
        <v>1234Q-col-4</v>
      </c>
      <c r="C57" t="str">
        <v>1234Q-col-5</v>
      </c>
      <c r="D57" t="str">
        <v>1234Q-col-6</v>
      </c>
      <c r="E57" t="str">
        <v>1234Q-col-7</v>
      </c>
      <c r="F57" t="str">
        <v>1234Q-col-8</v>
      </c>
    </row>
    <row r="58" spans="1:8" x14ac:dyDescent="0.3">
      <c r="A58" t="str">
        <v>5555B</v>
      </c>
      <c r="B58" t="str">
        <v>5555B-col-4</v>
      </c>
      <c r="C58" t="str">
        <v>5555B-col-5</v>
      </c>
      <c r="D58" t="str">
        <v>5555B-col-6</v>
      </c>
      <c r="E58" t="str">
        <v>5555B-col-7</v>
      </c>
      <c r="F58" t="str">
        <v>5555B-col-8</v>
      </c>
    </row>
    <row r="59" spans="1:8" x14ac:dyDescent="0.3">
      <c r="A59" t="str">
        <v>5678Q</v>
      </c>
      <c r="B59" t="str">
        <v>5678Q-col-4</v>
      </c>
      <c r="C59" t="str">
        <v>5678Q-col-5</v>
      </c>
      <c r="D59" t="str">
        <v>5678Q-col-6</v>
      </c>
      <c r="E59" t="str">
        <v>5678Q-col-7</v>
      </c>
      <c r="F59" t="str">
        <v>5678Q-col-8</v>
      </c>
    </row>
    <row r="60" spans="1:8" x14ac:dyDescent="0.3">
      <c r="A60" t="str">
        <v>6666B</v>
      </c>
      <c r="B60" t="str">
        <v>6666B-col-4</v>
      </c>
      <c r="C60" t="str">
        <v>6666B-col-5</v>
      </c>
      <c r="D60" t="str">
        <v>6666B-col-6</v>
      </c>
      <c r="E60" t="str">
        <v>6666B-col-7</v>
      </c>
      <c r="F60" t="str">
        <v>6666B-col-8</v>
      </c>
    </row>
    <row r="61" spans="1:8" x14ac:dyDescent="0.3">
      <c r="A61" t="str">
        <v>9012Q</v>
      </c>
      <c r="B61" t="str">
        <v>9012Q-col-4</v>
      </c>
      <c r="C61" t="str">
        <v>9012Q-col-5</v>
      </c>
      <c r="D61" t="str">
        <v>9012Q-col-6</v>
      </c>
      <c r="E61" t="str">
        <v>9012Q-col-7</v>
      </c>
      <c r="F61" t="str">
        <v>9012Q-col-8</v>
      </c>
    </row>
    <row r="62" spans="1:8" x14ac:dyDescent="0.3">
      <c r="A62" t="str">
        <v>7777B</v>
      </c>
      <c r="B62" t="str">
        <v>7777B-col-4</v>
      </c>
      <c r="C62" t="str">
        <v>7777B-col-5</v>
      </c>
      <c r="D62" t="str">
        <v>7777B-col-6</v>
      </c>
      <c r="E62" t="str">
        <v>7777B-col-7</v>
      </c>
      <c r="F62" t="str">
        <v>7777B-col-8</v>
      </c>
    </row>
    <row r="64" spans="1:8" x14ac:dyDescent="0.3">
      <c r="A64" s="9" t="str" cm="1">
        <f t="array" ref="A64:G70">_xlfn.LET(
    _xlpm.table, A1:H7,
    _xlpm.data, _xlfn.DROP(_xlpm.table, 1),
    _xlpm.code, IF(_xlfn.CHOOSECOLS(_xlpm.data, 1)="PCODE", _xlfn.CHOOSECOLS(_xlpm.data, 2), _xlfn.CHOOSECOLS(_xlpm.data, 3)),
    _xlfn.HSTACK(_xlfn.VSTACK("#code", _xlpm.code), _xlfn.DROP(_xlpm.table,, 3), _xlfn.VSTACK("Language", _xlfn.EXPAND("en_ca", ROWS(_xlpm.data),, "en_ca")))
)</f>
        <v>#code</v>
      </c>
      <c r="B64" t="str">
        <v>Col-4</v>
      </c>
      <c r="C64" t="str">
        <v>Col-5</v>
      </c>
      <c r="D64" t="str">
        <v>Col-6</v>
      </c>
      <c r="E64" t="str">
        <v>Col-7</v>
      </c>
      <c r="F64" t="str">
        <v>Col-8</v>
      </c>
      <c r="G64" t="str">
        <v>Language</v>
      </c>
      <c r="H64" s="9" t="str">
        <f ca="1">_xlfn.FORMULATEXT(A64)</f>
        <v>=LET(
    table, A1:H7,
    data, DROP(table, 1),
    code, IF(CHOOSECOLS(data, 1)="PCODE", CHOOSECOLS(data, 2), CHOOSECOLS(data, 3)),
    HSTACK(VSTACK("#code", code), DROP(table,, 3), VSTACK("Language", EXPAND("en_ca", ROWS(data),, "en_ca")))
)</v>
      </c>
    </row>
    <row r="65" spans="1:8" x14ac:dyDescent="0.3">
      <c r="A65" t="str">
        <v>1234Q</v>
      </c>
      <c r="B65" t="str">
        <v>1234Q-col-4</v>
      </c>
      <c r="C65" t="str">
        <v>1234Q-col-5</v>
      </c>
      <c r="D65" t="str">
        <v>1234Q-col-6</v>
      </c>
      <c r="E65" t="str">
        <v>1234Q-col-7</v>
      </c>
      <c r="F65" t="str">
        <v>1234Q-col-8</v>
      </c>
      <c r="G65" t="str">
        <v>en_ca</v>
      </c>
    </row>
    <row r="66" spans="1:8" x14ac:dyDescent="0.3">
      <c r="A66" t="str">
        <v>5555B</v>
      </c>
      <c r="B66" t="str">
        <v>5555B-col-4</v>
      </c>
      <c r="C66" t="str">
        <v>5555B-col-5</v>
      </c>
      <c r="D66" t="str">
        <v>5555B-col-6</v>
      </c>
      <c r="E66" t="str">
        <v>5555B-col-7</v>
      </c>
      <c r="F66" t="str">
        <v>5555B-col-8</v>
      </c>
      <c r="G66" t="str">
        <v>en_ca</v>
      </c>
    </row>
    <row r="67" spans="1:8" x14ac:dyDescent="0.3">
      <c r="A67" t="str">
        <v>5678Q</v>
      </c>
      <c r="B67" t="str">
        <v>5678Q-col-4</v>
      </c>
      <c r="C67" t="str">
        <v>5678Q-col-5</v>
      </c>
      <c r="D67" t="str">
        <v>5678Q-col-6</v>
      </c>
      <c r="E67" t="str">
        <v>5678Q-col-7</v>
      </c>
      <c r="F67" t="str">
        <v>5678Q-col-8</v>
      </c>
      <c r="G67" t="str">
        <v>en_ca</v>
      </c>
    </row>
    <row r="68" spans="1:8" x14ac:dyDescent="0.3">
      <c r="A68" t="str">
        <v>6666B</v>
      </c>
      <c r="B68" t="str">
        <v>6666B-col-4</v>
      </c>
      <c r="C68" t="str">
        <v>6666B-col-5</v>
      </c>
      <c r="D68" t="str">
        <v>6666B-col-6</v>
      </c>
      <c r="E68" t="str">
        <v>6666B-col-7</v>
      </c>
      <c r="F68" t="str">
        <v>6666B-col-8</v>
      </c>
      <c r="G68" t="str">
        <v>en_ca</v>
      </c>
    </row>
    <row r="69" spans="1:8" x14ac:dyDescent="0.3">
      <c r="A69" t="str">
        <v>9012Q</v>
      </c>
      <c r="B69" t="str">
        <v>9012Q-col-4</v>
      </c>
      <c r="C69" t="str">
        <v>9012Q-col-5</v>
      </c>
      <c r="D69" t="str">
        <v>9012Q-col-6</v>
      </c>
      <c r="E69" t="str">
        <v>9012Q-col-7</v>
      </c>
      <c r="F69" t="str">
        <v>9012Q-col-8</v>
      </c>
      <c r="G69" t="str">
        <v>en_ca</v>
      </c>
    </row>
    <row r="70" spans="1:8" x14ac:dyDescent="0.3">
      <c r="A70" t="str">
        <v>7777B</v>
      </c>
      <c r="B70" t="str">
        <v>7777B-col-4</v>
      </c>
      <c r="C70" t="str">
        <v>7777B-col-5</v>
      </c>
      <c r="D70" t="str">
        <v>7777B-col-6</v>
      </c>
      <c r="E70" t="str">
        <v>7777B-col-7</v>
      </c>
      <c r="F70" t="str">
        <v>7777B-col-8</v>
      </c>
      <c r="G70" t="str">
        <v>en_ca</v>
      </c>
    </row>
    <row r="72" spans="1:8" x14ac:dyDescent="0.3">
      <c r="A72" s="9" t="str" cm="1">
        <f t="array" ref="A72:G90">_xlfn.LET(
    _xlpm.table, A1:H7,
    _xlpm.head, _xlfn.TAKE(_xlpm.table, 1),
    _xlpm.data, _xlfn.DROP(_xlpm.table, 1),
    _xlpm.lang, {"en_ca";"en";"fr"},
    _xlpm.a, _xlfn.SEQUENCE(ROWS(_xlpm.lang)),
    _xlpm.b, _xlfn.SEQUENCE(, ROWS(_xlpm.data)),
    _xlpm.code, IF(_xlfn.CHOOSECOLS(_xlpm.data, 1)="PCODE", _xlfn.CHOOSECOLS(_xlpm.data, 2), _xlfn.CHOOSECOLS(_xlpm.data, 3)),
    _xlfn.VSTACK(
        _xlfn.HSTACK("#code", _xlfn.DROP(_xlpm.head,, 3), "Language"),
        _xlfn.HSTACK(
            _xlfn.CHOOSEROWS(_xlfn.HSTACK(_xlpm.code, _xlfn.DROP(_xlpm.data,, 3)), _xlfn.TOCOL(IF(_xlpm.a, _xlpm.b))),
            _xlfn.TOCOL(IF(_xlpm.b, _xlpm.lang))
        )
    )
)</f>
        <v>#code</v>
      </c>
      <c r="B72" t="str">
        <v>Col-4</v>
      </c>
      <c r="C72" t="str">
        <v>Col-5</v>
      </c>
      <c r="D72" t="str">
        <v>Col-6</v>
      </c>
      <c r="E72" t="str">
        <v>Col-7</v>
      </c>
      <c r="F72" t="str">
        <v>Col-8</v>
      </c>
      <c r="G72" t="str">
        <v>Language</v>
      </c>
      <c r="H72" s="9" t="str">
        <f ca="1">_xlfn.FORMULATEXT(A72)</f>
        <v>=LET(
    table, A1:H7,
    head, TAKE(table, 1),
    data, DROP(table, 1),
    lang, {"en_ca";"en";"fr"},
    a, SEQUENCE(ROWS(lang)),
    b, SEQUENCE(, ROWS(data)),
    code, IF(CHOOSECOLS(data, 1)="PCODE", CHOOSECOLS(data, 2), CHOOSECOLS(data, 3)),
    VSTACK(
        HSTACK("#code", DROP(head,, 3), "Language"),
        HSTACK(
            CHOOSEROWS(HSTACK(code, DROP(data,, 3)), TOCOL(IF(a, b))),
            TOCOL(IF(b, lang))
        )
    )
)</v>
      </c>
    </row>
    <row r="73" spans="1:8" x14ac:dyDescent="0.3">
      <c r="A73" t="str">
        <v>1234Q</v>
      </c>
      <c r="B73" t="str">
        <v>1234Q-col-4</v>
      </c>
      <c r="C73" t="str">
        <v>1234Q-col-5</v>
      </c>
      <c r="D73" t="str">
        <v>1234Q-col-6</v>
      </c>
      <c r="E73" t="str">
        <v>1234Q-col-7</v>
      </c>
      <c r="F73" t="str">
        <v>1234Q-col-8</v>
      </c>
      <c r="G73" t="str">
        <v>en_ca</v>
      </c>
    </row>
    <row r="74" spans="1:8" x14ac:dyDescent="0.3">
      <c r="A74" t="str">
        <v>5555B</v>
      </c>
      <c r="B74" t="str">
        <v>5555B-col-4</v>
      </c>
      <c r="C74" t="str">
        <v>5555B-col-5</v>
      </c>
      <c r="D74" t="str">
        <v>5555B-col-6</v>
      </c>
      <c r="E74" t="str">
        <v>5555B-col-7</v>
      </c>
      <c r="F74" t="str">
        <v>5555B-col-8</v>
      </c>
      <c r="G74" t="str">
        <v>en_ca</v>
      </c>
    </row>
    <row r="75" spans="1:8" x14ac:dyDescent="0.3">
      <c r="A75" t="str">
        <v>5678Q</v>
      </c>
      <c r="B75" t="str">
        <v>5678Q-col-4</v>
      </c>
      <c r="C75" t="str">
        <v>5678Q-col-5</v>
      </c>
      <c r="D75" t="str">
        <v>5678Q-col-6</v>
      </c>
      <c r="E75" t="str">
        <v>5678Q-col-7</v>
      </c>
      <c r="F75" t="str">
        <v>5678Q-col-8</v>
      </c>
      <c r="G75" t="str">
        <v>en_ca</v>
      </c>
    </row>
    <row r="76" spans="1:8" x14ac:dyDescent="0.3">
      <c r="A76" t="str">
        <v>6666B</v>
      </c>
      <c r="B76" t="str">
        <v>6666B-col-4</v>
      </c>
      <c r="C76" t="str">
        <v>6666B-col-5</v>
      </c>
      <c r="D76" t="str">
        <v>6666B-col-6</v>
      </c>
      <c r="E76" t="str">
        <v>6666B-col-7</v>
      </c>
      <c r="F76" t="str">
        <v>6666B-col-8</v>
      </c>
      <c r="G76" t="str">
        <v>en_ca</v>
      </c>
    </row>
    <row r="77" spans="1:8" x14ac:dyDescent="0.3">
      <c r="A77" t="str">
        <v>9012Q</v>
      </c>
      <c r="B77" t="str">
        <v>9012Q-col-4</v>
      </c>
      <c r="C77" t="str">
        <v>9012Q-col-5</v>
      </c>
      <c r="D77" t="str">
        <v>9012Q-col-6</v>
      </c>
      <c r="E77" t="str">
        <v>9012Q-col-7</v>
      </c>
      <c r="F77" t="str">
        <v>9012Q-col-8</v>
      </c>
      <c r="G77" t="str">
        <v>en_ca</v>
      </c>
    </row>
    <row r="78" spans="1:8" x14ac:dyDescent="0.3">
      <c r="A78" t="str">
        <v>7777B</v>
      </c>
      <c r="B78" t="str">
        <v>7777B-col-4</v>
      </c>
      <c r="C78" t="str">
        <v>7777B-col-5</v>
      </c>
      <c r="D78" t="str">
        <v>7777B-col-6</v>
      </c>
      <c r="E78" t="str">
        <v>7777B-col-7</v>
      </c>
      <c r="F78" t="str">
        <v>7777B-col-8</v>
      </c>
      <c r="G78" t="str">
        <v>en_ca</v>
      </c>
    </row>
    <row r="79" spans="1:8" x14ac:dyDescent="0.3">
      <c r="A79" t="str">
        <v>1234Q</v>
      </c>
      <c r="B79" t="str">
        <v>1234Q-col-4</v>
      </c>
      <c r="C79" t="str">
        <v>1234Q-col-5</v>
      </c>
      <c r="D79" t="str">
        <v>1234Q-col-6</v>
      </c>
      <c r="E79" t="str">
        <v>1234Q-col-7</v>
      </c>
      <c r="F79" t="str">
        <v>1234Q-col-8</v>
      </c>
      <c r="G79" t="str">
        <v>en</v>
      </c>
    </row>
    <row r="80" spans="1:8" x14ac:dyDescent="0.3">
      <c r="A80" t="str">
        <v>5555B</v>
      </c>
      <c r="B80" t="str">
        <v>5555B-col-4</v>
      </c>
      <c r="C80" t="str">
        <v>5555B-col-5</v>
      </c>
      <c r="D80" t="str">
        <v>5555B-col-6</v>
      </c>
      <c r="E80" t="str">
        <v>5555B-col-7</v>
      </c>
      <c r="F80" t="str">
        <v>5555B-col-8</v>
      </c>
      <c r="G80" t="str">
        <v>en</v>
      </c>
    </row>
    <row r="81" spans="1:7" x14ac:dyDescent="0.3">
      <c r="A81" t="str">
        <v>5678Q</v>
      </c>
      <c r="B81" t="str">
        <v>5678Q-col-4</v>
      </c>
      <c r="C81" t="str">
        <v>5678Q-col-5</v>
      </c>
      <c r="D81" t="str">
        <v>5678Q-col-6</v>
      </c>
      <c r="E81" t="str">
        <v>5678Q-col-7</v>
      </c>
      <c r="F81" t="str">
        <v>5678Q-col-8</v>
      </c>
      <c r="G81" t="str">
        <v>en</v>
      </c>
    </row>
    <row r="82" spans="1:7" x14ac:dyDescent="0.3">
      <c r="A82" t="str">
        <v>6666B</v>
      </c>
      <c r="B82" t="str">
        <v>6666B-col-4</v>
      </c>
      <c r="C82" t="str">
        <v>6666B-col-5</v>
      </c>
      <c r="D82" t="str">
        <v>6666B-col-6</v>
      </c>
      <c r="E82" t="str">
        <v>6666B-col-7</v>
      </c>
      <c r="F82" t="str">
        <v>6666B-col-8</v>
      </c>
      <c r="G82" t="str">
        <v>en</v>
      </c>
    </row>
    <row r="83" spans="1:7" x14ac:dyDescent="0.3">
      <c r="A83" t="str">
        <v>9012Q</v>
      </c>
      <c r="B83" t="str">
        <v>9012Q-col-4</v>
      </c>
      <c r="C83" t="str">
        <v>9012Q-col-5</v>
      </c>
      <c r="D83" t="str">
        <v>9012Q-col-6</v>
      </c>
      <c r="E83" t="str">
        <v>9012Q-col-7</v>
      </c>
      <c r="F83" t="str">
        <v>9012Q-col-8</v>
      </c>
      <c r="G83" t="str">
        <v>en</v>
      </c>
    </row>
    <row r="84" spans="1:7" x14ac:dyDescent="0.3">
      <c r="A84" t="str">
        <v>7777B</v>
      </c>
      <c r="B84" t="str">
        <v>7777B-col-4</v>
      </c>
      <c r="C84" t="str">
        <v>7777B-col-5</v>
      </c>
      <c r="D84" t="str">
        <v>7777B-col-6</v>
      </c>
      <c r="E84" t="str">
        <v>7777B-col-7</v>
      </c>
      <c r="F84" t="str">
        <v>7777B-col-8</v>
      </c>
      <c r="G84" t="str">
        <v>en</v>
      </c>
    </row>
    <row r="85" spans="1:7" x14ac:dyDescent="0.3">
      <c r="A85" t="str">
        <v>1234Q</v>
      </c>
      <c r="B85" t="str">
        <v>1234Q-col-4</v>
      </c>
      <c r="C85" t="str">
        <v>1234Q-col-5</v>
      </c>
      <c r="D85" t="str">
        <v>1234Q-col-6</v>
      </c>
      <c r="E85" t="str">
        <v>1234Q-col-7</v>
      </c>
      <c r="F85" t="str">
        <v>1234Q-col-8</v>
      </c>
      <c r="G85" t="str">
        <v>fr</v>
      </c>
    </row>
    <row r="86" spans="1:7" x14ac:dyDescent="0.3">
      <c r="A86" t="str">
        <v>5555B</v>
      </c>
      <c r="B86" t="str">
        <v>5555B-col-4</v>
      </c>
      <c r="C86" t="str">
        <v>5555B-col-5</v>
      </c>
      <c r="D86" t="str">
        <v>5555B-col-6</v>
      </c>
      <c r="E86" t="str">
        <v>5555B-col-7</v>
      </c>
      <c r="F86" t="str">
        <v>5555B-col-8</v>
      </c>
      <c r="G86" t="str">
        <v>fr</v>
      </c>
    </row>
    <row r="87" spans="1:7" x14ac:dyDescent="0.3">
      <c r="A87" t="str">
        <v>5678Q</v>
      </c>
      <c r="B87" t="str">
        <v>5678Q-col-4</v>
      </c>
      <c r="C87" t="str">
        <v>5678Q-col-5</v>
      </c>
      <c r="D87" t="str">
        <v>5678Q-col-6</v>
      </c>
      <c r="E87" t="str">
        <v>5678Q-col-7</v>
      </c>
      <c r="F87" t="str">
        <v>5678Q-col-8</v>
      </c>
      <c r="G87" t="str">
        <v>fr</v>
      </c>
    </row>
    <row r="88" spans="1:7" x14ac:dyDescent="0.3">
      <c r="A88" t="str">
        <v>6666B</v>
      </c>
      <c r="B88" t="str">
        <v>6666B-col-4</v>
      </c>
      <c r="C88" t="str">
        <v>6666B-col-5</v>
      </c>
      <c r="D88" t="str">
        <v>6666B-col-6</v>
      </c>
      <c r="E88" t="str">
        <v>6666B-col-7</v>
      </c>
      <c r="F88" t="str">
        <v>6666B-col-8</v>
      </c>
      <c r="G88" t="str">
        <v>fr</v>
      </c>
    </row>
    <row r="89" spans="1:7" x14ac:dyDescent="0.3">
      <c r="A89" t="str">
        <v>9012Q</v>
      </c>
      <c r="B89" t="str">
        <v>9012Q-col-4</v>
      </c>
      <c r="C89" t="str">
        <v>9012Q-col-5</v>
      </c>
      <c r="D89" t="str">
        <v>9012Q-col-6</v>
      </c>
      <c r="E89" t="str">
        <v>9012Q-col-7</v>
      </c>
      <c r="F89" t="str">
        <v>9012Q-col-8</v>
      </c>
      <c r="G89" t="str">
        <v>fr</v>
      </c>
    </row>
    <row r="90" spans="1:7" x14ac:dyDescent="0.3">
      <c r="A90" t="str">
        <v>7777B</v>
      </c>
      <c r="B90" t="str">
        <v>7777B-col-4</v>
      </c>
      <c r="C90" t="str">
        <v>7777B-col-5</v>
      </c>
      <c r="D90" t="str">
        <v>7777B-col-6</v>
      </c>
      <c r="E90" t="str">
        <v>7777B-col-7</v>
      </c>
      <c r="F90" t="str">
        <v>7777B-col-8</v>
      </c>
      <c r="G90" t="str">
        <v>fr</v>
      </c>
    </row>
  </sheetData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 Hickey</dc:creator>
  <cp:lastModifiedBy>David Clements</cp:lastModifiedBy>
  <dcterms:created xsi:type="dcterms:W3CDTF">2024-05-10T13:08:41Z</dcterms:created>
  <dcterms:modified xsi:type="dcterms:W3CDTF">2024-05-10T16:27:37Z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8ba3d48-8576-491a-b4d5-b93179c855d8_Enabled">
    <vt:lpwstr>true</vt:lpwstr>
  </property>
  <property fmtid="{D5CDD505-2E9C-101B-9397-08002B2CF9AE}" pid="3" name="MSIP_Label_38ba3d48-8576-491a-b4d5-b93179c855d8_SetDate">
    <vt:lpwstr>2024-05-10T13:32:20Z</vt:lpwstr>
  </property>
  <property fmtid="{D5CDD505-2E9C-101B-9397-08002B2CF9AE}" pid="4" name="MSIP_Label_38ba3d48-8576-491a-b4d5-b93179c855d8_Method">
    <vt:lpwstr>Standard</vt:lpwstr>
  </property>
  <property fmtid="{D5CDD505-2E9C-101B-9397-08002B2CF9AE}" pid="5" name="MSIP_Label_38ba3d48-8576-491a-b4d5-b93179c855d8_Name">
    <vt:lpwstr>Internal</vt:lpwstr>
  </property>
  <property fmtid="{D5CDD505-2E9C-101B-9397-08002B2CF9AE}" pid="6" name="MSIP_Label_38ba3d48-8576-491a-b4d5-b93179c855d8_SiteId">
    <vt:lpwstr>bd6704ff-1437-477c-9ac9-c30d6f5133c5</vt:lpwstr>
  </property>
  <property fmtid="{D5CDD505-2E9C-101B-9397-08002B2CF9AE}" pid="7" name="MSIP_Label_38ba3d48-8576-491a-b4d5-b93179c855d8_ActionId">
    <vt:lpwstr>32236f0c-0535-4840-b925-0f26a7ed70c2</vt:lpwstr>
  </property>
  <property fmtid="{D5CDD505-2E9C-101B-9397-08002B2CF9AE}" pid="8" name="MSIP_Label_38ba3d48-8576-491a-b4d5-b93179c855d8_ContentBits">
    <vt:lpwstr>0</vt:lpwstr>
  </property>
</Properties>
</file>