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/>
  <mc:AlternateContent xmlns:mc="http://schemas.openxmlformats.org/markup-compatibility/2006">
    <mc:Choice Requires="x15">
      <x15ac:absPath xmlns:x15ac="http://schemas.microsoft.com/office/spreadsheetml/2010/11/ac" url="C:\Users\David\Desktop\"/>
    </mc:Choice>
  </mc:AlternateContent>
  <xr:revisionPtr revIDLastSave="0" documentId="13_ncr:1_{810D0585-7C00-44B2-B45A-35537CE64958}" xr6:coauthVersionLast="47" xr6:coauthVersionMax="47" xr10:uidLastSave="{00000000-0000-0000-0000-000000000000}"/>
  <bookViews>
    <workbookView xWindow="-108" yWindow="-108" windowWidth="23256" windowHeight="12720" xr2:uid="{6EB0D05A-85D8-491C-B00A-A9AE40CDE92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" i="1" l="1"/>
  <c r="L3" i="1"/>
  <c r="L4" i="1"/>
  <c r="I5" i="1"/>
  <c r="I4" i="1"/>
  <c r="I3" i="1"/>
  <c r="L6" i="1" l="1"/>
  <c r="I6" i="1"/>
</calcChain>
</file>

<file path=xl/sharedStrings.xml><?xml version="1.0" encoding="utf-8"?>
<sst xmlns="http://schemas.openxmlformats.org/spreadsheetml/2006/main" count="68" uniqueCount="42">
  <si>
    <t>Name</t>
  </si>
  <si>
    <t>Code</t>
  </si>
  <si>
    <t>Categories:</t>
  </si>
  <si>
    <t>Description</t>
  </si>
  <si>
    <t>REG</t>
  </si>
  <si>
    <t>Regular</t>
  </si>
  <si>
    <t>ELL</t>
  </si>
  <si>
    <t>DYX</t>
  </si>
  <si>
    <t>Dyslexia</t>
  </si>
  <si>
    <t>ASD</t>
  </si>
  <si>
    <t>Autism Spectrum Disorder</t>
  </si>
  <si>
    <t>[type description here]</t>
  </si>
  <si>
    <t>Obi-Wan Kenobi</t>
  </si>
  <si>
    <t>Han Solo</t>
  </si>
  <si>
    <t>Luke Skywalker</t>
  </si>
  <si>
    <t>Yoda</t>
  </si>
  <si>
    <t>Darth Vader</t>
  </si>
  <si>
    <t>R2-D2</t>
  </si>
  <si>
    <t>Darth Maul</t>
  </si>
  <si>
    <t>Chewbacca</t>
  </si>
  <si>
    <t>Princess Leia</t>
  </si>
  <si>
    <t>General Grievous</t>
  </si>
  <si>
    <t>C-3PO</t>
  </si>
  <si>
    <t>Emperor Palpatine</t>
  </si>
  <si>
    <t>Boba Fett</t>
  </si>
  <si>
    <t>Jabba The Hutt</t>
  </si>
  <si>
    <t>Lando Calrissian</t>
  </si>
  <si>
    <t>Mace Windu</t>
  </si>
  <si>
    <t>Padmé Amidala</t>
  </si>
  <si>
    <t>Count Dooku</t>
  </si>
  <si>
    <t>Qui-Gon Jinn</t>
  </si>
  <si>
    <t>Category</t>
  </si>
  <si>
    <t>Grade</t>
  </si>
  <si>
    <t>Range</t>
  </si>
  <si>
    <t>Less than 55</t>
  </si>
  <si>
    <t>Greater than 65</t>
  </si>
  <si>
    <t>Count</t>
  </si>
  <si>
    <t>From 55 to 65</t>
  </si>
  <si>
    <t>Students:</t>
  </si>
  <si>
    <t>By Category:</t>
  </si>
  <si>
    <t>Total</t>
  </si>
  <si>
    <t>ALL Students: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</si>
</sst>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rgb="FF7F7F7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C99"/>
      </patternFill>
    </fill>
  </fills>
  <borders count="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0" borderId="0" applyNumberFormat="0" applyFill="0" applyBorder="0" applyAlignment="0" applyProtection="0"/>
  </cellStyleXfs>
  <cellXfs count="8">
    <xf numFmtId="0" fontId="0" fillId="0" borderId="0" xfId="0"/>
    <xf numFmtId="0" fontId="4" fillId="0" borderId="0" xfId="2" applyFont="1"/>
    <xf numFmtId="0" fontId="3" fillId="0" borderId="2" xfId="0" applyFont="1" applyBorder="1" applyAlignment="1"/>
    <xf numFmtId="0" fontId="3" fillId="0" borderId="2" xfId="0" applyFont="1" applyBorder="1"/>
    <xf numFmtId="0" fontId="3" fillId="0" borderId="3" xfId="0" applyFont="1" applyBorder="1"/>
    <xf numFmtId="0" fontId="1" fillId="2" borderId="4" xfId="1" applyBorder="1"/>
    <xf numFmtId="0" fontId="4" fillId="0" borderId="0" xfId="2" applyFont="1" applyFill="1" applyBorder="1" applyAlignment="1"/>
    <xf numFmtId="0" fontId="3" fillId="0" borderId="3" xfId="0" applyFont="1" applyBorder="1" applyAlignment="1"/>
  </cellXfs>
  <cellStyles count="3">
    <cellStyle name="Explanatory Text" xfId="2" builtinId="53"/>
    <cellStyle name="Input" xfId="1" builtinId="20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Custom1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750F24-134E-448F-8DD7-98AF42A61CF6}">
  <dimension ref="A1:L21"/>
  <sheetViews>
    <sheetView tabSelected="1" workbookViewId="0">
      <selection activeCell="L1" sqref="L1"/>
    </sheetView>
  </sheetViews>
  <sheetFormatPr defaultRowHeight="14.4" x14ac:dyDescent="0.3"/>
  <cols>
    <col min="1" max="1" width="8.88671875" customWidth="1"/>
    <col min="2" max="2" width="22.33203125" bestFit="1" customWidth="1"/>
    <col min="4" max="4" width="16.109375" bestFit="1" customWidth="1"/>
    <col min="8" max="8" width="13.88671875" bestFit="1" customWidth="1"/>
    <col min="11" max="11" width="13.88671875" bestFit="1" customWidth="1"/>
  </cols>
  <sheetData>
    <row r="1" spans="1:12" x14ac:dyDescent="0.3">
      <c r="A1" s="6" t="s">
        <v>2</v>
      </c>
      <c r="D1" s="6" t="s">
        <v>38</v>
      </c>
      <c r="H1" s="6" t="s">
        <v>41</v>
      </c>
      <c r="K1" s="1" t="s">
        <v>39</v>
      </c>
      <c r="L1" s="5" t="s">
        <v>7</v>
      </c>
    </row>
    <row r="2" spans="1:12" x14ac:dyDescent="0.3">
      <c r="A2" s="4" t="s">
        <v>1</v>
      </c>
      <c r="B2" s="4" t="s">
        <v>3</v>
      </c>
      <c r="D2" s="4" t="s">
        <v>0</v>
      </c>
      <c r="E2" s="4" t="s">
        <v>31</v>
      </c>
      <c r="F2" s="7" t="s">
        <v>32</v>
      </c>
      <c r="H2" s="4" t="s">
        <v>33</v>
      </c>
      <c r="I2" s="4" t="s">
        <v>36</v>
      </c>
      <c r="K2" s="4" t="s">
        <v>33</v>
      </c>
      <c r="L2" s="4" t="s">
        <v>36</v>
      </c>
    </row>
    <row r="3" spans="1:12" x14ac:dyDescent="0.3">
      <c r="A3" t="s">
        <v>9</v>
      </c>
      <c r="B3" t="s">
        <v>10</v>
      </c>
      <c r="D3" t="s">
        <v>12</v>
      </c>
      <c r="E3" t="s">
        <v>4</v>
      </c>
      <c r="F3">
        <v>90</v>
      </c>
      <c r="H3" t="s">
        <v>34</v>
      </c>
      <c r="I3">
        <f>COUNTIFS(F3:F21, "&lt;55")</f>
        <v>3</v>
      </c>
      <c r="K3" t="s">
        <v>34</v>
      </c>
      <c r="L3">
        <f>COUNTIFS(E3:E21, L1, F3:F21, "&lt;55")</f>
        <v>0</v>
      </c>
    </row>
    <row r="4" spans="1:12" x14ac:dyDescent="0.3">
      <c r="A4" t="s">
        <v>7</v>
      </c>
      <c r="B4" t="s">
        <v>8</v>
      </c>
      <c r="D4" t="s">
        <v>13</v>
      </c>
      <c r="E4" t="s">
        <v>4</v>
      </c>
      <c r="F4">
        <v>72</v>
      </c>
      <c r="H4" t="s">
        <v>37</v>
      </c>
      <c r="I4">
        <f>COUNTIFS(F3:F21, "&gt;=55", F3:F21, "&lt;=65")</f>
        <v>5</v>
      </c>
      <c r="K4" t="s">
        <v>37</v>
      </c>
      <c r="L4">
        <f>COUNTIFS(E3:E21, L1, F3:F21, "&gt;=55", F3:F21, "&lt;=65")</f>
        <v>1</v>
      </c>
    </row>
    <row r="5" spans="1:12" x14ac:dyDescent="0.3">
      <c r="A5" t="s">
        <v>6</v>
      </c>
      <c r="B5" t="s">
        <v>11</v>
      </c>
      <c r="D5" t="s">
        <v>14</v>
      </c>
      <c r="E5" t="s">
        <v>4</v>
      </c>
      <c r="F5">
        <v>65</v>
      </c>
      <c r="H5" t="s">
        <v>35</v>
      </c>
      <c r="I5">
        <f>COUNTIFS(F3:F21, "&gt;65")</f>
        <v>11</v>
      </c>
      <c r="K5" t="s">
        <v>35</v>
      </c>
      <c r="L5">
        <f>COUNTIFS(E3:E21, L1, F3:F21, "&gt;65")</f>
        <v>1</v>
      </c>
    </row>
    <row r="6" spans="1:12" x14ac:dyDescent="0.3">
      <c r="A6" t="s">
        <v>4</v>
      </c>
      <c r="B6" t="s">
        <v>5</v>
      </c>
      <c r="D6" t="s">
        <v>15</v>
      </c>
      <c r="E6" t="s">
        <v>9</v>
      </c>
      <c r="F6">
        <v>99</v>
      </c>
      <c r="H6" s="2" t="s">
        <v>40</v>
      </c>
      <c r="I6" s="3">
        <f>SUM(I3:I5)</f>
        <v>19</v>
      </c>
      <c r="K6" s="3" t="s">
        <v>40</v>
      </c>
      <c r="L6" s="3">
        <f>SUM(L3:L5)</f>
        <v>2</v>
      </c>
    </row>
    <row r="7" spans="1:12" x14ac:dyDescent="0.3">
      <c r="D7" t="s">
        <v>16</v>
      </c>
      <c r="E7" t="s">
        <v>6</v>
      </c>
      <c r="F7">
        <v>50</v>
      </c>
    </row>
    <row r="8" spans="1:12" x14ac:dyDescent="0.3">
      <c r="D8" t="s">
        <v>17</v>
      </c>
      <c r="E8" t="s">
        <v>9</v>
      </c>
      <c r="F8">
        <v>61</v>
      </c>
    </row>
    <row r="9" spans="1:12" x14ac:dyDescent="0.3">
      <c r="D9" t="s">
        <v>18</v>
      </c>
      <c r="E9" t="s">
        <v>4</v>
      </c>
      <c r="F9">
        <v>80</v>
      </c>
    </row>
    <row r="10" spans="1:12" x14ac:dyDescent="0.3">
      <c r="D10" t="s">
        <v>19</v>
      </c>
      <c r="E10" t="s">
        <v>7</v>
      </c>
      <c r="F10">
        <v>55</v>
      </c>
    </row>
    <row r="11" spans="1:12" x14ac:dyDescent="0.3">
      <c r="D11" t="s">
        <v>20</v>
      </c>
      <c r="E11" t="s">
        <v>4</v>
      </c>
      <c r="F11">
        <v>94</v>
      </c>
    </row>
    <row r="12" spans="1:12" x14ac:dyDescent="0.3">
      <c r="D12" t="s">
        <v>21</v>
      </c>
      <c r="E12" t="s">
        <v>4</v>
      </c>
      <c r="F12">
        <v>59</v>
      </c>
    </row>
    <row r="13" spans="1:12" x14ac:dyDescent="0.3">
      <c r="D13" t="s">
        <v>22</v>
      </c>
      <c r="E13" t="s">
        <v>7</v>
      </c>
      <c r="F13">
        <v>85</v>
      </c>
    </row>
    <row r="14" spans="1:12" x14ac:dyDescent="0.3">
      <c r="D14" t="s">
        <v>23</v>
      </c>
      <c r="E14" t="s">
        <v>4</v>
      </c>
      <c r="F14">
        <v>96</v>
      </c>
    </row>
    <row r="15" spans="1:12" x14ac:dyDescent="0.3">
      <c r="D15" t="s">
        <v>24</v>
      </c>
      <c r="E15" t="s">
        <v>9</v>
      </c>
      <c r="F15">
        <v>54</v>
      </c>
    </row>
    <row r="16" spans="1:12" x14ac:dyDescent="0.3">
      <c r="D16" t="s">
        <v>25</v>
      </c>
      <c r="E16" t="s">
        <v>4</v>
      </c>
      <c r="F16">
        <v>52</v>
      </c>
    </row>
    <row r="17" spans="4:6" x14ac:dyDescent="0.3">
      <c r="D17" t="s">
        <v>26</v>
      </c>
      <c r="E17" t="s">
        <v>4</v>
      </c>
      <c r="F17">
        <v>64</v>
      </c>
    </row>
    <row r="18" spans="4:6" x14ac:dyDescent="0.3">
      <c r="D18" t="s">
        <v>27</v>
      </c>
      <c r="E18" t="s">
        <v>4</v>
      </c>
      <c r="F18">
        <v>83</v>
      </c>
    </row>
    <row r="19" spans="4:6" x14ac:dyDescent="0.3">
      <c r="D19" t="s">
        <v>28</v>
      </c>
      <c r="E19" t="s">
        <v>4</v>
      </c>
      <c r="F19">
        <v>96</v>
      </c>
    </row>
    <row r="20" spans="4:6" x14ac:dyDescent="0.3">
      <c r="D20" t="s">
        <v>29</v>
      </c>
      <c r="E20" t="s">
        <v>4</v>
      </c>
      <c r="F20">
        <v>77</v>
      </c>
    </row>
    <row r="21" spans="4:6" x14ac:dyDescent="0.3">
      <c r="D21" t="s">
        <v>30</v>
      </c>
      <c r="E21" t="s">
        <v>4</v>
      </c>
      <c r="F21">
        <v>91</v>
      </c>
    </row>
  </sheetData>
  <sortState xmlns:xlrd2="http://schemas.microsoft.com/office/spreadsheetml/2017/richdata2" ref="A3:B6">
    <sortCondition ref="A2:A6"/>
  </sortState>
  <dataValidations count="1">
    <dataValidation type="list" allowBlank="1" showInputMessage="1" showErrorMessage="1" errorTitle="Invalid Entry" error="Please choose an item from the list." sqref="E3:E21 L1" xr:uid="{EB1A0986-DAFF-4AF9-A25B-A6C0035B386F}">
      <formula1>$A$3:$A$6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Clements</dc:creator>
  <cp:lastModifiedBy>David Clements</cp:lastModifiedBy>
  <dcterms:created xsi:type="dcterms:W3CDTF">2024-02-07T05:59:01Z</dcterms:created>
  <dcterms:modified xsi:type="dcterms:W3CDTF">2024-02-07T06:47:06Z</dcterms:modified>
</cp:coreProperties>
</file>