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defaultThemeVersion="166925"/>
  <xr:revisionPtr revIDLastSave="5" documentId="8_{795893A3-E150-4B9C-911D-EE6317A23C60}" xr6:coauthVersionLast="47" xr6:coauthVersionMax="47" xr10:uidLastSave="{F344255A-1D86-4405-AA5C-45CDB5A19686}"/>
  <bookViews>
    <workbookView xWindow="-110" yWindow="-110" windowWidth="19420" windowHeight="10420" xr2:uid="{F23A190B-5076-42DF-9290-A62E0DCFF582}"/>
  </bookViews>
  <sheets>
    <sheet name="DD" sheetId="1" r:id="rId1"/>
  </sheets>
  <definedNames>
    <definedName name="CleanUp">_xlfn.LAMBDA(_xlpm.in, RemoveChars(strip0(_xlpm.in),punctuation))</definedName>
    <definedName name="ExternalData_7" localSheetId="0" hidden="1">DD!$A$1:$F$8</definedName>
    <definedName name="punctuation">{",","/","\","-",".","(",")","#"," "}</definedName>
    <definedName name="RemoveChars">_xlfn.LAMBDA(_xlpm.t,_xlpm.c,_xlfn.CONCAT(_xlfn.TEXTSPLIT(_xlpm.t,_xlpm.c)))</definedName>
    <definedName name="strip0">_xlfn.LAMBDA(_xlpm.n, IF(LEFT(_xlpm.n,1)="0",strip0(MID(_xlpm.n,2,LEN(_xlpm.n))),_xlpm.n))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3" i="1"/>
  <c r="E12" i="1"/>
  <c r="E11" i="1"/>
</calcChain>
</file>

<file path=xl/sharedStrings.xml><?xml version="1.0" encoding="utf-8"?>
<sst xmlns="http://schemas.openxmlformats.org/spreadsheetml/2006/main" count="38" uniqueCount="32">
  <si>
    <t>Vendor</t>
  </si>
  <si>
    <t>Invoice #</t>
  </si>
  <si>
    <t>Invoice amount</t>
  </si>
  <si>
    <t>Currency</t>
  </si>
  <si>
    <t>USD Amount</t>
  </si>
  <si>
    <t>Invoice date</t>
  </si>
  <si>
    <t>7060328448</t>
  </si>
  <si>
    <t>USD</t>
  </si>
  <si>
    <t>DI-20230136</t>
  </si>
  <si>
    <t>DI-20230131</t>
  </si>
  <si>
    <t>2640000018</t>
  </si>
  <si>
    <t>2640000019</t>
  </si>
  <si>
    <t>2640000022</t>
  </si>
  <si>
    <t>99856/23/0015</t>
  </si>
  <si>
    <t>Total</t>
  </si>
  <si>
    <t>LA</t>
  </si>
  <si>
    <t>DA</t>
  </si>
  <si>
    <t>variables</t>
  </si>
  <si>
    <t>Co1</t>
  </si>
  <si>
    <t>Co2</t>
  </si>
  <si>
    <t>co3</t>
  </si>
  <si>
    <t>Co4</t>
  </si>
  <si>
    <t>Co5</t>
  </si>
  <si>
    <t>Co6</t>
  </si>
  <si>
    <t>Co7</t>
  </si>
  <si>
    <t>between 10k and 500k</t>
  </si>
  <si>
    <t>&gt;=500k</t>
  </si>
  <si>
    <t>&lt;10k</t>
  </si>
  <si>
    <t>I need to sum the visible cells only</t>
  </si>
  <si>
    <t>I have removed invoices in 2024 and those are the ones I need to remove</t>
  </si>
  <si>
    <t>criteria:</t>
  </si>
  <si>
    <t>list if filtered but still sums those records.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</si>
</sst>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_);_(* \(#,##0.00\);_(* &quot;-&quot;_);_(@_)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43" fontId="0" fillId="0" borderId="0" xfId="1" applyFont="1"/>
    <xf numFmtId="14" fontId="0" fillId="0" borderId="0" xfId="0" applyNumberFormat="1"/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0" fontId="3" fillId="0" borderId="0" xfId="0" applyFont="1" applyAlignment="1">
      <alignment horizontal="right"/>
    </xf>
    <xf numFmtId="164" fontId="3" fillId="0" borderId="0" xfId="0" applyNumberFormat="1" applyFont="1"/>
    <xf numFmtId="0" fontId="4" fillId="0" borderId="0" xfId="0" applyFont="1" applyAlignment="1">
      <alignment horizontal="left"/>
    </xf>
    <xf numFmtId="43" fontId="3" fillId="2" borderId="0" xfId="1" applyFont="1" applyFill="1"/>
    <xf numFmtId="165" fontId="3" fillId="0" borderId="0" xfId="1" applyNumberFormat="1" applyFont="1"/>
    <xf numFmtId="43" fontId="3" fillId="0" borderId="0" xfId="0" applyNumberFormat="1" applyFont="1"/>
    <xf numFmtId="0" fontId="3" fillId="0" borderId="0" xfId="0" applyFont="1" applyAlignment="1">
      <alignment horizontal="left"/>
    </xf>
    <xf numFmtId="0" fontId="2" fillId="0" borderId="0" xfId="0" applyFont="1"/>
  </cellXfs>
  <cellStyles count="2">
    <cellStyle name="Comma" xfId="1" builtinId="3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C2F07C-FC2E-4049-BD78-5FC5DCD98725}" name="DDProposalFinal" displayName="DDProposalFinal" ref="A1:F8" totalsRowShown="0">
  <autoFilter ref="A1:F8" xr:uid="{0CCA1E87-EC49-4535-B9BD-BCB40D36FB87}">
    <filterColumn colId="5">
      <filters>
        <dateGroupItem year="2023" dateTimeGrouping="year"/>
      </filters>
    </filterColumn>
  </autoFilter>
  <tableColumns count="6">
    <tableColumn id="1" xr3:uid="{5FE5E760-FBC5-416A-BBD0-510DD32FB309}" name="Vendor" dataDxfId="11"/>
    <tableColumn id="3" xr3:uid="{FC10D143-9973-4B54-9E5C-49E970C29B16}" name="Invoice #" dataDxfId="10"/>
    <tableColumn id="5" xr3:uid="{A4D7ED4B-38A1-44AD-8724-8C4CCC6A4F52}" name="Invoice amount" dataDxfId="9" dataCellStyle="Comma"/>
    <tableColumn id="6" xr3:uid="{180DA802-DC09-48D0-981D-34069E545140}" name="Currency" dataDxfId="8"/>
    <tableColumn id="20" xr3:uid="{82B8A076-DFEE-401E-AE33-0941DE187071}" name="USD Amount" dataDxfId="7" dataCellStyle="Comma"/>
    <tableColumn id="7" xr3:uid="{135CB2FE-B7D5-43A2-9263-03C4EBEF2720}" name="Invoice date" dataDxfId="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D8540-74EB-49CE-B9AD-6AC32C2DE9DA}">
  <sheetPr>
    <tabColor theme="9" tint="0.59999389629810485"/>
  </sheetPr>
  <dimension ref="A1:R20"/>
  <sheetViews>
    <sheetView showGridLines="0" tabSelected="1" workbookViewId="0">
      <selection activeCell="I11" sqref="I11"/>
    </sheetView>
  </sheetViews>
  <sheetFormatPr defaultRowHeight="14.5" x14ac:dyDescent="0.35"/>
  <cols>
    <col min="1" max="1" width="21" customWidth="1"/>
    <col min="2" max="2" width="16.81640625" customWidth="1"/>
    <col min="3" max="3" width="16.1796875" bestFit="1" customWidth="1"/>
    <col min="4" max="4" width="7.54296875" customWidth="1"/>
    <col min="5" max="5" width="13.81640625" bestFit="1" customWidth="1"/>
    <col min="6" max="6" width="11.7265625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8" x14ac:dyDescent="0.35">
      <c r="A2" t="s">
        <v>18</v>
      </c>
      <c r="B2" t="s">
        <v>6</v>
      </c>
      <c r="C2" s="1">
        <v>7589651.46</v>
      </c>
      <c r="D2" t="s">
        <v>7</v>
      </c>
      <c r="E2" s="1">
        <v>7000000</v>
      </c>
      <c r="F2" s="2">
        <v>45232</v>
      </c>
    </row>
    <row r="3" spans="1:8" x14ac:dyDescent="0.35">
      <c r="A3" t="s">
        <v>19</v>
      </c>
      <c r="B3" t="s">
        <v>8</v>
      </c>
      <c r="C3" s="1">
        <v>6641928.3700000001</v>
      </c>
      <c r="D3" t="s">
        <v>7</v>
      </c>
      <c r="E3" s="1">
        <v>1000000</v>
      </c>
      <c r="F3" s="2">
        <v>45233</v>
      </c>
      <c r="H3" s="13" t="s">
        <v>31</v>
      </c>
    </row>
    <row r="4" spans="1:8" x14ac:dyDescent="0.35">
      <c r="A4" t="s">
        <v>20</v>
      </c>
      <c r="B4" t="s">
        <v>9</v>
      </c>
      <c r="C4" s="1">
        <v>6641928.3700000001</v>
      </c>
      <c r="D4" t="s">
        <v>7</v>
      </c>
      <c r="E4" s="1">
        <v>300000</v>
      </c>
      <c r="F4" s="2">
        <v>45218</v>
      </c>
      <c r="H4" s="13" t="s">
        <v>28</v>
      </c>
    </row>
    <row r="5" spans="1:8" x14ac:dyDescent="0.35">
      <c r="A5" t="s">
        <v>21</v>
      </c>
      <c r="B5" t="s">
        <v>10</v>
      </c>
      <c r="C5" s="1">
        <v>6245123.3700000001</v>
      </c>
      <c r="D5" t="s">
        <v>7</v>
      </c>
      <c r="E5" s="1">
        <v>150000</v>
      </c>
      <c r="F5" s="2">
        <v>45217</v>
      </c>
      <c r="H5" s="13" t="s">
        <v>29</v>
      </c>
    </row>
    <row r="6" spans="1:8" x14ac:dyDescent="0.35">
      <c r="A6" t="s">
        <v>22</v>
      </c>
      <c r="B6" t="s">
        <v>11</v>
      </c>
      <c r="C6" s="1">
        <v>6245123.3600000003</v>
      </c>
      <c r="D6" t="s">
        <v>7</v>
      </c>
      <c r="E6" s="1">
        <v>8000</v>
      </c>
      <c r="F6" s="2">
        <v>45218</v>
      </c>
    </row>
    <row r="7" spans="1:8" hidden="1" x14ac:dyDescent="0.35">
      <c r="A7" t="s">
        <v>23</v>
      </c>
      <c r="B7" t="s">
        <v>12</v>
      </c>
      <c r="C7" s="1">
        <v>6245123.3600000003</v>
      </c>
      <c r="D7" t="s">
        <v>7</v>
      </c>
      <c r="E7" s="1">
        <v>800</v>
      </c>
      <c r="F7" s="2">
        <v>45594</v>
      </c>
    </row>
    <row r="8" spans="1:8" hidden="1" x14ac:dyDescent="0.35">
      <c r="A8" t="s">
        <v>24</v>
      </c>
      <c r="B8" t="s">
        <v>13</v>
      </c>
      <c r="C8" s="1">
        <v>6031284</v>
      </c>
      <c r="D8" t="s">
        <v>7</v>
      </c>
      <c r="E8" s="1">
        <v>900</v>
      </c>
      <c r="F8" s="2">
        <v>45594</v>
      </c>
    </row>
    <row r="9" spans="1:8" s="3" customFormat="1" ht="13" x14ac:dyDescent="0.3"/>
    <row r="10" spans="1:8" s="3" customFormat="1" ht="13" x14ac:dyDescent="0.3"/>
    <row r="11" spans="1:8" s="3" customFormat="1" ht="13" x14ac:dyDescent="0.3">
      <c r="D11" s="4" t="s">
        <v>14</v>
      </c>
      <c r="E11" s="5">
        <f>SUM(DDProposalFinal[USD Amount])</f>
        <v>8459700</v>
      </c>
      <c r="F11" s="3" t="s">
        <v>30</v>
      </c>
    </row>
    <row r="12" spans="1:8" s="3" customFormat="1" ht="13" x14ac:dyDescent="0.3">
      <c r="B12" s="3" t="s">
        <v>17</v>
      </c>
      <c r="D12" s="6" t="s">
        <v>15</v>
      </c>
      <c r="E12" s="7">
        <f>SUMIFS(DDProposalFinal[USD Amount],DDProposalFinal[USD Amount],"&gt;"&amp;$B$13,DDProposalFinal[USD Amount],"&lt;="&amp;$B$14)</f>
        <v>450000</v>
      </c>
      <c r="F12" s="3" t="s">
        <v>25</v>
      </c>
    </row>
    <row r="13" spans="1:8" s="3" customFormat="1" ht="13" x14ac:dyDescent="0.3">
      <c r="B13" s="9">
        <v>10000</v>
      </c>
      <c r="D13" s="6" t="s">
        <v>16</v>
      </c>
      <c r="E13" s="7">
        <f>SUMIF(DDProposalFinal[USD Amount],"&gt;="&amp;$B$14,DDProposalFinal[USD Amount])</f>
        <v>8000000</v>
      </c>
      <c r="F13" s="3" t="s">
        <v>26</v>
      </c>
    </row>
    <row r="14" spans="1:8" s="3" customFormat="1" ht="13" x14ac:dyDescent="0.3">
      <c r="B14" s="9">
        <v>500000</v>
      </c>
      <c r="E14" s="7">
        <f>SUMIF(E2:$E8,"&lt;" &amp;$B$13,E2:E8)</f>
        <v>9700</v>
      </c>
      <c r="F14" s="12" t="s">
        <v>27</v>
      </c>
    </row>
    <row r="15" spans="1:8" s="3" customFormat="1" ht="13" x14ac:dyDescent="0.3">
      <c r="E15" s="5"/>
      <c r="F15" s="8"/>
    </row>
    <row r="16" spans="1:8" s="3" customFormat="1" ht="13" x14ac:dyDescent="0.3"/>
    <row r="17" spans="5:5" s="3" customFormat="1" ht="13" x14ac:dyDescent="0.3"/>
    <row r="18" spans="5:5" s="3" customFormat="1" ht="13" x14ac:dyDescent="0.3">
      <c r="E18" s="10"/>
    </row>
    <row r="19" spans="5:5" s="3" customFormat="1" ht="13" x14ac:dyDescent="0.3">
      <c r="E19" s="11"/>
    </row>
    <row r="20" spans="5:5" s="3" customFormat="1" ht="13" x14ac:dyDescent="0.3">
      <c r="E20" s="10"/>
    </row>
  </sheetData>
  <conditionalFormatting sqref="A2:A8">
    <cfRule type="containsText" dxfId="5" priority="4" operator="containsText" text="Bladt">
      <formula>NOT(ISERROR(SEARCH("Bladt",A2)))</formula>
    </cfRule>
    <cfRule type="containsText" dxfId="4" priority="5" operator="containsText" text="EEW">
      <formula>NOT(ISERROR(SEARCH("EEW",A2)))</formula>
    </cfRule>
    <cfRule type="containsText" dxfId="3" priority="6" operator="containsText" text="Windar">
      <formula>NOT(ISERROR(SEARCH("Windar",A2)))</formula>
    </cfRule>
  </conditionalFormatting>
  <conditionalFormatting sqref="D2:E8">
    <cfRule type="containsText" dxfId="2" priority="1" operator="containsText" text="EUR">
      <formula>NOT(ISERROR(SEARCH("EUR",D2)))</formula>
    </cfRule>
    <cfRule type="containsText" dxfId="1" priority="2" operator="containsText" text="DKK">
      <formula>NOT(ISERROR(SEARCH("DKK",D2)))</formula>
    </cfRule>
    <cfRule type="containsText" dxfId="0" priority="3" operator="containsText" text="CAD">
      <formula>NOT(ISERROR(SEARCH("CAD",D2)))</formula>
    </cfRule>
  </conditionalFormatting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2023-11-16T21:15:51Z</dcterms:created>
  <dcterms:modified xsi:type="dcterms:W3CDTF">2023-11-16T21:23:30Z</dcterms:modified>
</cp:coreProperties>
</file>