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https://arcadiaglobal-my.sharepoint.com/personal/sergei_baklan_softwarecountry_com/Documents/"/>
    </mc:Choice>
  </mc:AlternateContent>
  <xr:revisionPtr revIDLastSave="0" documentId="8_{9DBBE3FE-A972-493A-8F0E-D702D724C374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 a="1"/>
  <c r="B5" i="1" s="1"/>
  <c r="B2" i="1"/>
  <c r="A11" i="1" l="1"/>
  <c r="A9" i="1"/>
  <c r="A7" i="1"/>
  <c r="A6" i="1"/>
  <c r="B12" i="1"/>
  <c r="C6" i="1" s="1"/>
  <c r="A10" i="1"/>
  <c r="A8" i="1"/>
  <c r="D5" i="1" l="1"/>
  <c r="C5" i="1"/>
  <c r="A16" i="1"/>
  <c r="A13" i="1"/>
  <c r="A14" i="1"/>
  <c r="A1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<sst xmlns="http://schemas.openxmlformats.org/spreadsheetml/2006/main" count="7" uniqueCount="7">
  <si>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&gt; Me</t>
  </si>
  <si>
    <t>REVERSE</t>
  </si>
  <si>
    <t>My Birthday: 8/11/1993</t>
  </si>
  <si>
    <t>FILTER</t>
  </si>
  <si>
    <t>Today's date</t>
  </si>
  <si>
    <t>MISSING FORMULA IN $E5, $E5 MUST REFER TO COLUMN K FOR PARTIAL MATCH.</t>
  </si>
  <si>
    <t>IF PARTIAL MATCH PASTE D5 INTO E5, IF NO PARTIAL MATCH RETURN BLANK CELL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</si>
</sst>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3" fillId="3" borderId="1" applyNumberFormat="0" applyAlignment="0" applyProtection="0"/>
    <xf numFmtId="0" fontId="1" fillId="4" borderId="2" applyNumberFormat="0" applyFont="0" applyAlignment="0" applyProtection="0"/>
  </cellStyleXfs>
  <cellXfs count="8">
    <xf numFmtId="0" fontId="0" fillId="0" borderId="0" xfId="0"/>
    <xf numFmtId="14" fontId="0" fillId="0" borderId="0" xfId="0" applyNumberFormat="1"/>
    <xf numFmtId="0" fontId="3" fillId="3" borderId="1" xfId="2"/>
    <xf numFmtId="0" fontId="2" fillId="2" borderId="0" xfId="1"/>
    <xf numFmtId="0" fontId="0" fillId="4" borderId="2" xfId="3" applyFont="1"/>
    <xf numFmtId="14" fontId="3" fillId="3" borderId="1" xfId="2" applyNumberFormat="1" applyAlignment="1">
      <alignment horizontal="right"/>
    </xf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</cellXfs>
  <cellStyles count="4">
    <cellStyle name="Bad" xfId="1" builtinId="27"/>
    <cellStyle name="Calculation" xfId="2" builtinId="22"/>
    <cellStyle name="Normal" xfId="0" builtinId="0"/>
    <cellStyle name="Note" xfId="3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689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D6E0A5A-BC7B-4FE6-A628-64B62260E9D7}">
  <we:reference id="wa200003696" version="1.2.0.0" store="en-US" storeType="OMEX"/>
  <we:alternateReferences>
    <we:reference id="wa200003696" version="1.2.0.0" store="WA200003696" storeType="OMEX"/>
  </we:alternateReferences>
  <we:properties>
    <we:property name="projectV0_1-56c6e055-265e-4713-816e-a646dbb708de" value="{&quot;kind&quot;:&quot;AFEJSONBlobNode&quot;,&quot;id&quot;:&quot;{09D24BE2-43BA-4015-9B13-6314DAF6CC84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0F6EE-5471-D147-BDFB-5CCE638DB5E2}">
  <dimension ref="A2:L33"/>
  <sheetViews>
    <sheetView tabSelected="1" zoomScaleNormal="80" zoomScaleSheetLayoutView="100" workbookViewId="0">
      <selection activeCell="B5" sqref="B5"/>
    </sheetView>
  </sheetViews>
  <sheetFormatPr defaultRowHeight="15" x14ac:dyDescent="0.25"/>
  <cols>
    <col min="1" max="1" width="28.7109375" customWidth="1"/>
    <col min="2" max="2" width="13.28515625" style="6" customWidth="1"/>
    <col min="3" max="3" width="13.28515625" customWidth="1"/>
    <col min="4" max="4" width="17.28515625" customWidth="1"/>
    <col min="5" max="5" width="10.85546875" customWidth="1"/>
  </cols>
  <sheetData>
    <row r="2" spans="1:12" x14ac:dyDescent="0.25">
      <c r="A2" s="2" t="s">
        <v>4</v>
      </c>
      <c r="B2" s="5">
        <f ca="1">TODAY()</f>
        <v>45152</v>
      </c>
    </row>
    <row r="4" spans="1:12" x14ac:dyDescent="0.25">
      <c r="A4" t="s">
        <v>0</v>
      </c>
      <c r="E4" s="3" t="s">
        <v>5</v>
      </c>
      <c r="F4" s="3"/>
      <c r="G4" s="3"/>
      <c r="H4" s="3"/>
      <c r="I4" s="3"/>
      <c r="J4" s="3"/>
      <c r="K4" s="3"/>
      <c r="L4" s="3"/>
    </row>
    <row r="5" spans="1:12" x14ac:dyDescent="0.25">
      <c r="A5" t="s">
        <v>2</v>
      </c>
      <c r="B5" s="7" cm="1">
        <f t="array" ref="B5">_xlfn.LET(
    _xlpm.myBirthdayStr, Sheet1!$A$5,
    _xlpm.dateTxt, TRIM(_xlfn.TEXTAFTER(A5, ":")),
    _xlpm.splitDate, _xlfn.TEXTSPLIT(_xlpm.dateTxt,"/"),
    DATE(INDEX(_xlpm.splitDate,3),INDEX(_xlpm.splitDate,2),INDEX(_xlpm.splitDate,1))
   )</f>
        <v>34281</v>
      </c>
      <c r="C5" t="str">
        <f ca="1">LEFT(A5,(SEARCH(": ",A5)-1)) &amp; " " &amp; C6</f>
        <v>My Birthday 279/86,</v>
      </c>
      <c r="D5" t="str">
        <f ca="1">LEFT(A5,(SEARCH(": ",A5)-1)) &amp; " " &amp; C6</f>
        <v>My Birthday 279/86,</v>
      </c>
      <c r="E5" s="4"/>
    </row>
    <row r="6" spans="1:12" x14ac:dyDescent="0.25">
      <c r="A6" t="str">
        <f ca="1">DATEDIF(B5,$B$2,"y") &amp; " Years, " &amp; DATEDIF(B5,$B$2,"ym") &amp; " Months, "  &amp; DATEDIF(B5,$B$2,"md") &amp; " Days"</f>
        <v>29 Years, 9 Months, 6 Days</v>
      </c>
      <c r="C6" t="str">
        <f ca="1">DATEDIF(B5,B2,"yd") &amp; "/" &amp; DATEDIF(B2,B12,"YD") &amp; ","</f>
        <v>279/86,</v>
      </c>
      <c r="E6" s="3" t="s">
        <v>6</v>
      </c>
      <c r="F6" s="3"/>
      <c r="G6" s="3"/>
      <c r="H6" s="3"/>
      <c r="I6" s="3"/>
      <c r="J6" s="3"/>
      <c r="K6" s="3"/>
      <c r="L6" s="3"/>
    </row>
    <row r="7" spans="1:12" x14ac:dyDescent="0.25">
      <c r="A7" t="str">
        <f ca="1">DATEDIF(B5,$B$2,"y") &amp; " Years, " &amp; ROUNDDOWN(DATEDIF(B5,$B$2,"yd")/7,0) &amp; " Weeks, " &amp; MOD(DATEDIF(B5,$B$2,"yd"),7) &amp; " Days"</f>
        <v>29 Years, 39 Weeks, 6 Days</v>
      </c>
      <c r="H7" s="1"/>
    </row>
    <row r="8" spans="1:12" x14ac:dyDescent="0.25">
      <c r="A8" t="str">
        <f ca="1">DATEDIF(B5,$B$2,"y") &amp; " Years, " &amp; DATEDIF(B5,$B$2,"yd") &amp; " Days"</f>
        <v>29 Years, 279 Days</v>
      </c>
    </row>
    <row r="9" spans="1:12" x14ac:dyDescent="0.25">
      <c r="A9" t="str">
        <f ca="1">DATEDIF(B5,$B$2,"m") &amp; " Months, " &amp; DATEDIF(B5,$B$2,"md") &amp; " Days"</f>
        <v>357 Months, 6 Days</v>
      </c>
    </row>
    <row r="10" spans="1:12" x14ac:dyDescent="0.25">
      <c r="A10" t="str">
        <f ca="1">INT(DATEDIF(B5,$B$2,"d")/7) &amp; " Weeks, " &amp; ROUND(((DATEDIF(B5,$B$2,"d")/7) - (INT(DATEDIF(B5,$B$2,"d")/7))) *7,1) &amp; " Days"</f>
        <v>1553 Weeks, 0 Days</v>
      </c>
    </row>
    <row r="11" spans="1:12" x14ac:dyDescent="0.25">
      <c r="A11" t="str">
        <f ca="1">_xlfn.DAYS($B$2,B5) &amp; " Days"</f>
        <v>10871 Days</v>
      </c>
    </row>
    <row r="12" spans="1:12" x14ac:dyDescent="0.25">
      <c r="A12" t="s">
        <v>1</v>
      </c>
      <c r="B12" s="7">
        <f ca="1">DATE(YEAR(B5)+DATEDIF(B5,$B$2,"y")+1,MONTH(B5),DAY(B5))</f>
        <v>45238</v>
      </c>
    </row>
    <row r="13" spans="1:12" x14ac:dyDescent="0.25">
      <c r="A13" t="str">
        <f ca="1">DATEDIF($B$2,B12,"y") &amp; " Years, " &amp; DATEDIF($B$2,B12,"yd") &amp; " Days"</f>
        <v>0 Years, 86 Days</v>
      </c>
    </row>
    <row r="14" spans="1:12" x14ac:dyDescent="0.25">
      <c r="A14" t="str">
        <f ca="1">DATEDIF($B$2,B12,"m") &amp; " Months, " &amp; DATEDIF($B$2,B12,"md") &amp; " Days"</f>
        <v>2 Months, 25 Days</v>
      </c>
    </row>
    <row r="15" spans="1:12" x14ac:dyDescent="0.25">
      <c r="A15" t="str">
        <f ca="1">INT(DATEDIF(B$2,B12,"d")/7) &amp; " Weeks, " &amp; ROUND(((DATEDIF($B$2,B12,"d")/7) - (INT(DATEDIF($B$2,B12,"d")/7))) *7,1) &amp; " Days"</f>
        <v>12 Weeks, 2 Days</v>
      </c>
    </row>
    <row r="16" spans="1:12" x14ac:dyDescent="0.25">
      <c r="A16" t="str">
        <f ca="1">DATEDIF($B$2,B12,"yd") &amp; " Days"</f>
        <v>86 Days</v>
      </c>
      <c r="D16" s="1"/>
    </row>
    <row r="19" spans="4:11" x14ac:dyDescent="0.25">
      <c r="D19" s="1"/>
    </row>
    <row r="22" spans="4:11" x14ac:dyDescent="0.25">
      <c r="D22" s="1"/>
    </row>
    <row r="26" spans="4:11" x14ac:dyDescent="0.25">
      <c r="D26" s="1"/>
    </row>
    <row r="27" spans="4:11" x14ac:dyDescent="0.25">
      <c r="K27" s="2" t="s">
        <v>3</v>
      </c>
    </row>
    <row r="28" spans="4:11" x14ac:dyDescent="0.25">
      <c r="K28" s="2">
        <v>11</v>
      </c>
    </row>
    <row r="29" spans="4:11" x14ac:dyDescent="0.25">
      <c r="K29" s="2">
        <v>123</v>
      </c>
    </row>
    <row r="30" spans="4:11" x14ac:dyDescent="0.25">
      <c r="K30" s="2">
        <v>141</v>
      </c>
    </row>
    <row r="31" spans="4:11" x14ac:dyDescent="0.25">
      <c r="K31" s="2">
        <v>111</v>
      </c>
    </row>
    <row r="32" spans="4:11" x14ac:dyDescent="0.25">
      <c r="K32" s="2">
        <v>112</v>
      </c>
    </row>
    <row r="33" spans="11:11" x14ac:dyDescent="0.25">
      <c r="K33" s="2">
        <v>2</v>
      </c>
    </row>
  </sheetData>
  <pageMargins left="0.7" right="0.7" top="0.75" bottom="0.75" header="0.3" footer="0.3"/>
  <pageSetup paperSize="9" orientation="portrait" r:id="rId1"/>
  <headerFooter>
    <oddFooter>&amp;L_x000D_&amp;1#&amp;"Calibri"&amp;10&amp;K000000 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MAdABhAHQAZQBtAGUAbgB0AFMAZQBwAGEAcgBhAHQAbwByACIAOgAiADsAIgAsACIAcgBvAHcAUwBlAHAAYQByAGEAdABvAHIAIgA6ACIAOwAiACwAIgBjAG8AbAB1AG0AbgBTAGUAcABhAHIAYQB0AG8AcgAiADoAIgAsACIALAAiAHQAaABvAHUAcwBhAG4AZABzAFMAZQBwAGEAcgBhAHQAbwByACIAOgAiACwAIgAsACIAZABlAGMAaQBtAGEAbABTAGUAcABhAHIAYQB0AG8AcgAiADoAIgAuACIALAAiAGQAYQB0AGUATwByAGQAZQByACIAOgAiAE0ARABZACIALAAiAGMAdQByAHIAZQBuAGMAeQBTAHkAbQBiAG8AbAAiADoAIgCj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bABvAGMAYQBsAGUATgBhAG0AZQAiADoAIgBlAG4ALQB1AHMAIgAsACIAdABoAG8AdQBzAGEAbgBkAHMAUABvAHMAaQB0AGkAbwBuAHMAIgA6AFsAMwBdAH0AfQA=</AFEJSONBlob>
</file>

<file path=customXml/itemProps1.xml><?xml version="1.0" encoding="utf-8"?>
<ds:datastoreItem xmlns:ds="http://schemas.openxmlformats.org/officeDocument/2006/customXml" ds:itemID="{09D24BE2-43BA-4015-9B13-6314DAF6CC84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Celso Moreno</dc:creator>
  <cp:lastModifiedBy>Baklan, Sergei</cp:lastModifiedBy>
  <dcterms:created xsi:type="dcterms:W3CDTF">2023-08-13T17:39:56Z</dcterms:created>
  <dcterms:modified xsi:type="dcterms:W3CDTF">2023-08-14T11:06:33Z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7f8c21-1059-4254-81c4-89275d78c7c1_Enabled">
    <vt:lpwstr>true</vt:lpwstr>
  </property>
  <property fmtid="{D5CDD505-2E9C-101B-9397-08002B2CF9AE}" pid="3" name="MSIP_Label_737f8c21-1059-4254-81c4-89275d78c7c1_SetDate">
    <vt:lpwstr>2023-08-14T10:56:16Z</vt:lpwstr>
  </property>
  <property fmtid="{D5CDD505-2E9C-101B-9397-08002B2CF9AE}" pid="4" name="MSIP_Label_737f8c21-1059-4254-81c4-89275d78c7c1_Method">
    <vt:lpwstr>Standard</vt:lpwstr>
  </property>
  <property fmtid="{D5CDD505-2E9C-101B-9397-08002B2CF9AE}" pid="5" name="MSIP_Label_737f8c21-1059-4254-81c4-89275d78c7c1_Name">
    <vt:lpwstr>Internal</vt:lpwstr>
  </property>
  <property fmtid="{D5CDD505-2E9C-101B-9397-08002B2CF9AE}" pid="6" name="MSIP_Label_737f8c21-1059-4254-81c4-89275d78c7c1_SiteId">
    <vt:lpwstr>a6235ec9-f158-47a0-96f5-9348c6d1cf82</vt:lpwstr>
  </property>
  <property fmtid="{D5CDD505-2E9C-101B-9397-08002B2CF9AE}" pid="7" name="MSIP_Label_737f8c21-1059-4254-81c4-89275d78c7c1_ActionId">
    <vt:lpwstr>074c8c9d-8db6-411b-ba38-b6a3e503979f</vt:lpwstr>
  </property>
  <property fmtid="{D5CDD505-2E9C-101B-9397-08002B2CF9AE}" pid="8" name="MSIP_Label_737f8c21-1059-4254-81c4-89275d78c7c1_ContentBits">
    <vt:lpwstr>2</vt:lpwstr>
  </property>
</Properties>
</file>