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31" documentId="8_{1A6053B8-5BD5-4CCB-8D7D-7C54F17417FD}" xr6:coauthVersionLast="47" xr6:coauthVersionMax="47" xr10:uidLastSave="{08067F2A-7CA0-7443-B682-A7B156848576}"/>
  <bookViews>
    <workbookView xWindow="-120" yWindow="500" windowWidth="27780" windowHeight="16880" xr2:uid="{888A191F-7F36-46D1-816A-5E1A04FD95DB}"/>
  </bookViews>
  <sheets>
    <sheet name="Total" sheetId="1" r:id="rId1"/>
    <sheet name="Epler" sheetId="2" r:id="rId2"/>
    <sheet name="Pærer" sheetId="3" r:id="rId3"/>
    <sheet name="Plommer" sheetId="4" r:id="rId4"/>
    <sheet name="Appelsiner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  <c r="A4" i="3"/>
  <c r="G4" i="1" a="1"/>
  <c r="G4" i="1" s="1"/>
  <c r="C15" i="4"/>
  <c r="C14" i="4"/>
  <c r="C4" i="1"/>
  <c r="C15" i="5"/>
  <c r="C14" i="5"/>
  <c r="C15" i="3"/>
  <c r="C14" i="3"/>
  <c r="C15" i="2"/>
  <c r="C14" i="2"/>
  <c r="B1" i="4"/>
  <c r="B1" i="5"/>
  <c r="B1" i="3"/>
  <c r="G5" i="1" l="1" a="1"/>
  <c r="G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<sst xmlns="http://schemas.openxmlformats.org/spreadsheetml/2006/main" count="43" uniqueCount="14">
  <si>
    <t>Produkt</t>
  </si>
  <si>
    <t>Antall</t>
  </si>
  <si>
    <t>Omsetning</t>
  </si>
  <si>
    <t>Sum totalt</t>
  </si>
  <si>
    <t>Akkumulert salg</t>
  </si>
  <si>
    <t>Akkumulert antal</t>
  </si>
  <si>
    <t>Måned</t>
  </si>
  <si>
    <t>Jan</t>
  </si>
  <si>
    <t>Feb</t>
  </si>
  <si>
    <t>Mar</t>
  </si>
  <si>
    <t>Apr</t>
  </si>
  <si>
    <t>Mai</t>
  </si>
  <si>
    <t>måned</t>
  </si>
  <si>
    <t>Table name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</si>
</sst>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2" borderId="0" xfId="0" applyFont="1" applyFill="1"/>
    <xf numFmtId="0" fontId="3" fillId="2" borderId="0" xfId="0" applyFont="1" applyFill="1"/>
    <xf numFmtId="0" fontId="0" fillId="0" borderId="1" xfId="0" applyBorder="1"/>
    <xf numFmtId="0" fontId="1" fillId="3" borderId="0" xfId="0" applyFont="1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DA38084-9F60-4E80-8436-3CB39B0AF262}" name="t_pærer" displayName="t_pærer" ref="B3:D8" totalsRowShown="0">
  <autoFilter ref="B3:D8" xr:uid="{3DA38084-9F60-4E80-8436-3CB39B0AF262}"/>
  <tableColumns count="3">
    <tableColumn id="1" xr3:uid="{1EBB8769-924A-48EE-BFF5-752D1B253050}" name="måned"/>
    <tableColumn id="2" xr3:uid="{F2522AA6-D2B4-4E54-817E-184D5FDD06FE}" name="Antall"/>
    <tableColumn id="3" xr3:uid="{ED03E166-CDA0-4B1A-8D20-4983799DB01A}" name="Omsetning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DB3ED26-C5D6-459A-8BB4-30AD786DDECB}" name="t_plommer" displayName="t_plommer" ref="B3:D8" totalsRowShown="0">
  <autoFilter ref="B3:D8" xr:uid="{CDB3ED26-C5D6-459A-8BB4-30AD786DDECB}"/>
  <tableColumns count="3">
    <tableColumn id="1" xr3:uid="{C4C10F50-F27C-470F-9EB7-5A4946C5D35C}" name="Produkt"/>
    <tableColumn id="2" xr3:uid="{62A16E07-FB73-4D5D-9436-CB9EFEF7F94C}" name="Antall"/>
    <tableColumn id="3" xr3:uid="{F129BA40-E8F2-478F-9073-56A4CAFBB796}" name="Omsetning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9D39572-5A83-4F36-A1A7-F6626BDC2585}" name="t_appelsin" displayName="t_appelsin" ref="B3:D8" totalsRowShown="0">
  <autoFilter ref="B3:D8" xr:uid="{39D39572-5A83-4F36-A1A7-F6626BDC2585}"/>
  <tableColumns count="3">
    <tableColumn id="1" xr3:uid="{9AE76CC5-B94F-4463-BA56-BD02DF574670}" name="Måned"/>
    <tableColumn id="2" xr3:uid="{AFBDC864-53FB-4C55-9D09-CCB2141A5416}" name="Antall"/>
    <tableColumn id="3" xr3:uid="{13E1B44A-E08C-4BF3-8367-54F5CE2CF95B}" name="Omsetnin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A3D7C-EE32-4727-BEB5-076AA20853FD}">
  <dimension ref="B4:J19"/>
  <sheetViews>
    <sheetView tabSelected="1" workbookViewId="0">
      <selection activeCell="G5" sqref="G5"/>
    </sheetView>
  </sheetViews>
  <sheetFormatPr baseColWidth="10" defaultRowHeight="15" x14ac:dyDescent="0.2"/>
  <cols>
    <col min="2" max="2" width="18.83203125" bestFit="1" customWidth="1"/>
    <col min="6" max="6" width="14.83203125" bestFit="1" customWidth="1"/>
    <col min="10" max="10" width="14.83203125" bestFit="1" customWidth="1"/>
  </cols>
  <sheetData>
    <row r="4" spans="2:10" ht="19" x14ac:dyDescent="0.25">
      <c r="B4" s="4" t="s">
        <v>4</v>
      </c>
      <c r="C4">
        <f>SUM(Epler:Appelsiner!C14)</f>
        <v>65058</v>
      </c>
      <c r="G4" s="3" t="str" cm="1">
        <f t="array" ref="G4:I4">t_pærer[#Headers]</f>
        <v>måned</v>
      </c>
      <c r="H4" s="3" t="str">
        <v>Antall</v>
      </c>
      <c r="I4" s="3" t="str">
        <v>Omsetning</v>
      </c>
      <c r="J4" s="6" t="s">
        <v>13</v>
      </c>
    </row>
    <row r="5" spans="2:10" ht="19" x14ac:dyDescent="0.25">
      <c r="B5" s="4" t="s">
        <v>5</v>
      </c>
      <c r="G5" t="str" cm="1">
        <f t="array" aca="1" ref="G5:J19" ca="1">_xlfn.VSTACK(_xlfn.EXPAND(t_appelsin[],,4,Appelsiner!B1),_xlfn.EXPAND(t_plommer[],,4,Plommer!B1),_xlfn.EXPAND(t_pærer[],,4,Pærer!B1))</f>
        <v>Jan</v>
      </c>
      <c r="H5">
        <f ca="1"/>
        <v>150</v>
      </c>
      <c r="I5">
        <f ca="1"/>
        <v>3204</v>
      </c>
      <c r="J5" s="7" t="str">
        <f ca="1"/>
        <v>t_appelsin</v>
      </c>
    </row>
    <row r="6" spans="2:10" x14ac:dyDescent="0.2">
      <c r="G6" t="str">
        <f ca="1"/>
        <v>Feb</v>
      </c>
      <c r="H6">
        <f ca="1"/>
        <v>120</v>
      </c>
      <c r="I6">
        <f ca="1"/>
        <v>3117</v>
      </c>
      <c r="J6" s="7" t="str">
        <f ca="1"/>
        <v>t_appelsin</v>
      </c>
    </row>
    <row r="7" spans="2:10" x14ac:dyDescent="0.2">
      <c r="G7" t="str">
        <f ca="1"/>
        <v>Mar</v>
      </c>
      <c r="H7">
        <f ca="1"/>
        <v>131</v>
      </c>
      <c r="I7">
        <f ca="1"/>
        <v>3793</v>
      </c>
      <c r="J7" s="7" t="str">
        <f ca="1"/>
        <v>t_appelsin</v>
      </c>
    </row>
    <row r="8" spans="2:10" x14ac:dyDescent="0.2">
      <c r="G8" t="str">
        <f ca="1"/>
        <v>Apr</v>
      </c>
      <c r="H8">
        <f ca="1"/>
        <v>139</v>
      </c>
      <c r="I8">
        <f ca="1"/>
        <v>3236</v>
      </c>
      <c r="J8" s="7" t="str">
        <f ca="1"/>
        <v>t_appelsin</v>
      </c>
    </row>
    <row r="9" spans="2:10" x14ac:dyDescent="0.2">
      <c r="G9" t="str">
        <f ca="1"/>
        <v>Mai</v>
      </c>
      <c r="H9">
        <f ca="1"/>
        <v>167</v>
      </c>
      <c r="I9">
        <f ca="1"/>
        <v>4100</v>
      </c>
      <c r="J9" s="7" t="str">
        <f ca="1"/>
        <v>t_appelsin</v>
      </c>
    </row>
    <row r="10" spans="2:10" x14ac:dyDescent="0.2">
      <c r="G10" t="str">
        <f ca="1"/>
        <v>Jan</v>
      </c>
      <c r="H10">
        <f ca="1"/>
        <v>112</v>
      </c>
      <c r="I10">
        <f ca="1"/>
        <v>3846</v>
      </c>
      <c r="J10" s="7" t="str">
        <f ca="1"/>
        <v>t_plommer</v>
      </c>
    </row>
    <row r="11" spans="2:10" x14ac:dyDescent="0.2">
      <c r="G11" t="str">
        <f ca="1"/>
        <v>Feb</v>
      </c>
      <c r="H11">
        <f ca="1"/>
        <v>140</v>
      </c>
      <c r="I11">
        <f ca="1"/>
        <v>3231</v>
      </c>
      <c r="J11" s="7" t="str">
        <f ca="1"/>
        <v>t_plommer</v>
      </c>
    </row>
    <row r="12" spans="2:10" x14ac:dyDescent="0.2">
      <c r="G12" t="str">
        <f ca="1"/>
        <v>Mar</v>
      </c>
      <c r="H12">
        <f ca="1"/>
        <v>117</v>
      </c>
      <c r="I12">
        <f ca="1"/>
        <v>3253</v>
      </c>
      <c r="J12" s="7" t="str">
        <f ca="1"/>
        <v>t_plommer</v>
      </c>
    </row>
    <row r="13" spans="2:10" x14ac:dyDescent="0.2">
      <c r="G13" t="str">
        <f ca="1"/>
        <v>Apr</v>
      </c>
      <c r="H13">
        <f ca="1"/>
        <v>145</v>
      </c>
      <c r="I13">
        <f ca="1"/>
        <v>3094</v>
      </c>
      <c r="J13" s="7" t="str">
        <f ca="1"/>
        <v>t_plommer</v>
      </c>
    </row>
    <row r="14" spans="2:10" x14ac:dyDescent="0.2">
      <c r="G14" t="str">
        <f ca="1"/>
        <v>Mai</v>
      </c>
      <c r="H14">
        <f ca="1"/>
        <v>167</v>
      </c>
      <c r="I14">
        <f ca="1"/>
        <v>3900</v>
      </c>
      <c r="J14" s="7" t="str">
        <f ca="1"/>
        <v>t_plommer</v>
      </c>
    </row>
    <row r="15" spans="2:10" x14ac:dyDescent="0.2">
      <c r="G15" t="str">
        <f ca="1"/>
        <v>Jan</v>
      </c>
      <c r="H15">
        <f ca="1"/>
        <v>130</v>
      </c>
      <c r="I15">
        <f ca="1"/>
        <v>3095</v>
      </c>
      <c r="J15" s="7" t="str">
        <f ca="1"/>
        <v>t_pærer</v>
      </c>
    </row>
    <row r="16" spans="2:10" x14ac:dyDescent="0.2">
      <c r="G16" t="str">
        <f ca="1"/>
        <v>Feb</v>
      </c>
      <c r="H16">
        <f ca="1"/>
        <v>112</v>
      </c>
      <c r="I16">
        <f ca="1"/>
        <v>3237</v>
      </c>
      <c r="J16" s="7" t="str">
        <f ca="1"/>
        <v>t_pærer</v>
      </c>
    </row>
    <row r="17" spans="7:10" x14ac:dyDescent="0.2">
      <c r="G17" t="str">
        <f ca="1"/>
        <v>Mar</v>
      </c>
      <c r="H17">
        <f ca="1"/>
        <v>124</v>
      </c>
      <c r="I17">
        <f ca="1"/>
        <v>3106</v>
      </c>
      <c r="J17" s="7" t="str">
        <f ca="1"/>
        <v>t_pærer</v>
      </c>
    </row>
    <row r="18" spans="7:10" x14ac:dyDescent="0.2">
      <c r="G18" t="str">
        <f ca="1"/>
        <v>Apr</v>
      </c>
      <c r="H18">
        <f ca="1"/>
        <v>124</v>
      </c>
      <c r="I18">
        <f ca="1"/>
        <v>3453</v>
      </c>
      <c r="J18" s="7" t="str">
        <f ca="1"/>
        <v>t_pærer</v>
      </c>
    </row>
    <row r="19" spans="7:10" x14ac:dyDescent="0.2">
      <c r="G19" t="str">
        <f ca="1"/>
        <v>Mai</v>
      </c>
      <c r="H19">
        <f ca="1"/>
        <v>139</v>
      </c>
      <c r="I19">
        <f ca="1"/>
        <v>3678</v>
      </c>
      <c r="J19" s="7" t="str">
        <f ca="1"/>
        <v>t_pærer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A24F2-56EF-4417-BEED-E97147C7F2E2}">
  <dimension ref="B3:D16"/>
  <sheetViews>
    <sheetView workbookViewId="0">
      <selection activeCell="B5" sqref="B5"/>
    </sheetView>
  </sheetViews>
  <sheetFormatPr baseColWidth="10" defaultRowHeight="15" x14ac:dyDescent="0.2"/>
  <sheetData>
    <row r="3" spans="2:4" x14ac:dyDescent="0.2">
      <c r="B3" t="s">
        <v>6</v>
      </c>
      <c r="C3" t="s">
        <v>1</v>
      </c>
      <c r="D3" t="s">
        <v>2</v>
      </c>
    </row>
    <row r="4" spans="2:4" x14ac:dyDescent="0.2">
      <c r="B4" t="s">
        <v>7</v>
      </c>
      <c r="C4">
        <v>139</v>
      </c>
      <c r="D4">
        <v>3094</v>
      </c>
    </row>
    <row r="5" spans="2:4" x14ac:dyDescent="0.2">
      <c r="B5" t="s">
        <v>8</v>
      </c>
      <c r="C5">
        <v>124</v>
      </c>
      <c r="D5">
        <v>3826</v>
      </c>
    </row>
    <row r="6" spans="2:4" x14ac:dyDescent="0.2">
      <c r="B6" t="s">
        <v>9</v>
      </c>
      <c r="C6">
        <v>147</v>
      </c>
      <c r="D6">
        <v>3616</v>
      </c>
    </row>
    <row r="7" spans="2:4" x14ac:dyDescent="0.2">
      <c r="B7" t="s">
        <v>10</v>
      </c>
      <c r="C7">
        <v>119</v>
      </c>
      <c r="D7">
        <v>3179</v>
      </c>
    </row>
    <row r="8" spans="2:4" x14ac:dyDescent="0.2">
      <c r="B8" t="s">
        <v>11</v>
      </c>
      <c r="C8">
        <v>123</v>
      </c>
      <c r="D8">
        <v>4600</v>
      </c>
    </row>
    <row r="14" spans="2:4" ht="16" thickBot="1" x14ac:dyDescent="0.25">
      <c r="B14" s="1" t="s">
        <v>3</v>
      </c>
      <c r="C14" s="2">
        <f>SUM(D4:D7)</f>
        <v>13715</v>
      </c>
    </row>
    <row r="15" spans="2:4" ht="17" thickTop="1" thickBot="1" x14ac:dyDescent="0.25">
      <c r="B15" s="1" t="s">
        <v>1</v>
      </c>
      <c r="C15" s="2">
        <f>SUM(C4:C7)</f>
        <v>529</v>
      </c>
    </row>
    <row r="16" spans="2:4" ht="16" thickTop="1" x14ac:dyDescent="0.2"/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2A700-A3A7-47E1-873E-0F43DC30A37C}">
  <dimension ref="A1:D16"/>
  <sheetViews>
    <sheetView workbookViewId="0">
      <selection activeCell="B2" sqref="B2"/>
    </sheetView>
  </sheetViews>
  <sheetFormatPr baseColWidth="10" defaultRowHeight="15" x14ac:dyDescent="0.2"/>
  <cols>
    <col min="4" max="4" width="11.83203125" customWidth="1"/>
  </cols>
  <sheetData>
    <row r="1" spans="1:4" x14ac:dyDescent="0.2">
      <c r="B1" t="str">
        <f ca="1">MID(_xlfn.FORMULATEXT(A4),2,FIND("[",_xlfn.FORMULATEXT(A4))-2)</f>
        <v>t_pærer</v>
      </c>
    </row>
    <row r="3" spans="1:4" x14ac:dyDescent="0.2">
      <c r="B3" t="s">
        <v>12</v>
      </c>
      <c r="C3" t="s">
        <v>1</v>
      </c>
      <c r="D3" t="s">
        <v>2</v>
      </c>
    </row>
    <row r="4" spans="1:4" x14ac:dyDescent="0.2">
      <c r="A4" t="str">
        <f>t_pærer[[#This Row],[måned]]</f>
        <v>Jan</v>
      </c>
      <c r="B4" t="s">
        <v>7</v>
      </c>
      <c r="C4">
        <v>130</v>
      </c>
      <c r="D4">
        <v>3095</v>
      </c>
    </row>
    <row r="5" spans="1:4" x14ac:dyDescent="0.2">
      <c r="B5" t="s">
        <v>8</v>
      </c>
      <c r="C5">
        <v>112</v>
      </c>
      <c r="D5">
        <v>3237</v>
      </c>
    </row>
    <row r="6" spans="1:4" x14ac:dyDescent="0.2">
      <c r="B6" t="s">
        <v>9</v>
      </c>
      <c r="C6">
        <v>124</v>
      </c>
      <c r="D6">
        <v>3106</v>
      </c>
    </row>
    <row r="7" spans="1:4" x14ac:dyDescent="0.2">
      <c r="B7" t="s">
        <v>10</v>
      </c>
      <c r="C7">
        <v>124</v>
      </c>
      <c r="D7">
        <v>3453</v>
      </c>
    </row>
    <row r="8" spans="1:4" x14ac:dyDescent="0.2">
      <c r="B8" t="s">
        <v>11</v>
      </c>
      <c r="C8">
        <v>139</v>
      </c>
      <c r="D8">
        <v>3678</v>
      </c>
    </row>
    <row r="14" spans="1:4" ht="16" thickBot="1" x14ac:dyDescent="0.25">
      <c r="B14" s="1" t="s">
        <v>3</v>
      </c>
      <c r="C14" s="2">
        <f>SUM(t_pærer[Omsetning])</f>
        <v>16569</v>
      </c>
    </row>
    <row r="15" spans="1:4" ht="17" thickTop="1" thickBot="1" x14ac:dyDescent="0.25">
      <c r="B15" s="1" t="s">
        <v>1</v>
      </c>
      <c r="C15" s="2">
        <f>SUM(t_pærer[Antall])</f>
        <v>629</v>
      </c>
    </row>
    <row r="16" spans="1:4" ht="16" thickTop="1" x14ac:dyDescent="0.2"/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880C1-2A6D-48FB-8021-9544D28D34A1}">
  <dimension ref="A1:D16"/>
  <sheetViews>
    <sheetView workbookViewId="0">
      <selection activeCell="B13" sqref="B13"/>
    </sheetView>
  </sheetViews>
  <sheetFormatPr baseColWidth="10" defaultRowHeight="15" x14ac:dyDescent="0.2"/>
  <cols>
    <col min="4" max="4" width="11.83203125" customWidth="1"/>
  </cols>
  <sheetData>
    <row r="1" spans="1:4" x14ac:dyDescent="0.2">
      <c r="B1" t="str">
        <f ca="1">MID(_xlfn.FORMULATEXT(A4),2,FIND("[",_xlfn.FORMULATEXT(A4))-2)</f>
        <v>t_plommer</v>
      </c>
    </row>
    <row r="3" spans="1:4" x14ac:dyDescent="0.2">
      <c r="B3" t="s">
        <v>0</v>
      </c>
      <c r="C3" t="s">
        <v>1</v>
      </c>
      <c r="D3" t="s">
        <v>2</v>
      </c>
    </row>
    <row r="4" spans="1:4" x14ac:dyDescent="0.2">
      <c r="A4" t="str">
        <f>t_plommer[[#This Row],[Produkt]]</f>
        <v>Jan</v>
      </c>
      <c r="B4" t="s">
        <v>7</v>
      </c>
      <c r="C4">
        <v>112</v>
      </c>
      <c r="D4">
        <v>3846</v>
      </c>
    </row>
    <row r="5" spans="1:4" x14ac:dyDescent="0.2">
      <c r="B5" t="s">
        <v>8</v>
      </c>
      <c r="C5">
        <v>140</v>
      </c>
      <c r="D5">
        <v>3231</v>
      </c>
    </row>
    <row r="6" spans="1:4" x14ac:dyDescent="0.2">
      <c r="B6" t="s">
        <v>9</v>
      </c>
      <c r="C6">
        <v>117</v>
      </c>
      <c r="D6">
        <v>3253</v>
      </c>
    </row>
    <row r="7" spans="1:4" x14ac:dyDescent="0.2">
      <c r="B7" t="s">
        <v>10</v>
      </c>
      <c r="C7">
        <v>145</v>
      </c>
      <c r="D7">
        <v>3094</v>
      </c>
    </row>
    <row r="8" spans="1:4" x14ac:dyDescent="0.2">
      <c r="B8" t="s">
        <v>11</v>
      </c>
      <c r="C8">
        <v>167</v>
      </c>
      <c r="D8">
        <v>3900</v>
      </c>
    </row>
    <row r="14" spans="1:4" ht="16" thickBot="1" x14ac:dyDescent="0.25">
      <c r="B14" s="1" t="s">
        <v>3</v>
      </c>
      <c r="C14" s="5">
        <f>SUM(D4:D8)</f>
        <v>17324</v>
      </c>
    </row>
    <row r="15" spans="1:4" ht="17" thickTop="1" thickBot="1" x14ac:dyDescent="0.25">
      <c r="B15" s="1" t="s">
        <v>1</v>
      </c>
      <c r="C15" s="5">
        <f>SUM(C4:C8)</f>
        <v>681</v>
      </c>
    </row>
    <row r="16" spans="1:4" ht="16" thickTop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01D31-EDAA-44AE-AD1A-B0CB25F457C4}">
  <dimension ref="A1:D16"/>
  <sheetViews>
    <sheetView workbookViewId="0">
      <selection activeCell="B1" sqref="B1"/>
    </sheetView>
  </sheetViews>
  <sheetFormatPr baseColWidth="10" defaultRowHeight="15" x14ac:dyDescent="0.2"/>
  <cols>
    <col min="4" max="4" width="11.83203125" customWidth="1"/>
  </cols>
  <sheetData>
    <row r="1" spans="1:4" x14ac:dyDescent="0.2">
      <c r="B1" t="str">
        <f ca="1">MID(_xlfn.FORMULATEXT(A4),2,FIND("[",_xlfn.FORMULATEXT(A4))-2)</f>
        <v>t_appelsin</v>
      </c>
    </row>
    <row r="3" spans="1:4" x14ac:dyDescent="0.2">
      <c r="B3" t="s">
        <v>6</v>
      </c>
      <c r="C3" t="s">
        <v>1</v>
      </c>
      <c r="D3" t="s">
        <v>2</v>
      </c>
    </row>
    <row r="4" spans="1:4" x14ac:dyDescent="0.2">
      <c r="A4" t="str">
        <f>t_appelsin[[#This Row],[Måned]]</f>
        <v>Jan</v>
      </c>
      <c r="B4" t="s">
        <v>7</v>
      </c>
      <c r="C4">
        <v>150</v>
      </c>
      <c r="D4">
        <v>3204</v>
      </c>
    </row>
    <row r="5" spans="1:4" x14ac:dyDescent="0.2">
      <c r="B5" t="s">
        <v>8</v>
      </c>
      <c r="C5">
        <v>120</v>
      </c>
      <c r="D5">
        <v>3117</v>
      </c>
    </row>
    <row r="6" spans="1:4" x14ac:dyDescent="0.2">
      <c r="B6" t="s">
        <v>9</v>
      </c>
      <c r="C6">
        <v>131</v>
      </c>
      <c r="D6">
        <v>3793</v>
      </c>
    </row>
    <row r="7" spans="1:4" x14ac:dyDescent="0.2">
      <c r="B7" t="s">
        <v>10</v>
      </c>
      <c r="C7">
        <v>139</v>
      </c>
      <c r="D7">
        <v>3236</v>
      </c>
    </row>
    <row r="8" spans="1:4" x14ac:dyDescent="0.2">
      <c r="B8" t="s">
        <v>11</v>
      </c>
      <c r="C8">
        <v>167</v>
      </c>
      <c r="D8">
        <v>4100</v>
      </c>
    </row>
    <row r="14" spans="1:4" ht="16" thickBot="1" x14ac:dyDescent="0.25">
      <c r="B14" s="1" t="s">
        <v>3</v>
      </c>
      <c r="C14" s="5">
        <f>SUM(D4:D8)</f>
        <v>17450</v>
      </c>
    </row>
    <row r="15" spans="1:4" ht="17" thickTop="1" thickBot="1" x14ac:dyDescent="0.25">
      <c r="B15" s="1" t="s">
        <v>1</v>
      </c>
      <c r="C15" s="5">
        <f>SUM(C4:C8)</f>
        <v>707</v>
      </c>
    </row>
    <row r="16" spans="1:4" ht="16" thickTop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Total</vt:lpstr>
      <vt:lpstr>Epler</vt:lpstr>
      <vt:lpstr>Pærer</vt:lpstr>
      <vt:lpstr>Plommer</vt:lpstr>
      <vt:lpstr>Appelsiner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Geir Hogstad</dc:creator>
  <cp:lastModifiedBy>Microsoft Office User</cp:lastModifiedBy>
  <dcterms:created xsi:type="dcterms:W3CDTF">2023-07-14T13:01:27Z</dcterms:created>
  <dcterms:modified xsi:type="dcterms:W3CDTF">2023-07-16T04:25:35Z</dcterms:modified>
</cp:coreProperties>
</file>