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1 Great Solutions/"/>
    </mc:Choice>
  </mc:AlternateContent>
  <xr:revisionPtr revIDLastSave="12" documentId="8_{ECB0EE02-E8A4-2748-A844-95E1E80EDBD3}" xr6:coauthVersionLast="47" xr6:coauthVersionMax="47" xr10:uidLastSave="{A75194C3-5BCA-E344-AB82-E4E2720DA043}"/>
  <bookViews>
    <workbookView xWindow="13900" yWindow="1080" windowWidth="14900" windowHeight="16920" xr2:uid="{3249F5DF-05BF-084C-B7F9-F5B0680F7CA1}"/>
  </bookViews>
  <sheets>
    <sheet name="Dashboard" sheetId="2" r:id="rId1"/>
    <sheet name="Data" sheetId="1" r:id="rId2"/>
  </sheets>
  <definedNames>
    <definedName name="EStart">Dashboard!$K$1</definedName>
    <definedName name="Finish">Dashboard!$I$2</definedName>
    <definedName name="OpFin">Dashboard!$I$7</definedName>
    <definedName name="OpSt">Dashboard!$I$4</definedName>
    <definedName name="Start">Dashboard!$I$1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2" l="1"/>
  <c r="H550" i="1" a="1"/>
  <c r="H550" i="1" s="1"/>
  <c r="I550" i="1" a="1"/>
  <c r="I550" i="1" s="1"/>
  <c r="J550" i="1" a="1"/>
  <c r="J550" i="1" s="1"/>
  <c r="K550" i="1" a="1"/>
  <c r="K550" i="1" s="1"/>
  <c r="L550" i="1" a="1"/>
  <c r="L550" i="1" s="1"/>
  <c r="H549" i="1" a="1"/>
  <c r="H549" i="1" s="1"/>
  <c r="M549" i="1" s="1"/>
  <c r="I549" i="1" a="1"/>
  <c r="I549" i="1"/>
  <c r="J549" i="1" a="1"/>
  <c r="J549" i="1" s="1"/>
  <c r="K549" i="1" a="1"/>
  <c r="K549" i="1"/>
  <c r="L549" i="1" a="1"/>
  <c r="L549" i="1" s="1"/>
  <c r="H548" i="1" a="1"/>
  <c r="H548" i="1"/>
  <c r="M548" i="1" s="1"/>
  <c r="I548" i="1" a="1"/>
  <c r="I548" i="1"/>
  <c r="J548" i="1" a="1"/>
  <c r="J548" i="1" s="1"/>
  <c r="K548" i="1" a="1"/>
  <c r="K548" i="1"/>
  <c r="L548" i="1" a="1"/>
  <c r="L548" i="1" s="1"/>
  <c r="H547" i="1" a="1"/>
  <c r="H547" i="1"/>
  <c r="I547" i="1" a="1"/>
  <c r="I547" i="1" s="1"/>
  <c r="J547" i="1" a="1"/>
  <c r="J547" i="1"/>
  <c r="K547" i="1" a="1"/>
  <c r="K547" i="1" s="1"/>
  <c r="L547" i="1" a="1"/>
  <c r="L547" i="1"/>
  <c r="H546" i="1" a="1"/>
  <c r="H546" i="1"/>
  <c r="I546" i="1" a="1"/>
  <c r="I546" i="1"/>
  <c r="M546" i="1" s="1"/>
  <c r="J546" i="1" a="1"/>
  <c r="J546" i="1"/>
  <c r="K546" i="1" a="1"/>
  <c r="K546" i="1"/>
  <c r="L546" i="1" a="1"/>
  <c r="L546" i="1"/>
  <c r="H545" i="1" a="1"/>
  <c r="H545" i="1" s="1"/>
  <c r="M545" i="1" s="1"/>
  <c r="I545" i="1" a="1"/>
  <c r="I545" i="1"/>
  <c r="J545" i="1" a="1"/>
  <c r="J545" i="1" s="1"/>
  <c r="K545" i="1" a="1"/>
  <c r="K545" i="1"/>
  <c r="L545" i="1" a="1"/>
  <c r="L545" i="1" s="1"/>
  <c r="H544" i="1" a="1"/>
  <c r="H544" i="1"/>
  <c r="M544" i="1" s="1"/>
  <c r="I544" i="1" a="1"/>
  <c r="I544" i="1"/>
  <c r="J544" i="1" a="1"/>
  <c r="J544" i="1"/>
  <c r="K544" i="1" a="1"/>
  <c r="K544" i="1"/>
  <c r="L544" i="1" a="1"/>
  <c r="L544" i="1"/>
  <c r="H543" i="1" a="1"/>
  <c r="H543" i="1"/>
  <c r="I543" i="1" a="1"/>
  <c r="I543" i="1" s="1"/>
  <c r="J543" i="1" a="1"/>
  <c r="J543" i="1"/>
  <c r="K543" i="1" a="1"/>
  <c r="K543" i="1" s="1"/>
  <c r="L543" i="1" a="1"/>
  <c r="L543" i="1" s="1"/>
  <c r="H542" i="1" a="1"/>
  <c r="H542" i="1"/>
  <c r="I542" i="1" a="1"/>
  <c r="I542" i="1"/>
  <c r="M542" i="1" s="1"/>
  <c r="J542" i="1" a="1"/>
  <c r="J542" i="1"/>
  <c r="K542" i="1" a="1"/>
  <c r="K542" i="1"/>
  <c r="L542" i="1" a="1"/>
  <c r="L542" i="1"/>
  <c r="H541" i="1" a="1"/>
  <c r="H541" i="1" s="1"/>
  <c r="I541" i="1" a="1"/>
  <c r="I541" i="1"/>
  <c r="J541" i="1" a="1"/>
  <c r="J541" i="1" s="1"/>
  <c r="K541" i="1" a="1"/>
  <c r="K541" i="1"/>
  <c r="L541" i="1" a="1"/>
  <c r="L541" i="1" s="1"/>
  <c r="H540" i="1" a="1"/>
  <c r="H540" i="1"/>
  <c r="M540" i="1" s="1"/>
  <c r="I540" i="1" a="1"/>
  <c r="I540" i="1"/>
  <c r="J540" i="1" a="1"/>
  <c r="J540" i="1"/>
  <c r="K540" i="1" a="1"/>
  <c r="K540" i="1"/>
  <c r="L540" i="1" a="1"/>
  <c r="L540" i="1"/>
  <c r="H539" i="1" a="1"/>
  <c r="H539" i="1"/>
  <c r="I539" i="1" a="1"/>
  <c r="I539" i="1" s="1"/>
  <c r="J539" i="1" a="1"/>
  <c r="J539" i="1"/>
  <c r="K539" i="1" a="1"/>
  <c r="K539" i="1" s="1"/>
  <c r="L539" i="1" a="1"/>
  <c r="L539" i="1" s="1"/>
  <c r="H538" i="1" a="1"/>
  <c r="H538" i="1"/>
  <c r="I538" i="1" a="1"/>
  <c r="I538" i="1"/>
  <c r="M538" i="1" s="1"/>
  <c r="J538" i="1" a="1"/>
  <c r="J538" i="1"/>
  <c r="K538" i="1" a="1"/>
  <c r="K538" i="1"/>
  <c r="L538" i="1" a="1"/>
  <c r="L538" i="1"/>
  <c r="H537" i="1" a="1"/>
  <c r="H537" i="1" s="1"/>
  <c r="M537" i="1" s="1"/>
  <c r="I537" i="1" a="1"/>
  <c r="I537" i="1"/>
  <c r="J537" i="1" a="1"/>
  <c r="J537" i="1" s="1"/>
  <c r="K537" i="1" a="1"/>
  <c r="K537" i="1"/>
  <c r="L537" i="1" a="1"/>
  <c r="L537" i="1" s="1"/>
  <c r="H536" i="1" a="1"/>
  <c r="H536" i="1"/>
  <c r="M536" i="1" s="1"/>
  <c r="I536" i="1" a="1"/>
  <c r="I536" i="1"/>
  <c r="J536" i="1" a="1"/>
  <c r="J536" i="1"/>
  <c r="K536" i="1" a="1"/>
  <c r="K536" i="1"/>
  <c r="L536" i="1" a="1"/>
  <c r="L536" i="1"/>
  <c r="H535" i="1" a="1"/>
  <c r="H535" i="1"/>
  <c r="I535" i="1" a="1"/>
  <c r="I535" i="1" s="1"/>
  <c r="J535" i="1" a="1"/>
  <c r="J535" i="1"/>
  <c r="K535" i="1" a="1"/>
  <c r="K535" i="1" s="1"/>
  <c r="L535" i="1" a="1"/>
  <c r="L535" i="1" s="1"/>
  <c r="H534" i="1" a="1"/>
  <c r="H534" i="1" s="1"/>
  <c r="I534" i="1" a="1"/>
  <c r="I534" i="1" s="1"/>
  <c r="J534" i="1" a="1"/>
  <c r="J534" i="1" s="1"/>
  <c r="K534" i="1" a="1"/>
  <c r="K534" i="1" s="1"/>
  <c r="L534" i="1" a="1"/>
  <c r="L534" i="1" s="1"/>
  <c r="H533" i="1" a="1"/>
  <c r="H533" i="1" s="1"/>
  <c r="I533" i="1" a="1"/>
  <c r="I533" i="1" s="1"/>
  <c r="J533" i="1" a="1"/>
  <c r="J533" i="1" s="1"/>
  <c r="K533" i="1" a="1"/>
  <c r="K533" i="1" s="1"/>
  <c r="L533" i="1" a="1"/>
  <c r="L533" i="1" s="1"/>
  <c r="H532" i="1" a="1"/>
  <c r="H532" i="1" s="1"/>
  <c r="I532" i="1" a="1"/>
  <c r="I532" i="1" s="1"/>
  <c r="J532" i="1" a="1"/>
  <c r="J532" i="1" s="1"/>
  <c r="K532" i="1" a="1"/>
  <c r="K532" i="1" s="1"/>
  <c r="L532" i="1" a="1"/>
  <c r="L532" i="1" s="1"/>
  <c r="H531" i="1" a="1"/>
  <c r="H531" i="1" s="1"/>
  <c r="I531" i="1" a="1"/>
  <c r="I531" i="1" s="1"/>
  <c r="J531" i="1" a="1"/>
  <c r="J531" i="1" s="1"/>
  <c r="K531" i="1" a="1"/>
  <c r="K531" i="1" s="1"/>
  <c r="L531" i="1" a="1"/>
  <c r="L531" i="1" s="1"/>
  <c r="H530" i="1" a="1"/>
  <c r="H530" i="1" s="1"/>
  <c r="I530" i="1" a="1"/>
  <c r="I530" i="1" s="1"/>
  <c r="J530" i="1" a="1"/>
  <c r="J530" i="1" s="1"/>
  <c r="K530" i="1" a="1"/>
  <c r="K530" i="1" s="1"/>
  <c r="L530" i="1" a="1"/>
  <c r="L530" i="1" s="1"/>
  <c r="H529" i="1" a="1"/>
  <c r="H529" i="1" s="1"/>
  <c r="I529" i="1" a="1"/>
  <c r="I529" i="1" s="1"/>
  <c r="J529" i="1" a="1"/>
  <c r="J529" i="1" s="1"/>
  <c r="K529" i="1" a="1"/>
  <c r="K529" i="1" s="1"/>
  <c r="L529" i="1" a="1"/>
  <c r="L529" i="1" s="1"/>
  <c r="H528" i="1" a="1"/>
  <c r="H528" i="1" s="1"/>
  <c r="I528" i="1" a="1"/>
  <c r="I528" i="1" s="1"/>
  <c r="J528" i="1" a="1"/>
  <c r="J528" i="1" s="1"/>
  <c r="K528" i="1" a="1"/>
  <c r="K528" i="1" s="1"/>
  <c r="L528" i="1" a="1"/>
  <c r="L528" i="1" s="1"/>
  <c r="H527" i="1" a="1"/>
  <c r="H527" i="1" s="1"/>
  <c r="I527" i="1" a="1"/>
  <c r="I527" i="1" s="1"/>
  <c r="J527" i="1" a="1"/>
  <c r="J527" i="1" s="1"/>
  <c r="K527" i="1" a="1"/>
  <c r="K527" i="1" s="1"/>
  <c r="L527" i="1" a="1"/>
  <c r="L527" i="1" s="1"/>
  <c r="H526" i="1" a="1"/>
  <c r="H526" i="1" s="1"/>
  <c r="I526" i="1" a="1"/>
  <c r="I526" i="1" s="1"/>
  <c r="J526" i="1" a="1"/>
  <c r="J526" i="1" s="1"/>
  <c r="K526" i="1" a="1"/>
  <c r="K526" i="1" s="1"/>
  <c r="L526" i="1" a="1"/>
  <c r="L526" i="1" s="1"/>
  <c r="H525" i="1" a="1"/>
  <c r="H525" i="1" s="1"/>
  <c r="I525" i="1" a="1"/>
  <c r="I525" i="1" s="1"/>
  <c r="J525" i="1" a="1"/>
  <c r="J525" i="1" s="1"/>
  <c r="K525" i="1" a="1"/>
  <c r="K525" i="1" s="1"/>
  <c r="L525" i="1" a="1"/>
  <c r="L525" i="1" s="1"/>
  <c r="H524" i="1" a="1"/>
  <c r="H524" i="1" s="1"/>
  <c r="I524" i="1" a="1"/>
  <c r="I524" i="1" s="1"/>
  <c r="J524" i="1" a="1"/>
  <c r="J524" i="1" s="1"/>
  <c r="K524" i="1" a="1"/>
  <c r="K524" i="1" s="1"/>
  <c r="L524" i="1" a="1"/>
  <c r="L524" i="1" s="1"/>
  <c r="H2" i="1" a="1"/>
  <c r="H2" i="1" s="1"/>
  <c r="H3" i="1" a="1"/>
  <c r="H3" i="1" s="1"/>
  <c r="H4" i="1" a="1"/>
  <c r="H5" i="1" a="1"/>
  <c r="H6" i="1" a="1"/>
  <c r="H7" i="1" a="1"/>
  <c r="H8" i="1" a="1"/>
  <c r="H9" i="1" a="1"/>
  <c r="H10" i="1" a="1"/>
  <c r="H11" i="1" a="1"/>
  <c r="H12" i="1" a="1"/>
  <c r="H13" i="1" a="1"/>
  <c r="H14" i="1" a="1"/>
  <c r="H15" i="1" a="1"/>
  <c r="H16" i="1" a="1"/>
  <c r="H17" i="1" a="1"/>
  <c r="H18" i="1" a="1"/>
  <c r="H19" i="1" a="1"/>
  <c r="H20" i="1" a="1"/>
  <c r="H21" i="1" a="1"/>
  <c r="H22" i="1" a="1"/>
  <c r="H23" i="1" a="1"/>
  <c r="H24" i="1" a="1"/>
  <c r="H25" i="1" a="1"/>
  <c r="H26" i="1" a="1"/>
  <c r="H27" i="1" a="1"/>
  <c r="H28" i="1" a="1"/>
  <c r="H29" i="1" a="1"/>
  <c r="H30" i="1" a="1"/>
  <c r="H31" i="1" a="1"/>
  <c r="H32" i="1" a="1"/>
  <c r="H33" i="1" a="1"/>
  <c r="H34" i="1" a="1"/>
  <c r="H35" i="1" a="1"/>
  <c r="H36" i="1" a="1"/>
  <c r="H37" i="1" a="1"/>
  <c r="H38" i="1" a="1"/>
  <c r="H39" i="1" a="1"/>
  <c r="H40" i="1" a="1"/>
  <c r="H41" i="1" a="1"/>
  <c r="H42" i="1" a="1"/>
  <c r="H43" i="1" a="1"/>
  <c r="H44" i="1" a="1"/>
  <c r="H45" i="1" a="1"/>
  <c r="H46" i="1" a="1"/>
  <c r="H47" i="1" a="1"/>
  <c r="H48" i="1" a="1"/>
  <c r="H49" i="1" a="1"/>
  <c r="H50" i="1" a="1"/>
  <c r="H51" i="1" a="1"/>
  <c r="H52" i="1" a="1"/>
  <c r="H53" i="1" a="1"/>
  <c r="H54" i="1" a="1"/>
  <c r="H55" i="1" a="1"/>
  <c r="H56" i="1" a="1"/>
  <c r="H57" i="1" a="1"/>
  <c r="H58" i="1" a="1"/>
  <c r="H59" i="1" a="1"/>
  <c r="H60" i="1" a="1"/>
  <c r="H61" i="1" a="1"/>
  <c r="H62" i="1" a="1"/>
  <c r="H63" i="1" a="1"/>
  <c r="H64" i="1" a="1"/>
  <c r="H65" i="1" a="1"/>
  <c r="H66" i="1" a="1"/>
  <c r="H67" i="1" a="1"/>
  <c r="H68" i="1" a="1"/>
  <c r="H69" i="1" a="1"/>
  <c r="H70" i="1" a="1"/>
  <c r="H71" i="1" a="1"/>
  <c r="H72" i="1" a="1"/>
  <c r="H73" i="1" a="1"/>
  <c r="H74" i="1" a="1"/>
  <c r="H75" i="1" a="1"/>
  <c r="H76" i="1" a="1"/>
  <c r="H77" i="1" a="1"/>
  <c r="H78" i="1" a="1"/>
  <c r="H79" i="1" a="1"/>
  <c r="H80" i="1" a="1"/>
  <c r="H81" i="1" a="1"/>
  <c r="H82" i="1" a="1"/>
  <c r="H83" i="1" a="1"/>
  <c r="H84" i="1" a="1"/>
  <c r="H85" i="1" a="1"/>
  <c r="H86" i="1" a="1"/>
  <c r="H87" i="1" a="1"/>
  <c r="H88" i="1" a="1"/>
  <c r="H89" i="1" a="1"/>
  <c r="H90" i="1" a="1"/>
  <c r="H91" i="1" a="1"/>
  <c r="H92" i="1" a="1"/>
  <c r="H93" i="1" a="1"/>
  <c r="H94" i="1" a="1"/>
  <c r="H95" i="1" a="1"/>
  <c r="H96" i="1" a="1"/>
  <c r="H97" i="1" a="1"/>
  <c r="H98" i="1" a="1"/>
  <c r="H99" i="1" a="1"/>
  <c r="H100" i="1" a="1"/>
  <c r="H101" i="1" a="1"/>
  <c r="H102" i="1" a="1"/>
  <c r="H103" i="1" a="1"/>
  <c r="H104" i="1" a="1"/>
  <c r="H105" i="1" a="1"/>
  <c r="H106" i="1" a="1"/>
  <c r="H107" i="1" a="1"/>
  <c r="H108" i="1" a="1"/>
  <c r="H109" i="1" a="1"/>
  <c r="H110" i="1" a="1"/>
  <c r="H111" i="1" a="1"/>
  <c r="H112" i="1" a="1"/>
  <c r="H113" i="1" a="1"/>
  <c r="H114" i="1" a="1"/>
  <c r="H115" i="1" a="1"/>
  <c r="H116" i="1" a="1"/>
  <c r="H117" i="1" a="1"/>
  <c r="H118" i="1" a="1"/>
  <c r="H119" i="1" a="1"/>
  <c r="H120" i="1" a="1"/>
  <c r="H121" i="1" a="1"/>
  <c r="H122" i="1" a="1"/>
  <c r="H123" i="1" a="1"/>
  <c r="H124" i="1" a="1"/>
  <c r="H125" i="1" a="1"/>
  <c r="H126" i="1" a="1"/>
  <c r="H127" i="1" a="1"/>
  <c r="H128" i="1" a="1"/>
  <c r="H129" i="1" a="1"/>
  <c r="H130" i="1" a="1"/>
  <c r="H131" i="1" a="1"/>
  <c r="H132" i="1" a="1"/>
  <c r="H133" i="1" a="1"/>
  <c r="H134" i="1" a="1"/>
  <c r="H135" i="1" a="1"/>
  <c r="H136" i="1" a="1"/>
  <c r="H137" i="1" a="1"/>
  <c r="H138" i="1" a="1"/>
  <c r="H139" i="1" a="1"/>
  <c r="H140" i="1" a="1"/>
  <c r="H141" i="1" a="1"/>
  <c r="H142" i="1" a="1"/>
  <c r="H143" i="1" a="1"/>
  <c r="H144" i="1" a="1"/>
  <c r="H145" i="1" a="1"/>
  <c r="H146" i="1" a="1"/>
  <c r="H147" i="1" a="1"/>
  <c r="H148" i="1" a="1"/>
  <c r="H149" i="1" a="1"/>
  <c r="H150" i="1" a="1"/>
  <c r="H151" i="1" a="1"/>
  <c r="H152" i="1" a="1"/>
  <c r="H153" i="1" a="1"/>
  <c r="H154" i="1" a="1"/>
  <c r="H155" i="1" a="1"/>
  <c r="H156" i="1" a="1"/>
  <c r="H157" i="1" a="1"/>
  <c r="H158" i="1" a="1"/>
  <c r="H159" i="1" a="1"/>
  <c r="H160" i="1" a="1"/>
  <c r="H161" i="1" a="1"/>
  <c r="H162" i="1" a="1"/>
  <c r="H163" i="1" a="1"/>
  <c r="H164" i="1" a="1"/>
  <c r="H165" i="1" a="1"/>
  <c r="H166" i="1" a="1"/>
  <c r="H167" i="1" a="1"/>
  <c r="H168" i="1" a="1"/>
  <c r="H169" i="1" a="1"/>
  <c r="H170" i="1" a="1"/>
  <c r="H171" i="1" a="1"/>
  <c r="H172" i="1" a="1"/>
  <c r="H173" i="1" a="1"/>
  <c r="H174" i="1" a="1"/>
  <c r="H175" i="1" a="1"/>
  <c r="H176" i="1" a="1"/>
  <c r="H177" i="1" a="1"/>
  <c r="H178" i="1" a="1"/>
  <c r="H179" i="1" a="1"/>
  <c r="H180" i="1" a="1"/>
  <c r="H181" i="1" a="1"/>
  <c r="H182" i="1" a="1"/>
  <c r="H183" i="1" a="1"/>
  <c r="H184" i="1" a="1"/>
  <c r="H185" i="1" a="1"/>
  <c r="H186" i="1" a="1"/>
  <c r="H187" i="1" a="1"/>
  <c r="H188" i="1" a="1"/>
  <c r="H189" i="1" a="1"/>
  <c r="H190" i="1" a="1"/>
  <c r="H191" i="1" a="1"/>
  <c r="H192" i="1" a="1"/>
  <c r="H193" i="1" a="1"/>
  <c r="H194" i="1" a="1"/>
  <c r="H195" i="1" a="1"/>
  <c r="H196" i="1" a="1"/>
  <c r="H197" i="1" a="1"/>
  <c r="H198" i="1" a="1"/>
  <c r="H199" i="1" a="1"/>
  <c r="H200" i="1" a="1"/>
  <c r="H201" i="1" a="1"/>
  <c r="H202" i="1" a="1"/>
  <c r="H203" i="1" a="1"/>
  <c r="H204" i="1" a="1"/>
  <c r="H205" i="1" a="1"/>
  <c r="H206" i="1" a="1"/>
  <c r="H207" i="1" a="1"/>
  <c r="H208" i="1" a="1"/>
  <c r="H209" i="1" a="1"/>
  <c r="H210" i="1" a="1"/>
  <c r="H211" i="1" a="1"/>
  <c r="H212" i="1" a="1"/>
  <c r="H213" i="1" a="1"/>
  <c r="H214" i="1" a="1"/>
  <c r="H215" i="1" a="1"/>
  <c r="H216" i="1" a="1"/>
  <c r="H217" i="1" a="1"/>
  <c r="H218" i="1" a="1"/>
  <c r="H219" i="1" a="1"/>
  <c r="H220" i="1" a="1"/>
  <c r="H221" i="1" a="1"/>
  <c r="H222" i="1" a="1"/>
  <c r="H223" i="1" a="1"/>
  <c r="H224" i="1" a="1"/>
  <c r="H225" i="1" a="1"/>
  <c r="H226" i="1" a="1"/>
  <c r="H227" i="1" a="1"/>
  <c r="H228" i="1" a="1"/>
  <c r="H229" i="1" a="1"/>
  <c r="H230" i="1" a="1"/>
  <c r="H231" i="1" a="1"/>
  <c r="H232" i="1" a="1"/>
  <c r="H233" i="1" a="1"/>
  <c r="H234" i="1" a="1"/>
  <c r="H235" i="1" a="1"/>
  <c r="H236" i="1" a="1"/>
  <c r="H237" i="1" a="1"/>
  <c r="H238" i="1" a="1"/>
  <c r="H239" i="1" a="1"/>
  <c r="H240" i="1" a="1"/>
  <c r="H241" i="1" a="1"/>
  <c r="H242" i="1" a="1"/>
  <c r="H243" i="1" a="1"/>
  <c r="H244" i="1" a="1"/>
  <c r="H245" i="1" a="1"/>
  <c r="H246" i="1" a="1"/>
  <c r="H247" i="1" a="1"/>
  <c r="H248" i="1" a="1"/>
  <c r="H249" i="1" a="1"/>
  <c r="H250" i="1" a="1"/>
  <c r="H251" i="1" a="1"/>
  <c r="H252" i="1" a="1"/>
  <c r="H253" i="1" a="1"/>
  <c r="H254" i="1" a="1"/>
  <c r="H255" i="1" a="1"/>
  <c r="H256" i="1" a="1"/>
  <c r="H257" i="1" a="1"/>
  <c r="H258" i="1" a="1"/>
  <c r="H259" i="1" a="1"/>
  <c r="H260" i="1" a="1"/>
  <c r="H261" i="1" a="1"/>
  <c r="H262" i="1" a="1"/>
  <c r="H263" i="1" a="1"/>
  <c r="H264" i="1" a="1"/>
  <c r="H265" i="1" a="1"/>
  <c r="H266" i="1" a="1"/>
  <c r="H267" i="1" a="1"/>
  <c r="H268" i="1" a="1"/>
  <c r="H269" i="1" a="1"/>
  <c r="H270" i="1" a="1"/>
  <c r="H271" i="1" a="1"/>
  <c r="H272" i="1" a="1"/>
  <c r="H273" i="1" a="1"/>
  <c r="H274" i="1" a="1"/>
  <c r="H275" i="1" a="1"/>
  <c r="H276" i="1" a="1"/>
  <c r="H277" i="1" a="1"/>
  <c r="H278" i="1" a="1"/>
  <c r="H279" i="1" a="1"/>
  <c r="H280" i="1" a="1"/>
  <c r="H281" i="1" a="1"/>
  <c r="H282" i="1" a="1"/>
  <c r="H283" i="1" a="1"/>
  <c r="H284" i="1" a="1"/>
  <c r="H285" i="1" a="1"/>
  <c r="H286" i="1" a="1"/>
  <c r="H287" i="1" a="1"/>
  <c r="H288" i="1" a="1"/>
  <c r="H289" i="1" a="1"/>
  <c r="H290" i="1" a="1"/>
  <c r="H291" i="1" a="1"/>
  <c r="H292" i="1" a="1"/>
  <c r="H293" i="1" a="1"/>
  <c r="H294" i="1" a="1"/>
  <c r="H295" i="1" a="1"/>
  <c r="H296" i="1" a="1"/>
  <c r="H297" i="1" a="1"/>
  <c r="H298" i="1" a="1"/>
  <c r="H299" i="1" a="1"/>
  <c r="H300" i="1" a="1"/>
  <c r="H301" i="1" a="1"/>
  <c r="H302" i="1" a="1"/>
  <c r="H303" i="1" a="1"/>
  <c r="H304" i="1" a="1"/>
  <c r="H305" i="1" a="1"/>
  <c r="H306" i="1" a="1"/>
  <c r="H307" i="1" a="1"/>
  <c r="H308" i="1" a="1"/>
  <c r="H309" i="1" a="1"/>
  <c r="H310" i="1" a="1"/>
  <c r="H311" i="1" a="1"/>
  <c r="H312" i="1" a="1"/>
  <c r="H313" i="1" a="1"/>
  <c r="H314" i="1" a="1"/>
  <c r="H315" i="1" a="1"/>
  <c r="H316" i="1" a="1"/>
  <c r="H317" i="1" a="1"/>
  <c r="H318" i="1" a="1"/>
  <c r="H319" i="1" a="1"/>
  <c r="H320" i="1" a="1"/>
  <c r="H321" i="1" a="1"/>
  <c r="H322" i="1" a="1"/>
  <c r="H323" i="1" a="1"/>
  <c r="H324" i="1" a="1"/>
  <c r="H325" i="1" a="1"/>
  <c r="H326" i="1" a="1"/>
  <c r="H327" i="1" a="1"/>
  <c r="H328" i="1" a="1"/>
  <c r="H329" i="1" a="1"/>
  <c r="H330" i="1" a="1"/>
  <c r="H331" i="1" a="1"/>
  <c r="H332" i="1" a="1"/>
  <c r="H333" i="1" a="1"/>
  <c r="H334" i="1" a="1"/>
  <c r="H335" i="1" a="1"/>
  <c r="H336" i="1" a="1"/>
  <c r="H337" i="1" a="1"/>
  <c r="H338" i="1" a="1"/>
  <c r="H339" i="1" a="1"/>
  <c r="H340" i="1" a="1"/>
  <c r="H341" i="1" a="1"/>
  <c r="H342" i="1" a="1"/>
  <c r="H343" i="1" a="1"/>
  <c r="H344" i="1" a="1"/>
  <c r="H345" i="1" a="1"/>
  <c r="H346" i="1" a="1"/>
  <c r="H347" i="1" a="1"/>
  <c r="H348" i="1" a="1"/>
  <c r="H349" i="1" a="1"/>
  <c r="H350" i="1" a="1"/>
  <c r="H351" i="1" a="1"/>
  <c r="H352" i="1" a="1"/>
  <c r="H353" i="1" a="1"/>
  <c r="H354" i="1" a="1"/>
  <c r="H355" i="1" a="1"/>
  <c r="H356" i="1" a="1"/>
  <c r="H357" i="1" a="1"/>
  <c r="H358" i="1" a="1"/>
  <c r="H359" i="1" a="1"/>
  <c r="H360" i="1" a="1"/>
  <c r="H361" i="1" a="1"/>
  <c r="H362" i="1" a="1"/>
  <c r="H363" i="1" a="1"/>
  <c r="H364" i="1" a="1"/>
  <c r="H365" i="1" a="1"/>
  <c r="H366" i="1" a="1"/>
  <c r="H367" i="1" a="1"/>
  <c r="H368" i="1" a="1"/>
  <c r="H369" i="1" a="1"/>
  <c r="H370" i="1" a="1"/>
  <c r="H371" i="1" a="1"/>
  <c r="H372" i="1" a="1"/>
  <c r="H373" i="1" a="1"/>
  <c r="H374" i="1" a="1"/>
  <c r="H375" i="1" a="1"/>
  <c r="H376" i="1" a="1"/>
  <c r="H377" i="1" a="1"/>
  <c r="H378" i="1" a="1"/>
  <c r="H379" i="1" a="1"/>
  <c r="H380" i="1" a="1"/>
  <c r="H381" i="1" a="1"/>
  <c r="H382" i="1" a="1"/>
  <c r="H383" i="1" a="1"/>
  <c r="H384" i="1" a="1"/>
  <c r="H385" i="1" a="1"/>
  <c r="H386" i="1" a="1"/>
  <c r="H387" i="1" a="1"/>
  <c r="H388" i="1" a="1"/>
  <c r="H389" i="1" a="1"/>
  <c r="H390" i="1" a="1"/>
  <c r="H391" i="1" a="1"/>
  <c r="H392" i="1" a="1"/>
  <c r="H393" i="1" a="1"/>
  <c r="H394" i="1" a="1"/>
  <c r="H395" i="1" a="1"/>
  <c r="H396" i="1" a="1"/>
  <c r="H397" i="1" a="1"/>
  <c r="H398" i="1" a="1"/>
  <c r="H399" i="1" a="1"/>
  <c r="H400" i="1" a="1"/>
  <c r="H401" i="1" a="1"/>
  <c r="H402" i="1" a="1"/>
  <c r="H403" i="1" a="1"/>
  <c r="H404" i="1" a="1"/>
  <c r="H405" i="1" a="1"/>
  <c r="H406" i="1" a="1"/>
  <c r="H407" i="1" a="1"/>
  <c r="H408" i="1" a="1"/>
  <c r="H409" i="1" a="1"/>
  <c r="H410" i="1" a="1"/>
  <c r="H410" i="1" s="1"/>
  <c r="H411" i="1" a="1"/>
  <c r="H412" i="1" a="1"/>
  <c r="H413" i="1" a="1"/>
  <c r="H414" i="1" a="1"/>
  <c r="H414" i="1" s="1"/>
  <c r="H415" i="1" a="1"/>
  <c r="H416" i="1" a="1"/>
  <c r="H417" i="1" a="1"/>
  <c r="H418" i="1" a="1"/>
  <c r="H418" i="1" s="1"/>
  <c r="H419" i="1" a="1"/>
  <c r="H420" i="1" a="1"/>
  <c r="H421" i="1" a="1"/>
  <c r="H422" i="1" a="1"/>
  <c r="H422" i="1" s="1"/>
  <c r="H423" i="1" a="1"/>
  <c r="H424" i="1" a="1"/>
  <c r="H425" i="1" a="1"/>
  <c r="H426" i="1" a="1"/>
  <c r="H426" i="1" s="1"/>
  <c r="H427" i="1" a="1"/>
  <c r="H428" i="1" a="1"/>
  <c r="H429" i="1" a="1"/>
  <c r="H430" i="1" a="1"/>
  <c r="H430" i="1" s="1"/>
  <c r="H431" i="1" a="1"/>
  <c r="H432" i="1" a="1"/>
  <c r="H433" i="1" a="1"/>
  <c r="H434" i="1" a="1"/>
  <c r="H434" i="1" s="1"/>
  <c r="H435" i="1" a="1"/>
  <c r="H436" i="1" a="1"/>
  <c r="H437" i="1" a="1"/>
  <c r="H438" i="1" a="1"/>
  <c r="H438" i="1" s="1"/>
  <c r="H439" i="1" a="1"/>
  <c r="H440" i="1" a="1"/>
  <c r="H441" i="1" a="1"/>
  <c r="H442" i="1" a="1"/>
  <c r="H442" i="1" s="1"/>
  <c r="H443" i="1" a="1"/>
  <c r="H444" i="1" a="1"/>
  <c r="H445" i="1" a="1"/>
  <c r="H446" i="1" a="1"/>
  <c r="H446" i="1" s="1"/>
  <c r="H447" i="1" a="1"/>
  <c r="H448" i="1" a="1"/>
  <c r="H449" i="1" a="1"/>
  <c r="H450" i="1" a="1"/>
  <c r="H450" i="1" s="1"/>
  <c r="H451" i="1" a="1"/>
  <c r="H452" i="1" a="1"/>
  <c r="H453" i="1" a="1"/>
  <c r="H454" i="1" a="1"/>
  <c r="H454" i="1" s="1"/>
  <c r="H455" i="1" a="1"/>
  <c r="H456" i="1" a="1"/>
  <c r="H457" i="1" a="1"/>
  <c r="H458" i="1" a="1"/>
  <c r="H458" i="1" s="1"/>
  <c r="H459" i="1" a="1"/>
  <c r="H460" i="1" a="1"/>
  <c r="H460" i="1" s="1"/>
  <c r="H461" i="1" a="1"/>
  <c r="H462" i="1" a="1"/>
  <c r="H462" i="1" s="1"/>
  <c r="H463" i="1" a="1"/>
  <c r="H464" i="1" a="1"/>
  <c r="H464" i="1" s="1"/>
  <c r="H465" i="1" a="1"/>
  <c r="H466" i="1" a="1"/>
  <c r="H466" i="1" s="1"/>
  <c r="H467" i="1" a="1"/>
  <c r="H468" i="1" a="1"/>
  <c r="H468" i="1" s="1"/>
  <c r="H469" i="1" a="1"/>
  <c r="H470" i="1" a="1"/>
  <c r="H470" i="1" s="1"/>
  <c r="H471" i="1" a="1"/>
  <c r="H472" i="1" a="1"/>
  <c r="H472" i="1" s="1"/>
  <c r="H473" i="1" a="1"/>
  <c r="H474" i="1" a="1"/>
  <c r="H474" i="1" s="1"/>
  <c r="H475" i="1" a="1"/>
  <c r="H476" i="1" a="1"/>
  <c r="H476" i="1" s="1"/>
  <c r="H477" i="1" a="1"/>
  <c r="H478" i="1" a="1"/>
  <c r="H478" i="1" s="1"/>
  <c r="H479" i="1" a="1"/>
  <c r="H480" i="1" a="1"/>
  <c r="H480" i="1" s="1"/>
  <c r="H481" i="1" a="1"/>
  <c r="H482" i="1" a="1"/>
  <c r="H482" i="1" s="1"/>
  <c r="H483" i="1" a="1"/>
  <c r="H484" i="1" a="1"/>
  <c r="H484" i="1" s="1"/>
  <c r="H485" i="1" a="1"/>
  <c r="H486" i="1" a="1"/>
  <c r="H486" i="1" s="1"/>
  <c r="H487" i="1" a="1"/>
  <c r="H488" i="1" a="1"/>
  <c r="H488" i="1" s="1"/>
  <c r="H489" i="1" a="1"/>
  <c r="H490" i="1" a="1"/>
  <c r="H490" i="1" s="1"/>
  <c r="H491" i="1" a="1"/>
  <c r="H492" i="1" a="1"/>
  <c r="H492" i="1" s="1"/>
  <c r="H493" i="1" a="1"/>
  <c r="H494" i="1" a="1"/>
  <c r="H494" i="1" s="1"/>
  <c r="H495" i="1" a="1"/>
  <c r="H496" i="1" a="1"/>
  <c r="H496" i="1" s="1"/>
  <c r="H497" i="1" a="1"/>
  <c r="H498" i="1" a="1"/>
  <c r="H498" i="1" s="1"/>
  <c r="H499" i="1" a="1"/>
  <c r="H500" i="1" a="1"/>
  <c r="H500" i="1" s="1"/>
  <c r="H501" i="1" a="1"/>
  <c r="H502" i="1" a="1"/>
  <c r="H502" i="1" s="1"/>
  <c r="H503" i="1" a="1"/>
  <c r="H504" i="1" a="1"/>
  <c r="H504" i="1" s="1"/>
  <c r="H505" i="1" a="1"/>
  <c r="H505" i="1"/>
  <c r="H506" i="1" a="1"/>
  <c r="H507" i="1" a="1"/>
  <c r="H508" i="1" a="1"/>
  <c r="H509" i="1" a="1"/>
  <c r="H509" i="1" s="1"/>
  <c r="H510" i="1" a="1"/>
  <c r="H511" i="1" a="1"/>
  <c r="H512" i="1" a="1"/>
  <c r="H513" i="1" a="1"/>
  <c r="H513" i="1" s="1"/>
  <c r="H514" i="1" a="1"/>
  <c r="H515" i="1" a="1"/>
  <c r="H516" i="1" a="1"/>
  <c r="H517" i="1" a="1"/>
  <c r="H517" i="1" s="1"/>
  <c r="H518" i="1" a="1"/>
  <c r="H519" i="1" a="1"/>
  <c r="H519" i="1" s="1"/>
  <c r="H520" i="1" a="1"/>
  <c r="H521" i="1" a="1"/>
  <c r="H521" i="1" s="1"/>
  <c r="H522" i="1" a="1"/>
  <c r="H523" i="1" a="1"/>
  <c r="H523" i="1" s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1" i="1"/>
  <c r="H412" i="1"/>
  <c r="H413" i="1"/>
  <c r="H415" i="1"/>
  <c r="H416" i="1"/>
  <c r="H417" i="1"/>
  <c r="H419" i="1"/>
  <c r="H420" i="1"/>
  <c r="H421" i="1"/>
  <c r="H423" i="1"/>
  <c r="H424" i="1"/>
  <c r="H425" i="1"/>
  <c r="H427" i="1"/>
  <c r="H428" i="1"/>
  <c r="H429" i="1"/>
  <c r="H431" i="1"/>
  <c r="H432" i="1"/>
  <c r="H433" i="1"/>
  <c r="H435" i="1"/>
  <c r="H436" i="1"/>
  <c r="H437" i="1"/>
  <c r="H439" i="1"/>
  <c r="H440" i="1"/>
  <c r="H441" i="1"/>
  <c r="H443" i="1"/>
  <c r="H444" i="1"/>
  <c r="H445" i="1"/>
  <c r="H447" i="1"/>
  <c r="H448" i="1"/>
  <c r="H449" i="1"/>
  <c r="H451" i="1"/>
  <c r="H452" i="1"/>
  <c r="H453" i="1"/>
  <c r="H455" i="1"/>
  <c r="H456" i="1"/>
  <c r="H457" i="1"/>
  <c r="H459" i="1"/>
  <c r="H461" i="1"/>
  <c r="H463" i="1"/>
  <c r="H465" i="1"/>
  <c r="H467" i="1"/>
  <c r="H469" i="1"/>
  <c r="H471" i="1"/>
  <c r="H473" i="1"/>
  <c r="H475" i="1"/>
  <c r="H477" i="1"/>
  <c r="H479" i="1"/>
  <c r="H481" i="1"/>
  <c r="H483" i="1"/>
  <c r="H485" i="1"/>
  <c r="H487" i="1"/>
  <c r="H489" i="1"/>
  <c r="H491" i="1"/>
  <c r="H493" i="1"/>
  <c r="H495" i="1"/>
  <c r="H497" i="1"/>
  <c r="H499" i="1"/>
  <c r="H501" i="1"/>
  <c r="H503" i="1"/>
  <c r="H506" i="1"/>
  <c r="H507" i="1"/>
  <c r="H508" i="1"/>
  <c r="H510" i="1"/>
  <c r="H511" i="1"/>
  <c r="H512" i="1"/>
  <c r="H514" i="1"/>
  <c r="H515" i="1"/>
  <c r="H516" i="1"/>
  <c r="H518" i="1"/>
  <c r="H520" i="1"/>
  <c r="H522" i="1"/>
  <c r="I523" i="1" a="1"/>
  <c r="I523" i="1" s="1"/>
  <c r="J523" i="1" a="1"/>
  <c r="J523" i="1" s="1"/>
  <c r="K523" i="1" a="1"/>
  <c r="K523" i="1" s="1"/>
  <c r="L523" i="1" a="1"/>
  <c r="L523" i="1" s="1"/>
  <c r="I522" i="1" a="1"/>
  <c r="I522" i="1" s="1"/>
  <c r="J522" i="1" a="1"/>
  <c r="J522" i="1" s="1"/>
  <c r="K522" i="1" a="1"/>
  <c r="K522" i="1" s="1"/>
  <c r="L522" i="1" a="1"/>
  <c r="L522" i="1" s="1"/>
  <c r="I521" i="1" a="1"/>
  <c r="I521" i="1" s="1"/>
  <c r="J521" i="1" a="1"/>
  <c r="J521" i="1" s="1"/>
  <c r="K521" i="1" a="1"/>
  <c r="K521" i="1" s="1"/>
  <c r="L521" i="1" a="1"/>
  <c r="L521" i="1" s="1"/>
  <c r="I520" i="1" a="1"/>
  <c r="I520" i="1" s="1"/>
  <c r="J520" i="1" a="1"/>
  <c r="J520" i="1" s="1"/>
  <c r="K520" i="1" a="1"/>
  <c r="K520" i="1" s="1"/>
  <c r="L520" i="1" a="1"/>
  <c r="L520" i="1" s="1"/>
  <c r="I519" i="1" a="1"/>
  <c r="I519" i="1" s="1"/>
  <c r="J519" i="1" a="1"/>
  <c r="J519" i="1"/>
  <c r="K519" i="1" a="1"/>
  <c r="K519" i="1" s="1"/>
  <c r="L519" i="1" a="1"/>
  <c r="L519" i="1"/>
  <c r="M519" i="1"/>
  <c r="I518" i="1" a="1"/>
  <c r="I518" i="1"/>
  <c r="J518" i="1" a="1"/>
  <c r="J518" i="1"/>
  <c r="K518" i="1" a="1"/>
  <c r="K518" i="1"/>
  <c r="L518" i="1" a="1"/>
  <c r="L518" i="1"/>
  <c r="I517" i="1" a="1"/>
  <c r="I517" i="1" s="1"/>
  <c r="J517" i="1" a="1"/>
  <c r="J517" i="1" s="1"/>
  <c r="K517" i="1" a="1"/>
  <c r="K517" i="1" s="1"/>
  <c r="L517" i="1" a="1"/>
  <c r="L517" i="1" s="1"/>
  <c r="I516" i="1" a="1"/>
  <c r="I516" i="1"/>
  <c r="J516" i="1" a="1"/>
  <c r="J516" i="1" s="1"/>
  <c r="K516" i="1" a="1"/>
  <c r="K516" i="1"/>
  <c r="L516" i="1" a="1"/>
  <c r="L516" i="1" s="1"/>
  <c r="I515" i="1" a="1"/>
  <c r="I515" i="1" s="1"/>
  <c r="J515" i="1" a="1"/>
  <c r="J515" i="1" s="1"/>
  <c r="K515" i="1" a="1"/>
  <c r="K515" i="1" s="1"/>
  <c r="L515" i="1" a="1"/>
  <c r="L515" i="1" s="1"/>
  <c r="I514" i="1" a="1"/>
  <c r="I514" i="1"/>
  <c r="J514" i="1" a="1"/>
  <c r="J514" i="1" s="1"/>
  <c r="K514" i="1" a="1"/>
  <c r="K514" i="1"/>
  <c r="L514" i="1" a="1"/>
  <c r="L514" i="1" s="1"/>
  <c r="I513" i="1" a="1"/>
  <c r="I513" i="1" s="1"/>
  <c r="J513" i="1" a="1"/>
  <c r="J513" i="1" s="1"/>
  <c r="K513" i="1" a="1"/>
  <c r="K513" i="1" s="1"/>
  <c r="L513" i="1" a="1"/>
  <c r="L513" i="1" s="1"/>
  <c r="I512" i="1" a="1"/>
  <c r="I512" i="1" s="1"/>
  <c r="J512" i="1" a="1"/>
  <c r="J512" i="1"/>
  <c r="K512" i="1" a="1"/>
  <c r="K512" i="1" s="1"/>
  <c r="L512" i="1" a="1"/>
  <c r="L512" i="1"/>
  <c r="I511" i="1" a="1"/>
  <c r="I511" i="1" s="1"/>
  <c r="J511" i="1" a="1"/>
  <c r="J511" i="1"/>
  <c r="K511" i="1" a="1"/>
  <c r="K511" i="1" s="1"/>
  <c r="L511" i="1" a="1"/>
  <c r="L511" i="1"/>
  <c r="I510" i="1" a="1"/>
  <c r="I510" i="1" s="1"/>
  <c r="J510" i="1" a="1"/>
  <c r="J510" i="1"/>
  <c r="K510" i="1" a="1"/>
  <c r="K510" i="1" s="1"/>
  <c r="L510" i="1" a="1"/>
  <c r="L510" i="1" s="1"/>
  <c r="I509" i="1" a="1"/>
  <c r="I509" i="1" s="1"/>
  <c r="J509" i="1" a="1"/>
  <c r="J509" i="1" s="1"/>
  <c r="K509" i="1" a="1"/>
  <c r="K509" i="1" s="1"/>
  <c r="L509" i="1" a="1"/>
  <c r="L509" i="1"/>
  <c r="I508" i="1" a="1"/>
  <c r="I508" i="1"/>
  <c r="J508" i="1" a="1"/>
  <c r="J508" i="1" s="1"/>
  <c r="K508" i="1" a="1"/>
  <c r="K508" i="1"/>
  <c r="L508" i="1" a="1"/>
  <c r="L508" i="1" s="1"/>
  <c r="I507" i="1" a="1"/>
  <c r="I507" i="1"/>
  <c r="J507" i="1" a="1"/>
  <c r="J507" i="1" s="1"/>
  <c r="K507" i="1" a="1"/>
  <c r="K507" i="1"/>
  <c r="L507" i="1" a="1"/>
  <c r="L507" i="1" s="1"/>
  <c r="I506" i="1" a="1"/>
  <c r="I506" i="1"/>
  <c r="J506" i="1" a="1"/>
  <c r="J506" i="1" s="1"/>
  <c r="K506" i="1" a="1"/>
  <c r="K506" i="1" s="1"/>
  <c r="M506" i="1" s="1"/>
  <c r="L506" i="1" a="1"/>
  <c r="L506" i="1" s="1"/>
  <c r="I505" i="1" a="1"/>
  <c r="I505" i="1" s="1"/>
  <c r="J505" i="1" a="1"/>
  <c r="J505" i="1"/>
  <c r="K505" i="1" a="1"/>
  <c r="K505" i="1" s="1"/>
  <c r="L505" i="1" a="1"/>
  <c r="L505" i="1"/>
  <c r="I501" i="1" a="1"/>
  <c r="I501" i="1" s="1"/>
  <c r="J501" i="1" a="1"/>
  <c r="J501" i="1"/>
  <c r="K501" i="1" a="1"/>
  <c r="K501" i="1" s="1"/>
  <c r="L501" i="1" a="1"/>
  <c r="L501" i="1"/>
  <c r="I500" i="1" a="1"/>
  <c r="I500" i="1" s="1"/>
  <c r="J500" i="1" a="1"/>
  <c r="J500" i="1"/>
  <c r="K500" i="1" a="1"/>
  <c r="K500" i="1" s="1"/>
  <c r="L500" i="1" a="1"/>
  <c r="L500" i="1"/>
  <c r="I499" i="1" a="1"/>
  <c r="I499" i="1"/>
  <c r="I504" i="1" a="1"/>
  <c r="I504" i="1" s="1"/>
  <c r="J504" i="1" a="1"/>
  <c r="J504" i="1"/>
  <c r="K504" i="1" a="1"/>
  <c r="K504" i="1" s="1"/>
  <c r="L504" i="1" a="1"/>
  <c r="L504" i="1"/>
  <c r="I503" i="1" a="1"/>
  <c r="I503" i="1" s="1"/>
  <c r="J503" i="1" a="1"/>
  <c r="J503" i="1"/>
  <c r="K503" i="1" a="1"/>
  <c r="K503" i="1" s="1"/>
  <c r="L503" i="1" a="1"/>
  <c r="L503" i="1"/>
  <c r="I502" i="1" a="1"/>
  <c r="I502" i="1" s="1"/>
  <c r="J502" i="1" a="1"/>
  <c r="J502" i="1"/>
  <c r="K502" i="1" a="1"/>
  <c r="K502" i="1" s="1"/>
  <c r="L502" i="1" a="1"/>
  <c r="L502" i="1"/>
  <c r="J499" i="1" a="1"/>
  <c r="J499" i="1" s="1"/>
  <c r="K499" i="1" a="1"/>
  <c r="K499" i="1"/>
  <c r="L499" i="1" a="1"/>
  <c r="L499" i="1" s="1"/>
  <c r="I498" i="1" a="1"/>
  <c r="I498" i="1"/>
  <c r="J498" i="1" a="1"/>
  <c r="J498" i="1" s="1"/>
  <c r="K498" i="1" a="1"/>
  <c r="K498" i="1"/>
  <c r="L498" i="1" a="1"/>
  <c r="L498" i="1" s="1"/>
  <c r="I497" i="1" a="1"/>
  <c r="I497" i="1" s="1"/>
  <c r="J497" i="1" a="1"/>
  <c r="J497" i="1"/>
  <c r="K497" i="1" a="1"/>
  <c r="K497" i="1" s="1"/>
  <c r="L497" i="1" a="1"/>
  <c r="L497" i="1"/>
  <c r="I496" i="1" a="1"/>
  <c r="I496" i="1" s="1"/>
  <c r="J496" i="1" a="1"/>
  <c r="J496" i="1"/>
  <c r="K496" i="1" a="1"/>
  <c r="K496" i="1" s="1"/>
  <c r="L496" i="1" a="1"/>
  <c r="L496" i="1"/>
  <c r="I495" i="1" a="1"/>
  <c r="I495" i="1" s="1"/>
  <c r="J495" i="1" a="1"/>
  <c r="J495" i="1"/>
  <c r="K495" i="1" a="1"/>
  <c r="K495" i="1" s="1"/>
  <c r="L495" i="1" a="1"/>
  <c r="L495" i="1"/>
  <c r="I494" i="1" a="1"/>
  <c r="I494" i="1" s="1"/>
  <c r="J494" i="1" a="1"/>
  <c r="J494" i="1"/>
  <c r="K494" i="1" a="1"/>
  <c r="K494" i="1" s="1"/>
  <c r="L494" i="1" a="1"/>
  <c r="L494" i="1"/>
  <c r="I493" i="1" a="1"/>
  <c r="I493" i="1" s="1"/>
  <c r="J493" i="1" a="1"/>
  <c r="J493" i="1"/>
  <c r="K493" i="1" a="1"/>
  <c r="K493" i="1" s="1"/>
  <c r="L493" i="1" a="1"/>
  <c r="L493" i="1"/>
  <c r="I492" i="1" a="1"/>
  <c r="I492" i="1" s="1"/>
  <c r="J492" i="1" a="1"/>
  <c r="J492" i="1"/>
  <c r="K492" i="1" a="1"/>
  <c r="K492" i="1" s="1"/>
  <c r="L492" i="1" a="1"/>
  <c r="L492" i="1"/>
  <c r="I491" i="1" a="1"/>
  <c r="I491" i="1" s="1"/>
  <c r="J491" i="1" a="1"/>
  <c r="J491" i="1"/>
  <c r="K491" i="1" a="1"/>
  <c r="K491" i="1" s="1"/>
  <c r="L491" i="1" a="1"/>
  <c r="L491" i="1"/>
  <c r="I490" i="1" a="1"/>
  <c r="I490" i="1" s="1"/>
  <c r="J490" i="1" a="1"/>
  <c r="J490" i="1"/>
  <c r="K490" i="1" a="1"/>
  <c r="K490" i="1" s="1"/>
  <c r="L490" i="1" a="1"/>
  <c r="L490" i="1"/>
  <c r="I489" i="1" a="1"/>
  <c r="I489" i="1" s="1"/>
  <c r="J489" i="1" a="1"/>
  <c r="J489" i="1"/>
  <c r="K489" i="1" a="1"/>
  <c r="K489" i="1" s="1"/>
  <c r="L489" i="1" a="1"/>
  <c r="L489" i="1"/>
  <c r="I488" i="1" a="1"/>
  <c r="I488" i="1" s="1"/>
  <c r="J488" i="1" a="1"/>
  <c r="J488" i="1"/>
  <c r="K488" i="1" a="1"/>
  <c r="K488" i="1" s="1"/>
  <c r="L488" i="1" a="1"/>
  <c r="L488" i="1"/>
  <c r="I487" i="1" a="1"/>
  <c r="I487" i="1" s="1"/>
  <c r="J487" i="1" a="1"/>
  <c r="J487" i="1"/>
  <c r="K487" i="1" a="1"/>
  <c r="K487" i="1" s="1"/>
  <c r="L487" i="1" a="1"/>
  <c r="L487" i="1"/>
  <c r="I486" i="1" a="1"/>
  <c r="I486" i="1" s="1"/>
  <c r="J486" i="1" a="1"/>
  <c r="J486" i="1"/>
  <c r="K486" i="1" a="1"/>
  <c r="K486" i="1" s="1"/>
  <c r="L486" i="1" a="1"/>
  <c r="L486" i="1"/>
  <c r="I483" i="1" a="1"/>
  <c r="I483" i="1" s="1"/>
  <c r="I484" i="1" a="1"/>
  <c r="I484" i="1"/>
  <c r="I485" i="1" a="1"/>
  <c r="I485" i="1" s="1"/>
  <c r="J483" i="1" a="1"/>
  <c r="J483" i="1"/>
  <c r="J484" i="1" a="1"/>
  <c r="J484" i="1" s="1"/>
  <c r="J485" i="1" a="1"/>
  <c r="J485" i="1"/>
  <c r="K483" i="1" a="1"/>
  <c r="K483" i="1" s="1"/>
  <c r="K484" i="1" a="1"/>
  <c r="K484" i="1"/>
  <c r="K485" i="1" a="1"/>
  <c r="K485" i="1" s="1"/>
  <c r="L483" i="1" a="1"/>
  <c r="L483" i="1"/>
  <c r="L484" i="1" a="1"/>
  <c r="L484" i="1" s="1"/>
  <c r="L485" i="1" a="1"/>
  <c r="L485" i="1"/>
  <c r="I482" i="1" a="1"/>
  <c r="I482" i="1" s="1"/>
  <c r="J482" i="1" a="1"/>
  <c r="J482" i="1"/>
  <c r="K482" i="1" a="1"/>
  <c r="K482" i="1" s="1"/>
  <c r="L482" i="1" a="1"/>
  <c r="L482" i="1"/>
  <c r="I481" i="1" a="1"/>
  <c r="I481" i="1" s="1"/>
  <c r="J481" i="1" a="1"/>
  <c r="J481" i="1"/>
  <c r="K481" i="1" a="1"/>
  <c r="K481" i="1" s="1"/>
  <c r="L481" i="1" a="1"/>
  <c r="L481" i="1"/>
  <c r="I480" i="1" a="1"/>
  <c r="I480" i="1" s="1"/>
  <c r="M480" i="1" s="1"/>
  <c r="J480" i="1" a="1"/>
  <c r="J480" i="1"/>
  <c r="K480" i="1" a="1"/>
  <c r="K480" i="1" s="1"/>
  <c r="L480" i="1" a="1"/>
  <c r="L480" i="1" s="1"/>
  <c r="I479" i="1" a="1"/>
  <c r="I479" i="1" s="1"/>
  <c r="J479" i="1" a="1"/>
  <c r="J479" i="1"/>
  <c r="K479" i="1" a="1"/>
  <c r="K479" i="1" s="1"/>
  <c r="L479" i="1" a="1"/>
  <c r="L479" i="1"/>
  <c r="I478" i="1" a="1"/>
  <c r="I478" i="1" s="1"/>
  <c r="J478" i="1" a="1"/>
  <c r="J478" i="1"/>
  <c r="K478" i="1" a="1"/>
  <c r="K478" i="1" s="1"/>
  <c r="L478" i="1" a="1"/>
  <c r="L478" i="1"/>
  <c r="I477" i="1" a="1"/>
  <c r="I477" i="1" s="1"/>
  <c r="J477" i="1" a="1"/>
  <c r="J477" i="1"/>
  <c r="K477" i="1" a="1"/>
  <c r="K477" i="1" s="1"/>
  <c r="L477" i="1" a="1"/>
  <c r="L477" i="1"/>
  <c r="I476" i="1" a="1"/>
  <c r="I476" i="1" s="1"/>
  <c r="J476" i="1" a="1"/>
  <c r="J476" i="1"/>
  <c r="K476" i="1" a="1"/>
  <c r="K476" i="1" s="1"/>
  <c r="L476" i="1" a="1"/>
  <c r="L476" i="1"/>
  <c r="I475" i="1" a="1"/>
  <c r="I475" i="1" s="1"/>
  <c r="J475" i="1" a="1"/>
  <c r="J475" i="1"/>
  <c r="K475" i="1" a="1"/>
  <c r="K475" i="1" s="1"/>
  <c r="L475" i="1" a="1"/>
  <c r="L475" i="1"/>
  <c r="I474" i="1" a="1"/>
  <c r="I474" i="1" s="1"/>
  <c r="J474" i="1" a="1"/>
  <c r="J474" i="1"/>
  <c r="K474" i="1" a="1"/>
  <c r="K474" i="1" s="1"/>
  <c r="L474" i="1" a="1"/>
  <c r="L474" i="1"/>
  <c r="I473" i="1" a="1"/>
  <c r="I473" i="1" s="1"/>
  <c r="J473" i="1" a="1"/>
  <c r="J473" i="1"/>
  <c r="K473" i="1" a="1"/>
  <c r="K473" i="1" s="1"/>
  <c r="L473" i="1" a="1"/>
  <c r="L473" i="1"/>
  <c r="I472" i="1" a="1"/>
  <c r="I472" i="1" s="1"/>
  <c r="J472" i="1" a="1"/>
  <c r="J472" i="1"/>
  <c r="K472" i="1" a="1"/>
  <c r="K472" i="1" s="1"/>
  <c r="L472" i="1" a="1"/>
  <c r="L472" i="1"/>
  <c r="I471" i="1" a="1"/>
  <c r="I471" i="1" s="1"/>
  <c r="J471" i="1" a="1"/>
  <c r="J471" i="1"/>
  <c r="K471" i="1" a="1"/>
  <c r="K471" i="1" s="1"/>
  <c r="L471" i="1" a="1"/>
  <c r="L471" i="1"/>
  <c r="I470" i="1" a="1"/>
  <c r="I470" i="1" s="1"/>
  <c r="J470" i="1" a="1"/>
  <c r="J470" i="1"/>
  <c r="K470" i="1" a="1"/>
  <c r="K470" i="1" s="1"/>
  <c r="L470" i="1" a="1"/>
  <c r="L470" i="1"/>
  <c r="I469" i="1" a="1"/>
  <c r="I469" i="1" s="1"/>
  <c r="J469" i="1" a="1"/>
  <c r="J469" i="1"/>
  <c r="K469" i="1" a="1"/>
  <c r="K469" i="1" s="1"/>
  <c r="L469" i="1" a="1"/>
  <c r="L469" i="1"/>
  <c r="I468" i="1" a="1"/>
  <c r="I468" i="1" s="1"/>
  <c r="J468" i="1" a="1"/>
  <c r="J468" i="1"/>
  <c r="K468" i="1" a="1"/>
  <c r="K468" i="1" s="1"/>
  <c r="L468" i="1" a="1"/>
  <c r="L468" i="1"/>
  <c r="I467" i="1" a="1"/>
  <c r="I467" i="1" s="1"/>
  <c r="J467" i="1" a="1"/>
  <c r="J467" i="1"/>
  <c r="K467" i="1" a="1"/>
  <c r="K467" i="1" s="1"/>
  <c r="L467" i="1" a="1"/>
  <c r="L467" i="1"/>
  <c r="I466" i="1" a="1"/>
  <c r="I466" i="1" s="1"/>
  <c r="J466" i="1" a="1"/>
  <c r="J466" i="1"/>
  <c r="K466" i="1" a="1"/>
  <c r="K466" i="1" s="1"/>
  <c r="L466" i="1" a="1"/>
  <c r="L466" i="1"/>
  <c r="I465" i="1" a="1"/>
  <c r="I465" i="1" s="1"/>
  <c r="J465" i="1" a="1"/>
  <c r="J465" i="1"/>
  <c r="K465" i="1" a="1"/>
  <c r="K465" i="1" s="1"/>
  <c r="L465" i="1" a="1"/>
  <c r="L465" i="1"/>
  <c r="I464" i="1" a="1"/>
  <c r="I464" i="1" s="1"/>
  <c r="M464" i="1" s="1"/>
  <c r="J464" i="1" a="1"/>
  <c r="J464" i="1"/>
  <c r="K464" i="1" a="1"/>
  <c r="K464" i="1" s="1"/>
  <c r="L464" i="1" a="1"/>
  <c r="L464" i="1"/>
  <c r="I463" i="1" a="1"/>
  <c r="I463" i="1"/>
  <c r="J463" i="1" a="1"/>
  <c r="J463" i="1" s="1"/>
  <c r="K463" i="1" a="1"/>
  <c r="K463" i="1"/>
  <c r="L463" i="1" a="1"/>
  <c r="L463" i="1" s="1"/>
  <c r="I462" i="1" a="1"/>
  <c r="I462" i="1"/>
  <c r="J462" i="1" a="1"/>
  <c r="J462" i="1" s="1"/>
  <c r="K462" i="1" a="1"/>
  <c r="K462" i="1"/>
  <c r="L462" i="1" a="1"/>
  <c r="L462" i="1" s="1"/>
  <c r="I459" i="1" a="1"/>
  <c r="I459" i="1"/>
  <c r="I460" i="1" a="1"/>
  <c r="I460" i="1" s="1"/>
  <c r="I461" i="1" a="1"/>
  <c r="I461" i="1"/>
  <c r="J459" i="1" a="1"/>
  <c r="J459" i="1" s="1"/>
  <c r="J460" i="1" a="1"/>
  <c r="J460" i="1"/>
  <c r="J461" i="1" a="1"/>
  <c r="J461" i="1" s="1"/>
  <c r="K459" i="1" a="1"/>
  <c r="K459" i="1"/>
  <c r="K460" i="1" a="1"/>
  <c r="K460" i="1" s="1"/>
  <c r="K461" i="1" a="1"/>
  <c r="K461" i="1"/>
  <c r="L459" i="1" a="1"/>
  <c r="L459" i="1" s="1"/>
  <c r="L460" i="1" a="1"/>
  <c r="L460" i="1"/>
  <c r="L461" i="1" a="1"/>
  <c r="L461" i="1" s="1"/>
  <c r="I458" i="1" a="1"/>
  <c r="I458" i="1"/>
  <c r="J458" i="1" a="1"/>
  <c r="J458" i="1" s="1"/>
  <c r="K458" i="1" a="1"/>
  <c r="K458" i="1" s="1"/>
  <c r="M458" i="1" s="1"/>
  <c r="L458" i="1" a="1"/>
  <c r="L458" i="1" s="1"/>
  <c r="I457" i="1" a="1"/>
  <c r="I457" i="1" s="1"/>
  <c r="J457" i="1" a="1"/>
  <c r="J457" i="1"/>
  <c r="K457" i="1" a="1"/>
  <c r="K457" i="1" s="1"/>
  <c r="L457" i="1" a="1"/>
  <c r="L457" i="1"/>
  <c r="I456" i="1" a="1"/>
  <c r="I456" i="1" s="1"/>
  <c r="J456" i="1" a="1"/>
  <c r="J456" i="1"/>
  <c r="K456" i="1" a="1"/>
  <c r="K456" i="1" s="1"/>
  <c r="L456" i="1" a="1"/>
  <c r="L456" i="1"/>
  <c r="I455" i="1" a="1"/>
  <c r="I455" i="1" s="1"/>
  <c r="J455" i="1" a="1"/>
  <c r="J455" i="1"/>
  <c r="K455" i="1" a="1"/>
  <c r="K455" i="1" s="1"/>
  <c r="L455" i="1" a="1"/>
  <c r="L455" i="1"/>
  <c r="I454" i="1" a="1"/>
  <c r="I454" i="1" s="1"/>
  <c r="M454" i="1" s="1"/>
  <c r="J454" i="1" a="1"/>
  <c r="J454" i="1" s="1"/>
  <c r="K454" i="1" a="1"/>
  <c r="K454" i="1" s="1"/>
  <c r="L454" i="1" a="1"/>
  <c r="L454" i="1"/>
  <c r="I453" i="1" a="1"/>
  <c r="I453" i="1"/>
  <c r="J453" i="1" a="1"/>
  <c r="J453" i="1" s="1"/>
  <c r="K453" i="1" a="1"/>
  <c r="K453" i="1"/>
  <c r="L453" i="1" a="1"/>
  <c r="L453" i="1" s="1"/>
  <c r="I452" i="1" a="1"/>
  <c r="I452" i="1"/>
  <c r="J452" i="1" a="1"/>
  <c r="J452" i="1" s="1"/>
  <c r="K452" i="1" a="1"/>
  <c r="K452" i="1"/>
  <c r="L452" i="1" a="1"/>
  <c r="L452" i="1" s="1"/>
  <c r="I451" i="1" a="1"/>
  <c r="I451" i="1"/>
  <c r="J451" i="1" a="1"/>
  <c r="J451" i="1" s="1"/>
  <c r="K451" i="1" a="1"/>
  <c r="K451" i="1"/>
  <c r="L451" i="1" a="1"/>
  <c r="L451" i="1" s="1"/>
  <c r="I450" i="1" a="1"/>
  <c r="I450" i="1"/>
  <c r="J450" i="1" a="1"/>
  <c r="J450" i="1" s="1"/>
  <c r="K450" i="1" a="1"/>
  <c r="K450" i="1"/>
  <c r="L450" i="1" a="1"/>
  <c r="L450" i="1" s="1"/>
  <c r="I449" i="1" a="1"/>
  <c r="I449" i="1"/>
  <c r="J449" i="1" a="1"/>
  <c r="J449" i="1" s="1"/>
  <c r="K449" i="1" a="1"/>
  <c r="K449" i="1"/>
  <c r="L449" i="1" a="1"/>
  <c r="L449" i="1" s="1"/>
  <c r="I448" i="1" a="1"/>
  <c r="I448" i="1" s="1"/>
  <c r="J448" i="1" a="1"/>
  <c r="J448" i="1" s="1"/>
  <c r="K448" i="1" a="1"/>
  <c r="K448" i="1"/>
  <c r="L448" i="1" a="1"/>
  <c r="L448" i="1" s="1"/>
  <c r="I447" i="1" a="1"/>
  <c r="I447" i="1"/>
  <c r="J447" i="1" a="1"/>
  <c r="J447" i="1" s="1"/>
  <c r="K447" i="1" a="1"/>
  <c r="K447" i="1"/>
  <c r="L447" i="1" a="1"/>
  <c r="L447" i="1" s="1"/>
  <c r="I446" i="1" a="1"/>
  <c r="I446" i="1" s="1"/>
  <c r="J446" i="1" a="1"/>
  <c r="J446" i="1" s="1"/>
  <c r="K446" i="1" a="1"/>
  <c r="K446" i="1"/>
  <c r="L446" i="1" a="1"/>
  <c r="L446" i="1" s="1"/>
  <c r="I445" i="1" a="1"/>
  <c r="I445" i="1"/>
  <c r="J445" i="1" a="1"/>
  <c r="J445" i="1" s="1"/>
  <c r="K445" i="1" a="1"/>
  <c r="K445" i="1"/>
  <c r="L445" i="1" a="1"/>
  <c r="L445" i="1" s="1"/>
  <c r="I444" i="1" a="1"/>
  <c r="I444" i="1" s="1"/>
  <c r="J444" i="1" a="1"/>
  <c r="J444" i="1" s="1"/>
  <c r="K444" i="1" a="1"/>
  <c r="K444" i="1"/>
  <c r="L444" i="1" a="1"/>
  <c r="L444" i="1" s="1"/>
  <c r="I443" i="1" a="1"/>
  <c r="I443" i="1"/>
  <c r="J443" i="1" a="1"/>
  <c r="J443" i="1" s="1"/>
  <c r="K443" i="1" a="1"/>
  <c r="K443" i="1"/>
  <c r="L443" i="1" a="1"/>
  <c r="L443" i="1" s="1"/>
  <c r="I442" i="1" a="1"/>
  <c r="I442" i="1" s="1"/>
  <c r="J442" i="1" a="1"/>
  <c r="J442" i="1" s="1"/>
  <c r="K442" i="1" a="1"/>
  <c r="K442" i="1"/>
  <c r="L442" i="1" a="1"/>
  <c r="L442" i="1" s="1"/>
  <c r="I441" i="1" a="1"/>
  <c r="I441" i="1"/>
  <c r="J441" i="1" a="1"/>
  <c r="J441" i="1" s="1"/>
  <c r="K441" i="1" a="1"/>
  <c r="K441" i="1"/>
  <c r="L441" i="1" a="1"/>
  <c r="L441" i="1" s="1"/>
  <c r="I440" i="1" a="1"/>
  <c r="I440" i="1" s="1"/>
  <c r="J440" i="1" a="1"/>
  <c r="J440" i="1" s="1"/>
  <c r="K440" i="1" a="1"/>
  <c r="K440" i="1"/>
  <c r="L440" i="1" a="1"/>
  <c r="L440" i="1" s="1"/>
  <c r="I439" i="1" a="1"/>
  <c r="I439" i="1"/>
  <c r="J439" i="1" a="1"/>
  <c r="J439" i="1" s="1"/>
  <c r="K439" i="1" a="1"/>
  <c r="K439" i="1"/>
  <c r="L439" i="1" a="1"/>
  <c r="L439" i="1" s="1"/>
  <c r="M439" i="1"/>
  <c r="I438" i="1" a="1"/>
  <c r="I438" i="1"/>
  <c r="J438" i="1" a="1"/>
  <c r="J438" i="1"/>
  <c r="K438" i="1" a="1"/>
  <c r="K438" i="1"/>
  <c r="L438" i="1" a="1"/>
  <c r="L438" i="1"/>
  <c r="I437" i="1" a="1"/>
  <c r="I437" i="1"/>
  <c r="M437" i="1" s="1"/>
  <c r="J437" i="1" a="1"/>
  <c r="J437" i="1"/>
  <c r="K437" i="1" a="1"/>
  <c r="K437" i="1"/>
  <c r="L437" i="1" a="1"/>
  <c r="L437" i="1"/>
  <c r="I436" i="1" a="1"/>
  <c r="I436" i="1" s="1"/>
  <c r="J436" i="1" a="1"/>
  <c r="J436" i="1"/>
  <c r="K436" i="1" a="1"/>
  <c r="K436" i="1" s="1"/>
  <c r="L436" i="1" a="1"/>
  <c r="L436" i="1"/>
  <c r="I435" i="1" a="1"/>
  <c r="I435" i="1" s="1"/>
  <c r="J435" i="1" a="1"/>
  <c r="J435" i="1"/>
  <c r="K435" i="1" a="1"/>
  <c r="K435" i="1" s="1"/>
  <c r="L435" i="1" a="1"/>
  <c r="L435" i="1" s="1"/>
  <c r="I434" i="1" a="1"/>
  <c r="I434" i="1" s="1"/>
  <c r="J434" i="1" a="1"/>
  <c r="J434" i="1"/>
  <c r="K434" i="1" a="1"/>
  <c r="K434" i="1"/>
  <c r="L434" i="1" a="1"/>
  <c r="L434" i="1"/>
  <c r="I433" i="1" a="1"/>
  <c r="I433" i="1"/>
  <c r="J433" i="1" a="1"/>
  <c r="J433" i="1"/>
  <c r="K433" i="1" a="1"/>
  <c r="K433" i="1"/>
  <c r="L433" i="1" a="1"/>
  <c r="L433" i="1"/>
  <c r="I432" i="1" a="1"/>
  <c r="I432" i="1"/>
  <c r="J432" i="1" a="1"/>
  <c r="J432" i="1"/>
  <c r="K432" i="1" a="1"/>
  <c r="K432" i="1"/>
  <c r="L432" i="1" a="1"/>
  <c r="L432" i="1"/>
  <c r="I431" i="1" a="1"/>
  <c r="I431" i="1"/>
  <c r="M431" i="1" s="1"/>
  <c r="J431" i="1" a="1"/>
  <c r="J431" i="1"/>
  <c r="K431" i="1" a="1"/>
  <c r="K431" i="1"/>
  <c r="L431" i="1" a="1"/>
  <c r="L431" i="1"/>
  <c r="I430" i="1" a="1"/>
  <c r="I430" i="1"/>
  <c r="J430" i="1" a="1"/>
  <c r="J430" i="1" s="1"/>
  <c r="K430" i="1" a="1"/>
  <c r="K430" i="1"/>
  <c r="L430" i="1" a="1"/>
  <c r="L430" i="1" s="1"/>
  <c r="I1" i="2"/>
  <c r="I2" i="2"/>
  <c r="I429" i="1" a="1"/>
  <c r="I429" i="1" s="1"/>
  <c r="J429" i="1" a="1"/>
  <c r="J429" i="1"/>
  <c r="K429" i="1" a="1"/>
  <c r="K429" i="1" s="1"/>
  <c r="L429" i="1" a="1"/>
  <c r="L429" i="1"/>
  <c r="I428" i="1" a="1"/>
  <c r="I428" i="1" s="1"/>
  <c r="J428" i="1" a="1"/>
  <c r="J428" i="1"/>
  <c r="K428" i="1" a="1"/>
  <c r="K428" i="1" s="1"/>
  <c r="L428" i="1" a="1"/>
  <c r="L428" i="1"/>
  <c r="I427" i="1" a="1"/>
  <c r="I427" i="1" s="1"/>
  <c r="J427" i="1" a="1"/>
  <c r="J427" i="1"/>
  <c r="K427" i="1" a="1"/>
  <c r="K427" i="1" s="1"/>
  <c r="L427" i="1" a="1"/>
  <c r="L427" i="1"/>
  <c r="I426" i="1" a="1"/>
  <c r="I426" i="1" s="1"/>
  <c r="J426" i="1" a="1"/>
  <c r="J426" i="1"/>
  <c r="K426" i="1" a="1"/>
  <c r="K426" i="1" s="1"/>
  <c r="L426" i="1" a="1"/>
  <c r="L426" i="1"/>
  <c r="I425" i="1" a="1"/>
  <c r="I425" i="1" s="1"/>
  <c r="J425" i="1" a="1"/>
  <c r="J425" i="1"/>
  <c r="K425" i="1" a="1"/>
  <c r="K425" i="1" s="1"/>
  <c r="L425" i="1" a="1"/>
  <c r="L425" i="1"/>
  <c r="I424" i="1" a="1"/>
  <c r="I424" i="1" s="1"/>
  <c r="J424" i="1" a="1"/>
  <c r="J424" i="1"/>
  <c r="K424" i="1" a="1"/>
  <c r="K424" i="1" s="1"/>
  <c r="L424" i="1" a="1"/>
  <c r="L424" i="1"/>
  <c r="I423" i="1" a="1"/>
  <c r="I423" i="1" s="1"/>
  <c r="J423" i="1" a="1"/>
  <c r="J423" i="1"/>
  <c r="K423" i="1" a="1"/>
  <c r="K423" i="1" s="1"/>
  <c r="L423" i="1" a="1"/>
  <c r="L423" i="1"/>
  <c r="I422" i="1" a="1"/>
  <c r="I422" i="1" s="1"/>
  <c r="J422" i="1" a="1"/>
  <c r="J422" i="1"/>
  <c r="K422" i="1" a="1"/>
  <c r="K422" i="1" s="1"/>
  <c r="L422" i="1" a="1"/>
  <c r="L422" i="1"/>
  <c r="I421" i="1" a="1"/>
  <c r="I421" i="1" s="1"/>
  <c r="J421" i="1" a="1"/>
  <c r="J421" i="1"/>
  <c r="K421" i="1" a="1"/>
  <c r="K421" i="1" s="1"/>
  <c r="L421" i="1" a="1"/>
  <c r="L421" i="1"/>
  <c r="I420" i="1" a="1"/>
  <c r="I420" i="1" s="1"/>
  <c r="M420" i="1" s="1"/>
  <c r="J420" i="1" a="1"/>
  <c r="J420" i="1"/>
  <c r="K420" i="1" a="1"/>
  <c r="K420" i="1" s="1"/>
  <c r="L420" i="1" a="1"/>
  <c r="L420" i="1"/>
  <c r="I419" i="1" a="1"/>
  <c r="I419" i="1"/>
  <c r="J419" i="1" a="1"/>
  <c r="J419" i="1" s="1"/>
  <c r="K419" i="1" a="1"/>
  <c r="K419" i="1"/>
  <c r="L419" i="1" a="1"/>
  <c r="L419" i="1" s="1"/>
  <c r="I418" i="1" a="1"/>
  <c r="I418" i="1"/>
  <c r="J418" i="1" a="1"/>
  <c r="J418" i="1" s="1"/>
  <c r="K418" i="1" a="1"/>
  <c r="K418" i="1"/>
  <c r="L418" i="1" a="1"/>
  <c r="L418" i="1" s="1"/>
  <c r="I417" i="1" a="1"/>
  <c r="I417" i="1"/>
  <c r="J417" i="1" a="1"/>
  <c r="J417" i="1" s="1"/>
  <c r="K417" i="1" a="1"/>
  <c r="K417" i="1"/>
  <c r="L417" i="1" a="1"/>
  <c r="L417" i="1" s="1"/>
  <c r="I416" i="1" a="1"/>
  <c r="I416" i="1"/>
  <c r="J416" i="1" a="1"/>
  <c r="J416" i="1" s="1"/>
  <c r="K416" i="1" a="1"/>
  <c r="K416" i="1"/>
  <c r="L416" i="1" a="1"/>
  <c r="L416" i="1" s="1"/>
  <c r="I415" i="1" a="1"/>
  <c r="I415" i="1" s="1"/>
  <c r="J415" i="1" a="1"/>
  <c r="J415" i="1"/>
  <c r="K415" i="1" a="1"/>
  <c r="K415" i="1" s="1"/>
  <c r="L415" i="1" a="1"/>
  <c r="L415" i="1"/>
  <c r="I414" i="1" a="1"/>
  <c r="I414" i="1" s="1"/>
  <c r="J414" i="1" a="1"/>
  <c r="J414" i="1"/>
  <c r="K414" i="1" a="1"/>
  <c r="K414" i="1" s="1"/>
  <c r="L414" i="1" a="1"/>
  <c r="L414" i="1"/>
  <c r="I413" i="1" a="1"/>
  <c r="I413" i="1" s="1"/>
  <c r="J413" i="1" a="1"/>
  <c r="J413" i="1"/>
  <c r="K413" i="1" a="1"/>
  <c r="K413" i="1" s="1"/>
  <c r="L413" i="1" a="1"/>
  <c r="L413" i="1"/>
  <c r="I412" i="1" a="1"/>
  <c r="I412" i="1" s="1"/>
  <c r="J412" i="1" a="1"/>
  <c r="J412" i="1"/>
  <c r="K412" i="1" a="1"/>
  <c r="K412" i="1" s="1"/>
  <c r="L412" i="1" a="1"/>
  <c r="L412" i="1"/>
  <c r="I411" i="1" a="1"/>
  <c r="I411" i="1" s="1"/>
  <c r="J411" i="1" a="1"/>
  <c r="J411" i="1"/>
  <c r="K411" i="1" a="1"/>
  <c r="K411" i="1" s="1"/>
  <c r="L411" i="1" a="1"/>
  <c r="L411" i="1"/>
  <c r="I410" i="1" a="1"/>
  <c r="I410" i="1" s="1"/>
  <c r="J410" i="1" a="1"/>
  <c r="J410" i="1"/>
  <c r="K410" i="1" a="1"/>
  <c r="K410" i="1" s="1"/>
  <c r="L410" i="1" a="1"/>
  <c r="L410" i="1"/>
  <c r="I409" i="1" a="1"/>
  <c r="I409" i="1" s="1"/>
  <c r="J409" i="1" a="1"/>
  <c r="J409" i="1"/>
  <c r="K409" i="1" a="1"/>
  <c r="K409" i="1" s="1"/>
  <c r="L409" i="1" a="1"/>
  <c r="L409" i="1"/>
  <c r="I408" i="1" a="1"/>
  <c r="I408" i="1" s="1"/>
  <c r="J408" i="1" a="1"/>
  <c r="J408" i="1"/>
  <c r="K408" i="1" a="1"/>
  <c r="K408" i="1" s="1"/>
  <c r="L408" i="1" a="1"/>
  <c r="L408" i="1"/>
  <c r="I407" i="1" a="1"/>
  <c r="I407" i="1" s="1"/>
  <c r="J407" i="1" a="1"/>
  <c r="J407" i="1"/>
  <c r="K407" i="1" a="1"/>
  <c r="K407" i="1" s="1"/>
  <c r="L407" i="1" a="1"/>
  <c r="L407" i="1"/>
  <c r="I406" i="1" a="1"/>
  <c r="I406" i="1" s="1"/>
  <c r="J406" i="1" a="1"/>
  <c r="J406" i="1"/>
  <c r="K406" i="1" a="1"/>
  <c r="K406" i="1" s="1"/>
  <c r="L406" i="1" a="1"/>
  <c r="L406" i="1"/>
  <c r="I246" i="1" a="1"/>
  <c r="I246" i="1" s="1"/>
  <c r="J246" i="1" a="1"/>
  <c r="J246" i="1"/>
  <c r="K246" i="1" a="1"/>
  <c r="K246" i="1" s="1"/>
  <c r="L246" i="1" a="1"/>
  <c r="L246" i="1"/>
  <c r="I252" i="1" a="1"/>
  <c r="I252" i="1" s="1"/>
  <c r="J252" i="1" a="1"/>
  <c r="J252" i="1"/>
  <c r="K252" i="1" a="1"/>
  <c r="K252" i="1" s="1"/>
  <c r="L252" i="1" a="1"/>
  <c r="L252" i="1"/>
  <c r="I254" i="1" a="1"/>
  <c r="I254" i="1" s="1"/>
  <c r="J254" i="1" a="1"/>
  <c r="J254" i="1"/>
  <c r="K254" i="1" a="1"/>
  <c r="K254" i="1" s="1"/>
  <c r="L254" i="1" a="1"/>
  <c r="L254" i="1"/>
  <c r="I259" i="1" a="1"/>
  <c r="I259" i="1" s="1"/>
  <c r="J259" i="1" a="1"/>
  <c r="J259" i="1"/>
  <c r="K259" i="1" a="1"/>
  <c r="K259" i="1" s="1"/>
  <c r="L259" i="1" a="1"/>
  <c r="L259" i="1"/>
  <c r="I2" i="1" a="1"/>
  <c r="I2" i="1" s="1"/>
  <c r="J2" i="1" a="1"/>
  <c r="J2" i="1"/>
  <c r="K2" i="1" a="1"/>
  <c r="K2" i="1" s="1"/>
  <c r="L2" i="1" a="1"/>
  <c r="L2" i="1"/>
  <c r="I3" i="1" a="1"/>
  <c r="I3" i="1" s="1"/>
  <c r="J3" i="1" a="1"/>
  <c r="J3" i="1"/>
  <c r="K3" i="1" a="1"/>
  <c r="K3" i="1" s="1"/>
  <c r="L3" i="1" a="1"/>
  <c r="L3" i="1"/>
  <c r="I4" i="1" a="1"/>
  <c r="I4" i="1" s="1"/>
  <c r="J4" i="1" a="1"/>
  <c r="J4" i="1"/>
  <c r="K4" i="1" a="1"/>
  <c r="K4" i="1" s="1"/>
  <c r="L4" i="1" a="1"/>
  <c r="L4" i="1"/>
  <c r="M4" i="1"/>
  <c r="I5" i="1" a="1"/>
  <c r="I5" i="1" s="1"/>
  <c r="J5" i="1" a="1"/>
  <c r="J5" i="1"/>
  <c r="K5" i="1" a="1"/>
  <c r="K5" i="1" s="1"/>
  <c r="L5" i="1" a="1"/>
  <c r="L5" i="1"/>
  <c r="I6" i="1" a="1"/>
  <c r="I6" i="1" s="1"/>
  <c r="J6" i="1" a="1"/>
  <c r="J6" i="1"/>
  <c r="K6" i="1" a="1"/>
  <c r="K6" i="1" s="1"/>
  <c r="L6" i="1" a="1"/>
  <c r="L6" i="1"/>
  <c r="I7" i="1" a="1"/>
  <c r="I7" i="1" s="1"/>
  <c r="J7" i="1" a="1"/>
  <c r="J7" i="1"/>
  <c r="K7" i="1" a="1"/>
  <c r="K7" i="1" s="1"/>
  <c r="L7" i="1" a="1"/>
  <c r="L7" i="1"/>
  <c r="I8" i="1" a="1"/>
  <c r="I8" i="1" s="1"/>
  <c r="J8" i="1" a="1"/>
  <c r="J8" i="1"/>
  <c r="K8" i="1" a="1"/>
  <c r="K8" i="1" s="1"/>
  <c r="L8" i="1" a="1"/>
  <c r="L8" i="1"/>
  <c r="I9" i="1" a="1"/>
  <c r="I9" i="1"/>
  <c r="J9" i="1" a="1"/>
  <c r="J9" i="1" s="1"/>
  <c r="K9" i="1" a="1"/>
  <c r="K9" i="1"/>
  <c r="L9" i="1" a="1"/>
  <c r="L9" i="1" s="1"/>
  <c r="I10" i="1" a="1"/>
  <c r="I10" i="1"/>
  <c r="J10" i="1" a="1"/>
  <c r="J10" i="1" s="1"/>
  <c r="K10" i="1" a="1"/>
  <c r="K10" i="1"/>
  <c r="L10" i="1" a="1"/>
  <c r="L10" i="1" s="1"/>
  <c r="I11" i="1" a="1"/>
  <c r="I11" i="1"/>
  <c r="J11" i="1" a="1"/>
  <c r="J11" i="1" s="1"/>
  <c r="K11" i="1" a="1"/>
  <c r="K11" i="1"/>
  <c r="L11" i="1" a="1"/>
  <c r="L11" i="1" s="1"/>
  <c r="I12" i="1" a="1"/>
  <c r="I12" i="1"/>
  <c r="J12" i="1" a="1"/>
  <c r="J12" i="1" s="1"/>
  <c r="K12" i="1" a="1"/>
  <c r="K12" i="1"/>
  <c r="L12" i="1" a="1"/>
  <c r="L12" i="1" s="1"/>
  <c r="I13" i="1" a="1"/>
  <c r="I13" i="1"/>
  <c r="J13" i="1" a="1"/>
  <c r="J13" i="1" s="1"/>
  <c r="K13" i="1" a="1"/>
  <c r="K13" i="1"/>
  <c r="L13" i="1" a="1"/>
  <c r="L13" i="1" s="1"/>
  <c r="I14" i="1" a="1"/>
  <c r="I14" i="1"/>
  <c r="J14" i="1" a="1"/>
  <c r="J14" i="1" s="1"/>
  <c r="K14" i="1" a="1"/>
  <c r="K14" i="1"/>
  <c r="L14" i="1" a="1"/>
  <c r="L14" i="1" s="1"/>
  <c r="I15" i="1" a="1"/>
  <c r="I15" i="1"/>
  <c r="J15" i="1" a="1"/>
  <c r="J15" i="1" s="1"/>
  <c r="K15" i="1" a="1"/>
  <c r="K15" i="1"/>
  <c r="L15" i="1" a="1"/>
  <c r="L15" i="1" s="1"/>
  <c r="I16" i="1" a="1"/>
  <c r="I16" i="1"/>
  <c r="J16" i="1" a="1"/>
  <c r="J16" i="1" s="1"/>
  <c r="K16" i="1" a="1"/>
  <c r="K16" i="1"/>
  <c r="L16" i="1" a="1"/>
  <c r="L16" i="1" s="1"/>
  <c r="I17" i="1" a="1"/>
  <c r="I17" i="1"/>
  <c r="J17" i="1" a="1"/>
  <c r="J17" i="1" s="1"/>
  <c r="K17" i="1" a="1"/>
  <c r="K17" i="1"/>
  <c r="L17" i="1" a="1"/>
  <c r="L17" i="1" s="1"/>
  <c r="I18" i="1" a="1"/>
  <c r="I18" i="1"/>
  <c r="J18" i="1" a="1"/>
  <c r="J18" i="1" s="1"/>
  <c r="K18" i="1" a="1"/>
  <c r="K18" i="1"/>
  <c r="L18" i="1" a="1"/>
  <c r="L18" i="1" s="1"/>
  <c r="I19" i="1" a="1"/>
  <c r="I19" i="1"/>
  <c r="J19" i="1" a="1"/>
  <c r="J19" i="1" s="1"/>
  <c r="K19" i="1" a="1"/>
  <c r="K19" i="1"/>
  <c r="L19" i="1" a="1"/>
  <c r="L19" i="1" s="1"/>
  <c r="I20" i="1" a="1"/>
  <c r="I20" i="1"/>
  <c r="J20" i="1" a="1"/>
  <c r="J20" i="1" s="1"/>
  <c r="K20" i="1" a="1"/>
  <c r="K20" i="1"/>
  <c r="L20" i="1" a="1"/>
  <c r="L20" i="1" s="1"/>
  <c r="I21" i="1" a="1"/>
  <c r="I21" i="1" s="1"/>
  <c r="J21" i="1" a="1"/>
  <c r="J21" i="1" s="1"/>
  <c r="K21" i="1" a="1"/>
  <c r="K21" i="1" s="1"/>
  <c r="L21" i="1" a="1"/>
  <c r="L21" i="1" s="1"/>
  <c r="I22" i="1" a="1"/>
  <c r="I22" i="1" s="1"/>
  <c r="J22" i="1" a="1"/>
  <c r="J22" i="1" s="1"/>
  <c r="K22" i="1" a="1"/>
  <c r="K22" i="1" s="1"/>
  <c r="L22" i="1" a="1"/>
  <c r="L22" i="1" s="1"/>
  <c r="I23" i="1" a="1"/>
  <c r="I23" i="1" s="1"/>
  <c r="J23" i="1" a="1"/>
  <c r="J23" i="1" s="1"/>
  <c r="K23" i="1" a="1"/>
  <c r="K23" i="1" s="1"/>
  <c r="L23" i="1" a="1"/>
  <c r="L23" i="1" s="1"/>
  <c r="I24" i="1" a="1"/>
  <c r="I24" i="1" s="1"/>
  <c r="J24" i="1" a="1"/>
  <c r="J24" i="1" s="1"/>
  <c r="K24" i="1" a="1"/>
  <c r="K24" i="1" s="1"/>
  <c r="L24" i="1" a="1"/>
  <c r="L24" i="1" s="1"/>
  <c r="I25" i="1" a="1"/>
  <c r="I25" i="1" s="1"/>
  <c r="J25" i="1" a="1"/>
  <c r="J25" i="1" s="1"/>
  <c r="K25" i="1" a="1"/>
  <c r="K25" i="1" s="1"/>
  <c r="L25" i="1" a="1"/>
  <c r="L25" i="1" s="1"/>
  <c r="I26" i="1" a="1"/>
  <c r="I26" i="1" s="1"/>
  <c r="J26" i="1" a="1"/>
  <c r="J26" i="1" s="1"/>
  <c r="K26" i="1" a="1"/>
  <c r="K26" i="1" s="1"/>
  <c r="L26" i="1" a="1"/>
  <c r="L26" i="1" s="1"/>
  <c r="I27" i="1" a="1"/>
  <c r="I27" i="1" s="1"/>
  <c r="J27" i="1" a="1"/>
  <c r="J27" i="1" s="1"/>
  <c r="K27" i="1" a="1"/>
  <c r="K27" i="1" s="1"/>
  <c r="L27" i="1" a="1"/>
  <c r="L27" i="1" s="1"/>
  <c r="I28" i="1" a="1"/>
  <c r="I28" i="1" s="1"/>
  <c r="J28" i="1" a="1"/>
  <c r="J28" i="1" s="1"/>
  <c r="K28" i="1" a="1"/>
  <c r="K28" i="1" s="1"/>
  <c r="L28" i="1" a="1"/>
  <c r="L28" i="1" s="1"/>
  <c r="I29" i="1" a="1"/>
  <c r="I29" i="1"/>
  <c r="J29" i="1" a="1"/>
  <c r="J29" i="1" s="1"/>
  <c r="K29" i="1" a="1"/>
  <c r="K29" i="1"/>
  <c r="L29" i="1" a="1"/>
  <c r="L29" i="1" s="1"/>
  <c r="I30" i="1" a="1"/>
  <c r="I30" i="1"/>
  <c r="J30" i="1" a="1"/>
  <c r="J30" i="1" s="1"/>
  <c r="K30" i="1" a="1"/>
  <c r="K30" i="1"/>
  <c r="L30" i="1" a="1"/>
  <c r="L30" i="1" s="1"/>
  <c r="I31" i="1" a="1"/>
  <c r="I31" i="1"/>
  <c r="J31" i="1" a="1"/>
  <c r="J31" i="1" s="1"/>
  <c r="K31" i="1" a="1"/>
  <c r="K31" i="1"/>
  <c r="L31" i="1" a="1"/>
  <c r="L31" i="1" s="1"/>
  <c r="I32" i="1" a="1"/>
  <c r="I32" i="1" s="1"/>
  <c r="J32" i="1" a="1"/>
  <c r="J32" i="1" s="1"/>
  <c r="K32" i="1" a="1"/>
  <c r="K32" i="1" s="1"/>
  <c r="L32" i="1" a="1"/>
  <c r="L32" i="1" s="1"/>
  <c r="I33" i="1" a="1"/>
  <c r="I33" i="1" s="1"/>
  <c r="J33" i="1" a="1"/>
  <c r="J33" i="1" s="1"/>
  <c r="K33" i="1" a="1"/>
  <c r="K33" i="1" s="1"/>
  <c r="L33" i="1" a="1"/>
  <c r="L33" i="1" s="1"/>
  <c r="I34" i="1" a="1"/>
  <c r="I34" i="1" s="1"/>
  <c r="J34" i="1" a="1"/>
  <c r="J34" i="1" s="1"/>
  <c r="K34" i="1" a="1"/>
  <c r="K34" i="1"/>
  <c r="L34" i="1" a="1"/>
  <c r="L34" i="1" s="1"/>
  <c r="I35" i="1" a="1"/>
  <c r="I35" i="1"/>
  <c r="J35" i="1" a="1"/>
  <c r="J35" i="1" s="1"/>
  <c r="K35" i="1" a="1"/>
  <c r="K35" i="1" s="1"/>
  <c r="L35" i="1" a="1"/>
  <c r="L35" i="1" s="1"/>
  <c r="I36" i="1" a="1"/>
  <c r="I36" i="1" s="1"/>
  <c r="J36" i="1" a="1"/>
  <c r="J36" i="1" s="1"/>
  <c r="K36" i="1" a="1"/>
  <c r="K36" i="1"/>
  <c r="L36" i="1" a="1"/>
  <c r="L36" i="1" s="1"/>
  <c r="I37" i="1" a="1"/>
  <c r="I37" i="1"/>
  <c r="J37" i="1" a="1"/>
  <c r="J37" i="1" s="1"/>
  <c r="K37" i="1" a="1"/>
  <c r="K37" i="1" s="1"/>
  <c r="L37" i="1" a="1"/>
  <c r="L37" i="1" s="1"/>
  <c r="I38" i="1" a="1"/>
  <c r="I38" i="1" s="1"/>
  <c r="J38" i="1" a="1"/>
  <c r="J38" i="1" s="1"/>
  <c r="K38" i="1" a="1"/>
  <c r="K38" i="1"/>
  <c r="L38" i="1" a="1"/>
  <c r="L38" i="1" s="1"/>
  <c r="I39" i="1" a="1"/>
  <c r="I39" i="1"/>
  <c r="J39" i="1" a="1"/>
  <c r="J39" i="1" s="1"/>
  <c r="K39" i="1" a="1"/>
  <c r="K39" i="1" s="1"/>
  <c r="L39" i="1" a="1"/>
  <c r="L39" i="1" s="1"/>
  <c r="I40" i="1" a="1"/>
  <c r="I40" i="1" s="1"/>
  <c r="J40" i="1" a="1"/>
  <c r="J40" i="1" s="1"/>
  <c r="K40" i="1" a="1"/>
  <c r="K40" i="1"/>
  <c r="L40" i="1" a="1"/>
  <c r="L40" i="1" s="1"/>
  <c r="I41" i="1" a="1"/>
  <c r="I41" i="1"/>
  <c r="J41" i="1" a="1"/>
  <c r="J41" i="1" s="1"/>
  <c r="K41" i="1" a="1"/>
  <c r="K41" i="1" s="1"/>
  <c r="L41" i="1" a="1"/>
  <c r="L41" i="1" s="1"/>
  <c r="I42" i="1" a="1"/>
  <c r="I42" i="1" s="1"/>
  <c r="J42" i="1" a="1"/>
  <c r="J42" i="1" s="1"/>
  <c r="K42" i="1" a="1"/>
  <c r="K42" i="1"/>
  <c r="L42" i="1" a="1"/>
  <c r="L42" i="1" s="1"/>
  <c r="I43" i="1" a="1"/>
  <c r="I43" i="1"/>
  <c r="J43" i="1" a="1"/>
  <c r="J43" i="1" s="1"/>
  <c r="K43" i="1" a="1"/>
  <c r="K43" i="1" s="1"/>
  <c r="L43" i="1" a="1"/>
  <c r="L43" i="1" s="1"/>
  <c r="I44" i="1" a="1"/>
  <c r="I44" i="1" s="1"/>
  <c r="J44" i="1" a="1"/>
  <c r="J44" i="1" s="1"/>
  <c r="K44" i="1" a="1"/>
  <c r="K44" i="1"/>
  <c r="L44" i="1" a="1"/>
  <c r="L44" i="1" s="1"/>
  <c r="I45" i="1" a="1"/>
  <c r="I45" i="1"/>
  <c r="J45" i="1" a="1"/>
  <c r="J45" i="1" s="1"/>
  <c r="K45" i="1" a="1"/>
  <c r="K45" i="1" s="1"/>
  <c r="L45" i="1" a="1"/>
  <c r="L45" i="1" s="1"/>
  <c r="I46" i="1" a="1"/>
  <c r="I46" i="1" s="1"/>
  <c r="J46" i="1" a="1"/>
  <c r="J46" i="1" s="1"/>
  <c r="K46" i="1" a="1"/>
  <c r="K46" i="1"/>
  <c r="L46" i="1" a="1"/>
  <c r="L46" i="1" s="1"/>
  <c r="I47" i="1" a="1"/>
  <c r="I47" i="1"/>
  <c r="J47" i="1" a="1"/>
  <c r="J47" i="1" s="1"/>
  <c r="K47" i="1" a="1"/>
  <c r="K47" i="1" s="1"/>
  <c r="M47" i="1" s="1"/>
  <c r="L47" i="1" a="1"/>
  <c r="L47" i="1" s="1"/>
  <c r="I48" i="1" a="1"/>
  <c r="I48" i="1" s="1"/>
  <c r="J48" i="1" a="1"/>
  <c r="J48" i="1"/>
  <c r="K48" i="1" a="1"/>
  <c r="K48" i="1" s="1"/>
  <c r="L48" i="1" a="1"/>
  <c r="L48" i="1"/>
  <c r="I49" i="1" a="1"/>
  <c r="I49" i="1" s="1"/>
  <c r="J49" i="1" a="1"/>
  <c r="J49" i="1"/>
  <c r="K49" i="1" a="1"/>
  <c r="K49" i="1" s="1"/>
  <c r="L49" i="1" a="1"/>
  <c r="L49" i="1"/>
  <c r="I50" i="1" a="1"/>
  <c r="I50" i="1" s="1"/>
  <c r="J50" i="1" a="1"/>
  <c r="J50" i="1"/>
  <c r="K50" i="1" a="1"/>
  <c r="K50" i="1" s="1"/>
  <c r="L50" i="1" a="1"/>
  <c r="L50" i="1"/>
  <c r="I51" i="1" a="1"/>
  <c r="I51" i="1" s="1"/>
  <c r="J51" i="1" a="1"/>
  <c r="J51" i="1"/>
  <c r="K51" i="1" a="1"/>
  <c r="K51" i="1" s="1"/>
  <c r="L51" i="1" a="1"/>
  <c r="L51" i="1"/>
  <c r="I52" i="1" a="1"/>
  <c r="I52" i="1" s="1"/>
  <c r="J52" i="1" a="1"/>
  <c r="J52" i="1"/>
  <c r="K52" i="1" a="1"/>
  <c r="K52" i="1" s="1"/>
  <c r="L52" i="1" a="1"/>
  <c r="L52" i="1"/>
  <c r="I53" i="1" a="1"/>
  <c r="I53" i="1" s="1"/>
  <c r="J53" i="1" a="1"/>
  <c r="J53" i="1"/>
  <c r="K53" i="1" a="1"/>
  <c r="K53" i="1" s="1"/>
  <c r="L53" i="1" a="1"/>
  <c r="L53" i="1"/>
  <c r="I54" i="1" a="1"/>
  <c r="I54" i="1" s="1"/>
  <c r="J54" i="1" a="1"/>
  <c r="J54" i="1"/>
  <c r="K54" i="1" a="1"/>
  <c r="K54" i="1" s="1"/>
  <c r="L54" i="1" a="1"/>
  <c r="L54" i="1"/>
  <c r="I55" i="1" a="1"/>
  <c r="I55" i="1" s="1"/>
  <c r="M55" i="1" s="1"/>
  <c r="J55" i="1" a="1"/>
  <c r="J55" i="1"/>
  <c r="K55" i="1" a="1"/>
  <c r="K55" i="1" s="1"/>
  <c r="L55" i="1" a="1"/>
  <c r="L55" i="1"/>
  <c r="I56" i="1" a="1"/>
  <c r="I56" i="1"/>
  <c r="J56" i="1" a="1"/>
  <c r="J56" i="1" s="1"/>
  <c r="K56" i="1" a="1"/>
  <c r="K56" i="1"/>
  <c r="L56" i="1" a="1"/>
  <c r="L56" i="1" s="1"/>
  <c r="I57" i="1" a="1"/>
  <c r="I57" i="1"/>
  <c r="J57" i="1" a="1"/>
  <c r="J57" i="1" s="1"/>
  <c r="K57" i="1" a="1"/>
  <c r="K57" i="1"/>
  <c r="L57" i="1" a="1"/>
  <c r="L57" i="1" s="1"/>
  <c r="I58" i="1" a="1"/>
  <c r="I58" i="1"/>
  <c r="J58" i="1" a="1"/>
  <c r="J58" i="1" s="1"/>
  <c r="K58" i="1" a="1"/>
  <c r="K58" i="1"/>
  <c r="L58" i="1" a="1"/>
  <c r="L58" i="1" s="1"/>
  <c r="I59" i="1" a="1"/>
  <c r="I59" i="1"/>
  <c r="J59" i="1" a="1"/>
  <c r="J59" i="1" s="1"/>
  <c r="K59" i="1" a="1"/>
  <c r="K59" i="1"/>
  <c r="L59" i="1" a="1"/>
  <c r="L59" i="1" s="1"/>
  <c r="I60" i="1" a="1"/>
  <c r="I60" i="1"/>
  <c r="J60" i="1" a="1"/>
  <c r="J60" i="1" s="1"/>
  <c r="K60" i="1" a="1"/>
  <c r="K60" i="1"/>
  <c r="L60" i="1" a="1"/>
  <c r="L60" i="1" s="1"/>
  <c r="I61" i="1" a="1"/>
  <c r="I61" i="1"/>
  <c r="J61" i="1" a="1"/>
  <c r="J61" i="1" s="1"/>
  <c r="K61" i="1" a="1"/>
  <c r="K61" i="1"/>
  <c r="L61" i="1" a="1"/>
  <c r="L61" i="1" s="1"/>
  <c r="I62" i="1" a="1"/>
  <c r="I62" i="1"/>
  <c r="J62" i="1" a="1"/>
  <c r="J62" i="1" s="1"/>
  <c r="K62" i="1" a="1"/>
  <c r="K62" i="1"/>
  <c r="L62" i="1" a="1"/>
  <c r="L62" i="1" s="1"/>
  <c r="I63" i="1" a="1"/>
  <c r="I63" i="1"/>
  <c r="J63" i="1" a="1"/>
  <c r="J63" i="1" s="1"/>
  <c r="K63" i="1" a="1"/>
  <c r="K63" i="1"/>
  <c r="L63" i="1" a="1"/>
  <c r="L63" i="1" s="1"/>
  <c r="I64" i="1" a="1"/>
  <c r="I64" i="1"/>
  <c r="J64" i="1" a="1"/>
  <c r="J64" i="1" s="1"/>
  <c r="K64" i="1" a="1"/>
  <c r="K64" i="1"/>
  <c r="L64" i="1" a="1"/>
  <c r="L64" i="1" s="1"/>
  <c r="I65" i="1" a="1"/>
  <c r="I65" i="1" s="1"/>
  <c r="J65" i="1" a="1"/>
  <c r="J65" i="1"/>
  <c r="K65" i="1" a="1"/>
  <c r="K65" i="1" s="1"/>
  <c r="L65" i="1" a="1"/>
  <c r="L65" i="1"/>
  <c r="I66" i="1" a="1"/>
  <c r="I66" i="1" s="1"/>
  <c r="J66" i="1" a="1"/>
  <c r="J66" i="1" s="1"/>
  <c r="K66" i="1" a="1"/>
  <c r="K66" i="1" s="1"/>
  <c r="L66" i="1" a="1"/>
  <c r="L66" i="1" s="1"/>
  <c r="I67" i="1" a="1"/>
  <c r="I67" i="1" s="1"/>
  <c r="J67" i="1" a="1"/>
  <c r="J67" i="1" s="1"/>
  <c r="K67" i="1" a="1"/>
  <c r="K67" i="1" s="1"/>
  <c r="L67" i="1" a="1"/>
  <c r="L67" i="1" s="1"/>
  <c r="I68" i="1" a="1"/>
  <c r="I68" i="1" s="1"/>
  <c r="J68" i="1" a="1"/>
  <c r="J68" i="1"/>
  <c r="K68" i="1" a="1"/>
  <c r="K68" i="1" s="1"/>
  <c r="L68" i="1" a="1"/>
  <c r="L68" i="1"/>
  <c r="I69" i="1" a="1"/>
  <c r="I69" i="1" s="1"/>
  <c r="J69" i="1" a="1"/>
  <c r="J69" i="1" s="1"/>
  <c r="K69" i="1" a="1"/>
  <c r="K69" i="1" s="1"/>
  <c r="L69" i="1" a="1"/>
  <c r="L69" i="1" s="1"/>
  <c r="I70" i="1" a="1"/>
  <c r="I70" i="1" s="1"/>
  <c r="J70" i="1" a="1"/>
  <c r="J70" i="1" s="1"/>
  <c r="K70" i="1" a="1"/>
  <c r="K70" i="1" s="1"/>
  <c r="L70" i="1" a="1"/>
  <c r="L70" i="1" s="1"/>
  <c r="I71" i="1" a="1"/>
  <c r="I71" i="1" s="1"/>
  <c r="J71" i="1" a="1"/>
  <c r="J71" i="1" s="1"/>
  <c r="K71" i="1" a="1"/>
  <c r="K71" i="1" s="1"/>
  <c r="L71" i="1" a="1"/>
  <c r="L71" i="1" s="1"/>
  <c r="I72" i="1" a="1"/>
  <c r="I72" i="1" s="1"/>
  <c r="J72" i="1" a="1"/>
  <c r="J72" i="1" s="1"/>
  <c r="K72" i="1" a="1"/>
  <c r="K72" i="1" s="1"/>
  <c r="L72" i="1" a="1"/>
  <c r="L72" i="1" s="1"/>
  <c r="I73" i="1" a="1"/>
  <c r="I73" i="1" s="1"/>
  <c r="J73" i="1" a="1"/>
  <c r="J73" i="1" s="1"/>
  <c r="K73" i="1" a="1"/>
  <c r="K73" i="1" s="1"/>
  <c r="L73" i="1" a="1"/>
  <c r="L73" i="1" s="1"/>
  <c r="I74" i="1" a="1"/>
  <c r="I74" i="1" s="1"/>
  <c r="J74" i="1" a="1"/>
  <c r="J74" i="1" s="1"/>
  <c r="K74" i="1" a="1"/>
  <c r="K74" i="1" s="1"/>
  <c r="L74" i="1" a="1"/>
  <c r="L74" i="1" s="1"/>
  <c r="I75" i="1" a="1"/>
  <c r="I75" i="1" s="1"/>
  <c r="J75" i="1" a="1"/>
  <c r="J75" i="1" s="1"/>
  <c r="K75" i="1" a="1"/>
  <c r="K75" i="1" s="1"/>
  <c r="L75" i="1" a="1"/>
  <c r="L75" i="1" s="1"/>
  <c r="I76" i="1" a="1"/>
  <c r="I76" i="1" s="1"/>
  <c r="J76" i="1" a="1"/>
  <c r="J76" i="1" s="1"/>
  <c r="K76" i="1" a="1"/>
  <c r="K76" i="1" s="1"/>
  <c r="L76" i="1" a="1"/>
  <c r="L76" i="1" s="1"/>
  <c r="I77" i="1" a="1"/>
  <c r="I77" i="1" s="1"/>
  <c r="J77" i="1" a="1"/>
  <c r="J77" i="1" s="1"/>
  <c r="K77" i="1" a="1"/>
  <c r="K77" i="1" s="1"/>
  <c r="L77" i="1" a="1"/>
  <c r="L77" i="1" s="1"/>
  <c r="I78" i="1" a="1"/>
  <c r="I78" i="1" s="1"/>
  <c r="M78" i="1" s="1"/>
  <c r="J78" i="1" a="1"/>
  <c r="J78" i="1" s="1"/>
  <c r="K78" i="1" a="1"/>
  <c r="K78" i="1" s="1"/>
  <c r="L78" i="1" a="1"/>
  <c r="L78" i="1" s="1"/>
  <c r="I79" i="1" a="1"/>
  <c r="I79" i="1"/>
  <c r="J79" i="1" a="1"/>
  <c r="J79" i="1"/>
  <c r="K79" i="1" a="1"/>
  <c r="K79" i="1"/>
  <c r="L79" i="1" a="1"/>
  <c r="L79" i="1"/>
  <c r="I80" i="1" a="1"/>
  <c r="I80" i="1"/>
  <c r="J80" i="1" a="1"/>
  <c r="J80" i="1"/>
  <c r="K80" i="1" a="1"/>
  <c r="K80" i="1"/>
  <c r="L80" i="1" a="1"/>
  <c r="L80" i="1"/>
  <c r="I81" i="1" a="1"/>
  <c r="I81" i="1"/>
  <c r="J81" i="1" a="1"/>
  <c r="J81" i="1"/>
  <c r="K81" i="1" a="1"/>
  <c r="K81" i="1"/>
  <c r="L81" i="1" a="1"/>
  <c r="L81" i="1"/>
  <c r="I82" i="1" a="1"/>
  <c r="I82" i="1"/>
  <c r="J82" i="1" a="1"/>
  <c r="J82" i="1"/>
  <c r="K82" i="1" a="1"/>
  <c r="K82" i="1"/>
  <c r="L82" i="1" a="1"/>
  <c r="L82" i="1"/>
  <c r="I83" i="1" a="1"/>
  <c r="I83" i="1"/>
  <c r="J83" i="1" a="1"/>
  <c r="J83" i="1"/>
  <c r="K83" i="1" a="1"/>
  <c r="K83" i="1"/>
  <c r="L83" i="1" a="1"/>
  <c r="L83" i="1"/>
  <c r="I84" i="1" a="1"/>
  <c r="I84" i="1"/>
  <c r="J84" i="1" a="1"/>
  <c r="J84" i="1"/>
  <c r="K84" i="1" a="1"/>
  <c r="K84" i="1"/>
  <c r="L84" i="1" a="1"/>
  <c r="L84" i="1"/>
  <c r="I85" i="1" a="1"/>
  <c r="I85" i="1"/>
  <c r="J85" i="1" a="1"/>
  <c r="J85" i="1"/>
  <c r="K85" i="1" a="1"/>
  <c r="K85" i="1"/>
  <c r="L85" i="1" a="1"/>
  <c r="L85" i="1" s="1"/>
  <c r="I86" i="1" a="1"/>
  <c r="I86" i="1"/>
  <c r="J86" i="1" a="1"/>
  <c r="J86" i="1" s="1"/>
  <c r="K86" i="1" a="1"/>
  <c r="K86" i="1"/>
  <c r="L86" i="1" a="1"/>
  <c r="L86" i="1" s="1"/>
  <c r="I87" i="1" a="1"/>
  <c r="I87" i="1"/>
  <c r="J87" i="1" a="1"/>
  <c r="J87" i="1" s="1"/>
  <c r="K87" i="1" a="1"/>
  <c r="K87" i="1"/>
  <c r="L87" i="1" a="1"/>
  <c r="L87" i="1" s="1"/>
  <c r="I88" i="1" a="1"/>
  <c r="I88" i="1"/>
  <c r="J88" i="1" a="1"/>
  <c r="J88" i="1" s="1"/>
  <c r="K88" i="1" a="1"/>
  <c r="K88" i="1"/>
  <c r="L88" i="1" a="1"/>
  <c r="L88" i="1" s="1"/>
  <c r="I89" i="1" a="1"/>
  <c r="I89" i="1"/>
  <c r="J89" i="1" a="1"/>
  <c r="J89" i="1" s="1"/>
  <c r="K89" i="1" a="1"/>
  <c r="K89" i="1"/>
  <c r="L89" i="1" a="1"/>
  <c r="L89" i="1" s="1"/>
  <c r="I90" i="1" a="1"/>
  <c r="I90" i="1"/>
  <c r="J90" i="1" a="1"/>
  <c r="J90" i="1" s="1"/>
  <c r="K90" i="1" a="1"/>
  <c r="K90" i="1"/>
  <c r="L90" i="1" a="1"/>
  <c r="L90" i="1" s="1"/>
  <c r="I91" i="1" a="1"/>
  <c r="I91" i="1"/>
  <c r="J91" i="1" a="1"/>
  <c r="J91" i="1" s="1"/>
  <c r="K91" i="1" a="1"/>
  <c r="K91" i="1"/>
  <c r="L91" i="1" a="1"/>
  <c r="L91" i="1" s="1"/>
  <c r="I92" i="1" a="1"/>
  <c r="I92" i="1"/>
  <c r="J92" i="1" a="1"/>
  <c r="J92" i="1" s="1"/>
  <c r="K92" i="1" a="1"/>
  <c r="K92" i="1"/>
  <c r="L92" i="1" a="1"/>
  <c r="L92" i="1" s="1"/>
  <c r="I93" i="1" a="1"/>
  <c r="I93" i="1"/>
  <c r="J93" i="1" a="1"/>
  <c r="J93" i="1" s="1"/>
  <c r="K93" i="1" a="1"/>
  <c r="K93" i="1"/>
  <c r="L93" i="1" a="1"/>
  <c r="L93" i="1" s="1"/>
  <c r="I94" i="1" a="1"/>
  <c r="I94" i="1"/>
  <c r="J94" i="1" a="1"/>
  <c r="J94" i="1" s="1"/>
  <c r="K94" i="1" a="1"/>
  <c r="K94" i="1"/>
  <c r="L94" i="1" a="1"/>
  <c r="L94" i="1" s="1"/>
  <c r="I95" i="1" a="1"/>
  <c r="I95" i="1"/>
  <c r="J95" i="1" a="1"/>
  <c r="J95" i="1" s="1"/>
  <c r="K95" i="1" a="1"/>
  <c r="K95" i="1"/>
  <c r="L95" i="1" a="1"/>
  <c r="L95" i="1" s="1"/>
  <c r="I96" i="1" a="1"/>
  <c r="I96" i="1"/>
  <c r="J96" i="1" a="1"/>
  <c r="J96" i="1" s="1"/>
  <c r="K96" i="1" a="1"/>
  <c r="K96" i="1"/>
  <c r="L96" i="1" a="1"/>
  <c r="L96" i="1" s="1"/>
  <c r="I97" i="1" a="1"/>
  <c r="I97" i="1"/>
  <c r="J97" i="1" a="1"/>
  <c r="J97" i="1" s="1"/>
  <c r="K97" i="1" a="1"/>
  <c r="K97" i="1"/>
  <c r="L97" i="1" a="1"/>
  <c r="L97" i="1" s="1"/>
  <c r="I98" i="1" a="1"/>
  <c r="I98" i="1"/>
  <c r="J98" i="1" a="1"/>
  <c r="J98" i="1" s="1"/>
  <c r="K98" i="1" a="1"/>
  <c r="K98" i="1"/>
  <c r="L98" i="1" a="1"/>
  <c r="L98" i="1" s="1"/>
  <c r="I99" i="1" a="1"/>
  <c r="I99" i="1"/>
  <c r="J99" i="1" a="1"/>
  <c r="J99" i="1" s="1"/>
  <c r="K99" i="1" a="1"/>
  <c r="K99" i="1"/>
  <c r="L99" i="1" a="1"/>
  <c r="L99" i="1" s="1"/>
  <c r="I100" i="1" a="1"/>
  <c r="I100" i="1"/>
  <c r="J100" i="1" a="1"/>
  <c r="J100" i="1" s="1"/>
  <c r="K100" i="1" a="1"/>
  <c r="K100" i="1"/>
  <c r="L100" i="1" a="1"/>
  <c r="L100" i="1" s="1"/>
  <c r="I101" i="1" a="1"/>
  <c r="I101" i="1"/>
  <c r="J101" i="1" a="1"/>
  <c r="J101" i="1" s="1"/>
  <c r="K101" i="1" a="1"/>
  <c r="K101" i="1" s="1"/>
  <c r="L101" i="1" a="1"/>
  <c r="L101" i="1" s="1"/>
  <c r="I102" i="1" a="1"/>
  <c r="I102" i="1" s="1"/>
  <c r="J102" i="1" a="1"/>
  <c r="J102" i="1" s="1"/>
  <c r="K102" i="1" a="1"/>
  <c r="K102" i="1" s="1"/>
  <c r="L102" i="1" a="1"/>
  <c r="L102" i="1" s="1"/>
  <c r="I103" i="1" a="1"/>
  <c r="I103" i="1" s="1"/>
  <c r="J103" i="1" a="1"/>
  <c r="J103" i="1" s="1"/>
  <c r="K103" i="1" a="1"/>
  <c r="K103" i="1" s="1"/>
  <c r="L103" i="1" a="1"/>
  <c r="L103" i="1" s="1"/>
  <c r="I104" i="1" a="1"/>
  <c r="I104" i="1" s="1"/>
  <c r="J104" i="1" a="1"/>
  <c r="J104" i="1" s="1"/>
  <c r="K104" i="1" a="1"/>
  <c r="K104" i="1" s="1"/>
  <c r="L104" i="1" a="1"/>
  <c r="L104" i="1" s="1"/>
  <c r="I105" i="1" a="1"/>
  <c r="I105" i="1" s="1"/>
  <c r="J105" i="1" a="1"/>
  <c r="J105" i="1" s="1"/>
  <c r="K105" i="1" a="1"/>
  <c r="K105" i="1" s="1"/>
  <c r="L105" i="1" a="1"/>
  <c r="L105" i="1" s="1"/>
  <c r="I106" i="1" a="1"/>
  <c r="I106" i="1" s="1"/>
  <c r="J106" i="1" a="1"/>
  <c r="J106" i="1" s="1"/>
  <c r="K106" i="1" a="1"/>
  <c r="K106" i="1" s="1"/>
  <c r="L106" i="1" a="1"/>
  <c r="L106" i="1" s="1"/>
  <c r="I107" i="1" a="1"/>
  <c r="I107" i="1" s="1"/>
  <c r="J107" i="1" a="1"/>
  <c r="J107" i="1" s="1"/>
  <c r="K107" i="1" a="1"/>
  <c r="K107" i="1" s="1"/>
  <c r="L107" i="1" a="1"/>
  <c r="L107" i="1" s="1"/>
  <c r="I108" i="1" a="1"/>
  <c r="I108" i="1" s="1"/>
  <c r="J108" i="1" a="1"/>
  <c r="J108" i="1" s="1"/>
  <c r="K108" i="1" a="1"/>
  <c r="K108" i="1" s="1"/>
  <c r="L108" i="1" a="1"/>
  <c r="L108" i="1" s="1"/>
  <c r="I109" i="1" a="1"/>
  <c r="I109" i="1" s="1"/>
  <c r="J109" i="1" a="1"/>
  <c r="J109" i="1" s="1"/>
  <c r="K109" i="1" a="1"/>
  <c r="K109" i="1" s="1"/>
  <c r="L109" i="1" a="1"/>
  <c r="L109" i="1" s="1"/>
  <c r="I110" i="1" a="1"/>
  <c r="I110" i="1" s="1"/>
  <c r="J110" i="1" a="1"/>
  <c r="J110" i="1" s="1"/>
  <c r="K110" i="1" a="1"/>
  <c r="K110" i="1" s="1"/>
  <c r="L110" i="1" a="1"/>
  <c r="L110" i="1" s="1"/>
  <c r="I111" i="1" a="1"/>
  <c r="I111" i="1" s="1"/>
  <c r="J111" i="1" a="1"/>
  <c r="J111" i="1" s="1"/>
  <c r="K111" i="1" a="1"/>
  <c r="K111" i="1" s="1"/>
  <c r="L111" i="1" a="1"/>
  <c r="L111" i="1" s="1"/>
  <c r="I112" i="1" a="1"/>
  <c r="I112" i="1" s="1"/>
  <c r="J112" i="1" a="1"/>
  <c r="J112" i="1" s="1"/>
  <c r="K112" i="1" a="1"/>
  <c r="K112" i="1" s="1"/>
  <c r="L112" i="1" a="1"/>
  <c r="L112" i="1" s="1"/>
  <c r="I113" i="1" a="1"/>
  <c r="I113" i="1" s="1"/>
  <c r="J113" i="1" a="1"/>
  <c r="J113" i="1" s="1"/>
  <c r="K113" i="1" a="1"/>
  <c r="K113" i="1" s="1"/>
  <c r="L113" i="1" a="1"/>
  <c r="L113" i="1" s="1"/>
  <c r="I114" i="1" a="1"/>
  <c r="I114" i="1" s="1"/>
  <c r="J114" i="1" a="1"/>
  <c r="J114" i="1" s="1"/>
  <c r="K114" i="1" a="1"/>
  <c r="K114" i="1" s="1"/>
  <c r="L114" i="1" a="1"/>
  <c r="L114" i="1" s="1"/>
  <c r="I115" i="1" a="1"/>
  <c r="I115" i="1"/>
  <c r="J115" i="1" a="1"/>
  <c r="J115" i="1"/>
  <c r="K115" i="1" a="1"/>
  <c r="K115" i="1"/>
  <c r="L115" i="1" a="1"/>
  <c r="L115" i="1"/>
  <c r="I116" i="1" a="1"/>
  <c r="I116" i="1"/>
  <c r="J116" i="1" a="1"/>
  <c r="J116" i="1"/>
  <c r="K116" i="1" a="1"/>
  <c r="K116" i="1"/>
  <c r="L116" i="1" a="1"/>
  <c r="L116" i="1"/>
  <c r="I117" i="1" a="1"/>
  <c r="I117" i="1"/>
  <c r="J117" i="1" a="1"/>
  <c r="J117" i="1"/>
  <c r="K117" i="1" a="1"/>
  <c r="K117" i="1"/>
  <c r="L117" i="1" a="1"/>
  <c r="L117" i="1"/>
  <c r="I118" i="1" a="1"/>
  <c r="I118" i="1"/>
  <c r="J118" i="1" a="1"/>
  <c r="J118" i="1"/>
  <c r="K118" i="1" a="1"/>
  <c r="K118" i="1"/>
  <c r="L118" i="1" a="1"/>
  <c r="L118" i="1"/>
  <c r="I119" i="1" a="1"/>
  <c r="I119" i="1" s="1"/>
  <c r="J119" i="1" a="1"/>
  <c r="J119" i="1" s="1"/>
  <c r="K119" i="1" a="1"/>
  <c r="K119" i="1" s="1"/>
  <c r="L119" i="1" a="1"/>
  <c r="L119" i="1" s="1"/>
  <c r="I120" i="1" a="1"/>
  <c r="I120" i="1" s="1"/>
  <c r="J120" i="1" a="1"/>
  <c r="J120" i="1" s="1"/>
  <c r="K120" i="1" a="1"/>
  <c r="K120" i="1" s="1"/>
  <c r="L120" i="1" a="1"/>
  <c r="L120" i="1" s="1"/>
  <c r="I121" i="1" a="1"/>
  <c r="I121" i="1" s="1"/>
  <c r="J121" i="1" a="1"/>
  <c r="J121" i="1" s="1"/>
  <c r="K121" i="1" a="1"/>
  <c r="K121" i="1" s="1"/>
  <c r="L121" i="1" a="1"/>
  <c r="L121" i="1" s="1"/>
  <c r="I122" i="1" a="1"/>
  <c r="I122" i="1" s="1"/>
  <c r="J122" i="1" a="1"/>
  <c r="J122" i="1" s="1"/>
  <c r="K122" i="1" a="1"/>
  <c r="K122" i="1" s="1"/>
  <c r="L122" i="1" a="1"/>
  <c r="L122" i="1" s="1"/>
  <c r="I123" i="1" a="1"/>
  <c r="I123" i="1" s="1"/>
  <c r="J123" i="1" a="1"/>
  <c r="J123" i="1" s="1"/>
  <c r="K123" i="1" a="1"/>
  <c r="K123" i="1" s="1"/>
  <c r="L123" i="1" a="1"/>
  <c r="L123" i="1" s="1"/>
  <c r="I124" i="1" a="1"/>
  <c r="I124" i="1" s="1"/>
  <c r="J124" i="1" a="1"/>
  <c r="J124" i="1" s="1"/>
  <c r="K124" i="1" a="1"/>
  <c r="K124" i="1" s="1"/>
  <c r="L124" i="1" a="1"/>
  <c r="L124" i="1" s="1"/>
  <c r="I125" i="1" a="1"/>
  <c r="I125" i="1" s="1"/>
  <c r="J125" i="1" a="1"/>
  <c r="J125" i="1" s="1"/>
  <c r="K125" i="1" a="1"/>
  <c r="K125" i="1" s="1"/>
  <c r="L125" i="1" a="1"/>
  <c r="L125" i="1" s="1"/>
  <c r="I126" i="1" a="1"/>
  <c r="I126" i="1" s="1"/>
  <c r="J126" i="1" a="1"/>
  <c r="J126" i="1" s="1"/>
  <c r="K126" i="1" a="1"/>
  <c r="K126" i="1" s="1"/>
  <c r="L126" i="1" a="1"/>
  <c r="L126" i="1" s="1"/>
  <c r="I127" i="1" a="1"/>
  <c r="I127" i="1" s="1"/>
  <c r="J127" i="1" a="1"/>
  <c r="J127" i="1" s="1"/>
  <c r="K127" i="1" a="1"/>
  <c r="K127" i="1" s="1"/>
  <c r="L127" i="1" a="1"/>
  <c r="L127" i="1" s="1"/>
  <c r="I128" i="1" a="1"/>
  <c r="I128" i="1" s="1"/>
  <c r="J128" i="1" a="1"/>
  <c r="J128" i="1" s="1"/>
  <c r="K128" i="1" a="1"/>
  <c r="K128" i="1" s="1"/>
  <c r="L128" i="1" a="1"/>
  <c r="L128" i="1" s="1"/>
  <c r="I129" i="1" a="1"/>
  <c r="I129" i="1" s="1"/>
  <c r="J129" i="1" a="1"/>
  <c r="J129" i="1" s="1"/>
  <c r="K129" i="1" a="1"/>
  <c r="K129" i="1" s="1"/>
  <c r="L129" i="1" a="1"/>
  <c r="L129" i="1" s="1"/>
  <c r="I130" i="1" a="1"/>
  <c r="I130" i="1" s="1"/>
  <c r="J130" i="1" a="1"/>
  <c r="J130" i="1" s="1"/>
  <c r="K130" i="1" a="1"/>
  <c r="K130" i="1" s="1"/>
  <c r="L130" i="1" a="1"/>
  <c r="L130" i="1" s="1"/>
  <c r="I131" i="1" a="1"/>
  <c r="I131" i="1" s="1"/>
  <c r="J131" i="1" a="1"/>
  <c r="J131" i="1" s="1"/>
  <c r="K131" i="1" a="1"/>
  <c r="K131" i="1" s="1"/>
  <c r="L131" i="1" a="1"/>
  <c r="L131" i="1" s="1"/>
  <c r="I132" i="1" a="1"/>
  <c r="I132" i="1" s="1"/>
  <c r="J132" i="1" a="1"/>
  <c r="J132" i="1" s="1"/>
  <c r="K132" i="1" a="1"/>
  <c r="K132" i="1" s="1"/>
  <c r="L132" i="1" a="1"/>
  <c r="L132" i="1" s="1"/>
  <c r="I133" i="1" a="1"/>
  <c r="I133" i="1" s="1"/>
  <c r="J133" i="1" a="1"/>
  <c r="J133" i="1" s="1"/>
  <c r="K133" i="1" a="1"/>
  <c r="K133" i="1" s="1"/>
  <c r="L133" i="1" a="1"/>
  <c r="L133" i="1" s="1"/>
  <c r="I134" i="1" a="1"/>
  <c r="I134" i="1" s="1"/>
  <c r="J134" i="1" a="1"/>
  <c r="J134" i="1" s="1"/>
  <c r="K134" i="1" a="1"/>
  <c r="K134" i="1" s="1"/>
  <c r="L134" i="1" a="1"/>
  <c r="L134" i="1" s="1"/>
  <c r="I135" i="1" a="1"/>
  <c r="I135" i="1" s="1"/>
  <c r="J135" i="1" a="1"/>
  <c r="J135" i="1" s="1"/>
  <c r="K135" i="1" a="1"/>
  <c r="K135" i="1" s="1"/>
  <c r="L135" i="1" a="1"/>
  <c r="L135" i="1" s="1"/>
  <c r="I136" i="1" a="1"/>
  <c r="I136" i="1" s="1"/>
  <c r="J136" i="1" a="1"/>
  <c r="J136" i="1" s="1"/>
  <c r="K136" i="1" a="1"/>
  <c r="K136" i="1" s="1"/>
  <c r="L136" i="1" a="1"/>
  <c r="L136" i="1" s="1"/>
  <c r="I137" i="1" a="1"/>
  <c r="I137" i="1" s="1"/>
  <c r="J137" i="1" a="1"/>
  <c r="J137" i="1" s="1"/>
  <c r="K137" i="1" a="1"/>
  <c r="K137" i="1" s="1"/>
  <c r="L137" i="1" a="1"/>
  <c r="L137" i="1" s="1"/>
  <c r="I138" i="1" a="1"/>
  <c r="I138" i="1" s="1"/>
  <c r="J138" i="1" a="1"/>
  <c r="J138" i="1" s="1"/>
  <c r="K138" i="1" a="1"/>
  <c r="K138" i="1" s="1"/>
  <c r="L138" i="1" a="1"/>
  <c r="L138" i="1" s="1"/>
  <c r="I139" i="1" a="1"/>
  <c r="I139" i="1" s="1"/>
  <c r="J139" i="1" a="1"/>
  <c r="J139" i="1" s="1"/>
  <c r="K139" i="1" a="1"/>
  <c r="K139" i="1" s="1"/>
  <c r="L139" i="1" a="1"/>
  <c r="L139" i="1" s="1"/>
  <c r="I140" i="1" a="1"/>
  <c r="I140" i="1" s="1"/>
  <c r="J140" i="1" a="1"/>
  <c r="J140" i="1" s="1"/>
  <c r="K140" i="1" a="1"/>
  <c r="K140" i="1" s="1"/>
  <c r="L140" i="1" a="1"/>
  <c r="L140" i="1" s="1"/>
  <c r="I141" i="1" a="1"/>
  <c r="I141" i="1" s="1"/>
  <c r="J141" i="1" a="1"/>
  <c r="J141" i="1" s="1"/>
  <c r="K141" i="1" a="1"/>
  <c r="K141" i="1" s="1"/>
  <c r="L141" i="1" a="1"/>
  <c r="L141" i="1" s="1"/>
  <c r="I142" i="1" a="1"/>
  <c r="I142" i="1" s="1"/>
  <c r="J142" i="1" a="1"/>
  <c r="J142" i="1" s="1"/>
  <c r="K142" i="1" a="1"/>
  <c r="K142" i="1" s="1"/>
  <c r="L142" i="1" a="1"/>
  <c r="L142" i="1" s="1"/>
  <c r="I143" i="1" a="1"/>
  <c r="I143" i="1" s="1"/>
  <c r="J143" i="1" a="1"/>
  <c r="J143" i="1" s="1"/>
  <c r="K143" i="1" a="1"/>
  <c r="K143" i="1" s="1"/>
  <c r="L143" i="1" a="1"/>
  <c r="L143" i="1" s="1"/>
  <c r="I144" i="1" a="1"/>
  <c r="I144" i="1" s="1"/>
  <c r="J144" i="1" a="1"/>
  <c r="J144" i="1" s="1"/>
  <c r="K144" i="1" a="1"/>
  <c r="K144" i="1" s="1"/>
  <c r="L144" i="1" a="1"/>
  <c r="L144" i="1" s="1"/>
  <c r="I145" i="1" a="1"/>
  <c r="I145" i="1" s="1"/>
  <c r="J145" i="1" a="1"/>
  <c r="J145" i="1" s="1"/>
  <c r="K145" i="1" a="1"/>
  <c r="K145" i="1" s="1"/>
  <c r="L145" i="1" a="1"/>
  <c r="L145" i="1" s="1"/>
  <c r="I146" i="1" a="1"/>
  <c r="I146" i="1"/>
  <c r="J146" i="1" a="1"/>
  <c r="J146" i="1"/>
  <c r="K146" i="1" a="1"/>
  <c r="K146" i="1"/>
  <c r="L146" i="1" a="1"/>
  <c r="L146" i="1"/>
  <c r="I147" i="1" a="1"/>
  <c r="I147" i="1"/>
  <c r="J147" i="1" a="1"/>
  <c r="J147" i="1"/>
  <c r="K147" i="1" a="1"/>
  <c r="K147" i="1"/>
  <c r="L147" i="1" a="1"/>
  <c r="L147" i="1"/>
  <c r="I148" i="1" a="1"/>
  <c r="I148" i="1"/>
  <c r="J148" i="1" a="1"/>
  <c r="J148" i="1"/>
  <c r="K148" i="1" a="1"/>
  <c r="K148" i="1"/>
  <c r="L148" i="1" a="1"/>
  <c r="L148" i="1"/>
  <c r="I149" i="1" a="1"/>
  <c r="I149" i="1"/>
  <c r="J149" i="1" a="1"/>
  <c r="J149" i="1"/>
  <c r="K149" i="1" a="1"/>
  <c r="K149" i="1"/>
  <c r="L149" i="1" a="1"/>
  <c r="L149" i="1"/>
  <c r="I150" i="1" a="1"/>
  <c r="I150" i="1"/>
  <c r="J150" i="1" a="1"/>
  <c r="J150" i="1"/>
  <c r="K150" i="1" a="1"/>
  <c r="K150" i="1"/>
  <c r="L150" i="1" a="1"/>
  <c r="L150" i="1"/>
  <c r="I151" i="1" a="1"/>
  <c r="I151" i="1"/>
  <c r="J151" i="1" a="1"/>
  <c r="J151" i="1"/>
  <c r="K151" i="1" a="1"/>
  <c r="K151" i="1"/>
  <c r="L151" i="1" a="1"/>
  <c r="L151" i="1"/>
  <c r="I152" i="1" a="1"/>
  <c r="I152" i="1"/>
  <c r="J152" i="1" a="1"/>
  <c r="J152" i="1"/>
  <c r="K152" i="1" a="1"/>
  <c r="K152" i="1"/>
  <c r="L152" i="1" a="1"/>
  <c r="L152" i="1"/>
  <c r="I153" i="1" a="1"/>
  <c r="I153" i="1" s="1"/>
  <c r="J153" i="1" a="1"/>
  <c r="J153" i="1" s="1"/>
  <c r="K153" i="1" a="1"/>
  <c r="K153" i="1" s="1"/>
  <c r="L153" i="1" a="1"/>
  <c r="L153" i="1" s="1"/>
  <c r="I154" i="1" a="1"/>
  <c r="I154" i="1" s="1"/>
  <c r="J154" i="1" a="1"/>
  <c r="J154" i="1" s="1"/>
  <c r="M154" i="1" s="1"/>
  <c r="K154" i="1" a="1"/>
  <c r="K154" i="1" s="1"/>
  <c r="L154" i="1" a="1"/>
  <c r="L154" i="1" s="1"/>
  <c r="I155" i="1" a="1"/>
  <c r="I155" i="1"/>
  <c r="J155" i="1" a="1"/>
  <c r="J155" i="1"/>
  <c r="K155" i="1" a="1"/>
  <c r="K155" i="1"/>
  <c r="L155" i="1" a="1"/>
  <c r="L155" i="1"/>
  <c r="I156" i="1" a="1"/>
  <c r="I156" i="1"/>
  <c r="J156" i="1" a="1"/>
  <c r="J156" i="1"/>
  <c r="K156" i="1" a="1"/>
  <c r="K156" i="1"/>
  <c r="L156" i="1" a="1"/>
  <c r="L156" i="1"/>
  <c r="I157" i="1" a="1"/>
  <c r="I157" i="1"/>
  <c r="J157" i="1" a="1"/>
  <c r="J157" i="1"/>
  <c r="K157" i="1" a="1"/>
  <c r="K157" i="1"/>
  <c r="L157" i="1" a="1"/>
  <c r="L157" i="1"/>
  <c r="I158" i="1" a="1"/>
  <c r="I158" i="1"/>
  <c r="J158" i="1" a="1"/>
  <c r="J158" i="1"/>
  <c r="K158" i="1" a="1"/>
  <c r="K158" i="1"/>
  <c r="L158" i="1" a="1"/>
  <c r="L158" i="1"/>
  <c r="I159" i="1" a="1"/>
  <c r="I159" i="1"/>
  <c r="J159" i="1" a="1"/>
  <c r="J159" i="1"/>
  <c r="K159" i="1" a="1"/>
  <c r="K159" i="1"/>
  <c r="L159" i="1" a="1"/>
  <c r="L159" i="1"/>
  <c r="I160" i="1" a="1"/>
  <c r="I160" i="1"/>
  <c r="J160" i="1" a="1"/>
  <c r="J160" i="1"/>
  <c r="K160" i="1" a="1"/>
  <c r="K160" i="1"/>
  <c r="L160" i="1" a="1"/>
  <c r="L160" i="1"/>
  <c r="I161" i="1" a="1"/>
  <c r="I161" i="1" s="1"/>
  <c r="J161" i="1" a="1"/>
  <c r="J161" i="1" s="1"/>
  <c r="K161" i="1" a="1"/>
  <c r="K161" i="1" s="1"/>
  <c r="L161" i="1" a="1"/>
  <c r="L161" i="1" s="1"/>
  <c r="I162" i="1" a="1"/>
  <c r="I162" i="1" s="1"/>
  <c r="J162" i="1" a="1"/>
  <c r="J162" i="1" s="1"/>
  <c r="M162" i="1" s="1"/>
  <c r="K162" i="1" a="1"/>
  <c r="K162" i="1" s="1"/>
  <c r="L162" i="1" a="1"/>
  <c r="L162" i="1" s="1"/>
  <c r="I163" i="1" a="1"/>
  <c r="I163" i="1"/>
  <c r="J163" i="1" a="1"/>
  <c r="J163" i="1"/>
  <c r="K163" i="1" a="1"/>
  <c r="K163" i="1"/>
  <c r="L163" i="1" a="1"/>
  <c r="L163" i="1"/>
  <c r="I164" i="1" a="1"/>
  <c r="I164" i="1"/>
  <c r="J164" i="1" a="1"/>
  <c r="J164" i="1"/>
  <c r="K164" i="1" a="1"/>
  <c r="K164" i="1"/>
  <c r="L164" i="1" a="1"/>
  <c r="L164" i="1"/>
  <c r="I165" i="1" a="1"/>
  <c r="I165" i="1"/>
  <c r="J165" i="1" a="1"/>
  <c r="J165" i="1"/>
  <c r="K165" i="1" a="1"/>
  <c r="K165" i="1"/>
  <c r="L165" i="1" a="1"/>
  <c r="L165" i="1"/>
  <c r="I166" i="1" a="1"/>
  <c r="I166" i="1"/>
  <c r="J166" i="1" a="1"/>
  <c r="J166" i="1"/>
  <c r="K166" i="1" a="1"/>
  <c r="K166" i="1"/>
  <c r="L166" i="1" a="1"/>
  <c r="L166" i="1"/>
  <c r="I167" i="1" a="1"/>
  <c r="I167" i="1"/>
  <c r="J167" i="1" a="1"/>
  <c r="J167" i="1"/>
  <c r="K167" i="1" a="1"/>
  <c r="K167" i="1"/>
  <c r="L167" i="1" a="1"/>
  <c r="L167" i="1"/>
  <c r="I168" i="1" a="1"/>
  <c r="I168" i="1"/>
  <c r="J168" i="1" a="1"/>
  <c r="J168" i="1"/>
  <c r="K168" i="1" a="1"/>
  <c r="K168" i="1"/>
  <c r="L168" i="1" a="1"/>
  <c r="L168" i="1"/>
  <c r="I169" i="1" a="1"/>
  <c r="I169" i="1"/>
  <c r="J169" i="1" a="1"/>
  <c r="J169" i="1"/>
  <c r="K169" i="1" a="1"/>
  <c r="K169" i="1"/>
  <c r="L169" i="1" a="1"/>
  <c r="L169" i="1"/>
  <c r="I170" i="1" a="1"/>
  <c r="I170" i="1"/>
  <c r="J170" i="1" a="1"/>
  <c r="J170" i="1"/>
  <c r="K170" i="1" a="1"/>
  <c r="K170" i="1"/>
  <c r="L170" i="1" a="1"/>
  <c r="L170" i="1"/>
  <c r="I171" i="1" a="1"/>
  <c r="I171" i="1" s="1"/>
  <c r="J171" i="1" a="1"/>
  <c r="J171" i="1" s="1"/>
  <c r="K171" i="1" a="1"/>
  <c r="K171" i="1"/>
  <c r="L171" i="1" a="1"/>
  <c r="L171" i="1" s="1"/>
  <c r="I172" i="1" a="1"/>
  <c r="I172" i="1" s="1"/>
  <c r="J172" i="1" a="1"/>
  <c r="J172" i="1" s="1"/>
  <c r="K172" i="1" a="1"/>
  <c r="K172" i="1"/>
  <c r="L172" i="1" a="1"/>
  <c r="L172" i="1" s="1"/>
  <c r="I173" i="1" a="1"/>
  <c r="I173" i="1" s="1"/>
  <c r="J173" i="1" a="1"/>
  <c r="J173" i="1" s="1"/>
  <c r="K173" i="1" a="1"/>
  <c r="K173" i="1" s="1"/>
  <c r="L173" i="1" a="1"/>
  <c r="L173" i="1" s="1"/>
  <c r="I174" i="1" a="1"/>
  <c r="I174" i="1" s="1"/>
  <c r="J174" i="1" a="1"/>
  <c r="J174" i="1" s="1"/>
  <c r="K174" i="1" a="1"/>
  <c r="K174" i="1"/>
  <c r="L174" i="1" a="1"/>
  <c r="L174" i="1" s="1"/>
  <c r="I175" i="1" a="1"/>
  <c r="I175" i="1" s="1"/>
  <c r="J175" i="1" a="1"/>
  <c r="J175" i="1" s="1"/>
  <c r="K175" i="1" a="1"/>
  <c r="K175" i="1" s="1"/>
  <c r="L175" i="1" a="1"/>
  <c r="L175" i="1" s="1"/>
  <c r="I176" i="1" a="1"/>
  <c r="I176" i="1"/>
  <c r="J176" i="1" a="1"/>
  <c r="J176" i="1" s="1"/>
  <c r="K176" i="1" a="1"/>
  <c r="K176" i="1"/>
  <c r="L176" i="1" a="1"/>
  <c r="L176" i="1" s="1"/>
  <c r="I177" i="1" a="1"/>
  <c r="I177" i="1" s="1"/>
  <c r="J177" i="1" a="1"/>
  <c r="J177" i="1" s="1"/>
  <c r="K177" i="1" a="1"/>
  <c r="K177" i="1"/>
  <c r="L177" i="1" a="1"/>
  <c r="L177" i="1" s="1"/>
  <c r="I178" i="1" a="1"/>
  <c r="I178" i="1"/>
  <c r="J178" i="1" a="1"/>
  <c r="J178" i="1" s="1"/>
  <c r="K178" i="1" a="1"/>
  <c r="K178" i="1"/>
  <c r="L178" i="1" a="1"/>
  <c r="L178" i="1" s="1"/>
  <c r="I179" i="1" a="1"/>
  <c r="I179" i="1" s="1"/>
  <c r="J179" i="1" a="1"/>
  <c r="J179" i="1" s="1"/>
  <c r="K179" i="1" a="1"/>
  <c r="K179" i="1" s="1"/>
  <c r="L179" i="1" a="1"/>
  <c r="L179" i="1" s="1"/>
  <c r="I180" i="1" a="1"/>
  <c r="I180" i="1" s="1"/>
  <c r="J180" i="1" a="1"/>
  <c r="J180" i="1"/>
  <c r="K180" i="1" a="1"/>
  <c r="K180" i="1" s="1"/>
  <c r="L180" i="1" a="1"/>
  <c r="L180" i="1"/>
  <c r="I181" i="1" a="1"/>
  <c r="I181" i="1" s="1"/>
  <c r="J181" i="1" a="1"/>
  <c r="J181" i="1" s="1"/>
  <c r="K181" i="1" a="1"/>
  <c r="K181" i="1" s="1"/>
  <c r="L181" i="1" a="1"/>
  <c r="L181" i="1" s="1"/>
  <c r="I182" i="1" a="1"/>
  <c r="I182" i="1" s="1"/>
  <c r="J182" i="1" a="1"/>
  <c r="J182" i="1"/>
  <c r="K182" i="1" a="1"/>
  <c r="K182" i="1" s="1"/>
  <c r="L182" i="1" a="1"/>
  <c r="L182" i="1"/>
  <c r="I183" i="1" a="1"/>
  <c r="I183" i="1" s="1"/>
  <c r="J183" i="1" a="1"/>
  <c r="J183" i="1" s="1"/>
  <c r="K183" i="1" a="1"/>
  <c r="K183" i="1" s="1"/>
  <c r="L183" i="1" a="1"/>
  <c r="L183" i="1" s="1"/>
  <c r="I184" i="1" a="1"/>
  <c r="I184" i="1" s="1"/>
  <c r="J184" i="1" a="1"/>
  <c r="J184" i="1"/>
  <c r="K184" i="1" a="1"/>
  <c r="K184" i="1" s="1"/>
  <c r="L184" i="1" a="1"/>
  <c r="L184" i="1"/>
  <c r="I185" i="1" a="1"/>
  <c r="I185" i="1" s="1"/>
  <c r="J185" i="1" a="1"/>
  <c r="J185" i="1" s="1"/>
  <c r="K185" i="1" a="1"/>
  <c r="K185" i="1" s="1"/>
  <c r="L185" i="1" a="1"/>
  <c r="L185" i="1" s="1"/>
  <c r="I186" i="1" a="1"/>
  <c r="I186" i="1" s="1"/>
  <c r="J186" i="1" a="1"/>
  <c r="J186" i="1"/>
  <c r="K186" i="1" a="1"/>
  <c r="K186" i="1" s="1"/>
  <c r="L186" i="1" a="1"/>
  <c r="L186" i="1"/>
  <c r="I187" i="1" a="1"/>
  <c r="I187" i="1" s="1"/>
  <c r="J187" i="1" a="1"/>
  <c r="J187" i="1" s="1"/>
  <c r="K187" i="1" a="1"/>
  <c r="K187" i="1" s="1"/>
  <c r="L187" i="1" a="1"/>
  <c r="L187" i="1" s="1"/>
  <c r="I188" i="1" a="1"/>
  <c r="I188" i="1" s="1"/>
  <c r="J188" i="1" a="1"/>
  <c r="J188" i="1"/>
  <c r="K188" i="1" a="1"/>
  <c r="K188" i="1" s="1"/>
  <c r="L188" i="1" a="1"/>
  <c r="L188" i="1"/>
  <c r="I189" i="1" a="1"/>
  <c r="I189" i="1" s="1"/>
  <c r="J189" i="1" a="1"/>
  <c r="J189" i="1" s="1"/>
  <c r="K189" i="1" a="1"/>
  <c r="K189" i="1" s="1"/>
  <c r="L189" i="1" a="1"/>
  <c r="L189" i="1" s="1"/>
  <c r="I190" i="1" a="1"/>
  <c r="I190" i="1" s="1"/>
  <c r="J190" i="1" a="1"/>
  <c r="J190" i="1"/>
  <c r="K190" i="1" a="1"/>
  <c r="K190" i="1" s="1"/>
  <c r="L190" i="1" a="1"/>
  <c r="L190" i="1"/>
  <c r="I191" i="1" a="1"/>
  <c r="I191" i="1" s="1"/>
  <c r="J191" i="1" a="1"/>
  <c r="J191" i="1" s="1"/>
  <c r="K191" i="1" a="1"/>
  <c r="K191" i="1" s="1"/>
  <c r="L191" i="1" a="1"/>
  <c r="L191" i="1" s="1"/>
  <c r="I192" i="1" a="1"/>
  <c r="I192" i="1" s="1"/>
  <c r="J192" i="1" a="1"/>
  <c r="J192" i="1"/>
  <c r="K192" i="1" a="1"/>
  <c r="K192" i="1" s="1"/>
  <c r="L192" i="1" a="1"/>
  <c r="L192" i="1"/>
  <c r="I193" i="1" a="1"/>
  <c r="I193" i="1" s="1"/>
  <c r="J193" i="1" a="1"/>
  <c r="J193" i="1" s="1"/>
  <c r="K193" i="1" a="1"/>
  <c r="K193" i="1" s="1"/>
  <c r="L193" i="1" a="1"/>
  <c r="L193" i="1" s="1"/>
  <c r="I194" i="1" a="1"/>
  <c r="I194" i="1" s="1"/>
  <c r="J194" i="1" a="1"/>
  <c r="J194" i="1"/>
  <c r="K194" i="1" a="1"/>
  <c r="K194" i="1" s="1"/>
  <c r="L194" i="1" a="1"/>
  <c r="L194" i="1"/>
  <c r="I195" i="1" a="1"/>
  <c r="I195" i="1" s="1"/>
  <c r="J195" i="1" a="1"/>
  <c r="J195" i="1" s="1"/>
  <c r="K195" i="1" a="1"/>
  <c r="K195" i="1" s="1"/>
  <c r="L195" i="1" a="1"/>
  <c r="L195" i="1" s="1"/>
  <c r="I196" i="1" a="1"/>
  <c r="I196" i="1" s="1"/>
  <c r="J196" i="1" a="1"/>
  <c r="J196" i="1"/>
  <c r="K196" i="1" a="1"/>
  <c r="K196" i="1" s="1"/>
  <c r="L196" i="1" a="1"/>
  <c r="L196" i="1"/>
  <c r="I197" i="1" a="1"/>
  <c r="I197" i="1" s="1"/>
  <c r="J197" i="1" a="1"/>
  <c r="J197" i="1" s="1"/>
  <c r="K197" i="1" a="1"/>
  <c r="K197" i="1" s="1"/>
  <c r="L197" i="1" a="1"/>
  <c r="L197" i="1" s="1"/>
  <c r="I198" i="1" a="1"/>
  <c r="I198" i="1" s="1"/>
  <c r="J198" i="1" a="1"/>
  <c r="J198" i="1"/>
  <c r="K198" i="1" a="1"/>
  <c r="K198" i="1" s="1"/>
  <c r="L198" i="1" a="1"/>
  <c r="L198" i="1"/>
  <c r="I199" i="1" a="1"/>
  <c r="I199" i="1" s="1"/>
  <c r="J199" i="1" a="1"/>
  <c r="J199" i="1" s="1"/>
  <c r="K199" i="1" a="1"/>
  <c r="K199" i="1" s="1"/>
  <c r="L199" i="1" a="1"/>
  <c r="L199" i="1" s="1"/>
  <c r="I200" i="1" a="1"/>
  <c r="I200" i="1" s="1"/>
  <c r="J200" i="1" a="1"/>
  <c r="J200" i="1"/>
  <c r="K200" i="1" a="1"/>
  <c r="K200" i="1" s="1"/>
  <c r="L200" i="1" a="1"/>
  <c r="L200" i="1"/>
  <c r="I201" i="1" a="1"/>
  <c r="I201" i="1" s="1"/>
  <c r="J201" i="1" a="1"/>
  <c r="J201" i="1" s="1"/>
  <c r="K201" i="1" a="1"/>
  <c r="K201" i="1" s="1"/>
  <c r="L201" i="1" a="1"/>
  <c r="L201" i="1" s="1"/>
  <c r="I202" i="1" a="1"/>
  <c r="I202" i="1" s="1"/>
  <c r="J202" i="1" a="1"/>
  <c r="J202" i="1"/>
  <c r="K202" i="1" a="1"/>
  <c r="K202" i="1" s="1"/>
  <c r="L202" i="1" a="1"/>
  <c r="L202" i="1"/>
  <c r="I203" i="1" a="1"/>
  <c r="I203" i="1" s="1"/>
  <c r="J203" i="1" a="1"/>
  <c r="J203" i="1" s="1"/>
  <c r="K203" i="1" a="1"/>
  <c r="K203" i="1" s="1"/>
  <c r="L203" i="1" a="1"/>
  <c r="L203" i="1" s="1"/>
  <c r="I204" i="1" a="1"/>
  <c r="I204" i="1" s="1"/>
  <c r="J204" i="1" a="1"/>
  <c r="J204" i="1"/>
  <c r="K204" i="1" a="1"/>
  <c r="K204" i="1" s="1"/>
  <c r="L204" i="1" a="1"/>
  <c r="L204" i="1"/>
  <c r="I205" i="1" a="1"/>
  <c r="I205" i="1" s="1"/>
  <c r="J205" i="1" a="1"/>
  <c r="J205" i="1" s="1"/>
  <c r="K205" i="1" a="1"/>
  <c r="K205" i="1" s="1"/>
  <c r="L205" i="1" a="1"/>
  <c r="L205" i="1" s="1"/>
  <c r="I206" i="1" a="1"/>
  <c r="I206" i="1" s="1"/>
  <c r="J206" i="1" a="1"/>
  <c r="J206" i="1"/>
  <c r="K206" i="1" a="1"/>
  <c r="K206" i="1" s="1"/>
  <c r="L206" i="1" a="1"/>
  <c r="L206" i="1"/>
  <c r="I207" i="1" a="1"/>
  <c r="I207" i="1" s="1"/>
  <c r="J207" i="1" a="1"/>
  <c r="J207" i="1" s="1"/>
  <c r="K207" i="1" a="1"/>
  <c r="K207" i="1" s="1"/>
  <c r="L207" i="1" a="1"/>
  <c r="L207" i="1" s="1"/>
  <c r="I208" i="1" a="1"/>
  <c r="I208" i="1" s="1"/>
  <c r="J208" i="1" a="1"/>
  <c r="J208" i="1"/>
  <c r="K208" i="1" a="1"/>
  <c r="K208" i="1" s="1"/>
  <c r="L208" i="1" a="1"/>
  <c r="L208" i="1"/>
  <c r="I209" i="1" a="1"/>
  <c r="I209" i="1" s="1"/>
  <c r="J209" i="1" a="1"/>
  <c r="J209" i="1" s="1"/>
  <c r="K209" i="1" a="1"/>
  <c r="K209" i="1" s="1"/>
  <c r="L209" i="1" a="1"/>
  <c r="L209" i="1" s="1"/>
  <c r="I210" i="1" a="1"/>
  <c r="I210" i="1" s="1"/>
  <c r="J210" i="1" a="1"/>
  <c r="J210" i="1"/>
  <c r="K210" i="1" a="1"/>
  <c r="K210" i="1" s="1"/>
  <c r="L210" i="1" a="1"/>
  <c r="L210" i="1"/>
  <c r="I211" i="1" a="1"/>
  <c r="I211" i="1" s="1"/>
  <c r="J211" i="1" a="1"/>
  <c r="J211" i="1" s="1"/>
  <c r="K211" i="1" a="1"/>
  <c r="K211" i="1" s="1"/>
  <c r="L211" i="1" a="1"/>
  <c r="L211" i="1" s="1"/>
  <c r="I212" i="1" a="1"/>
  <c r="I212" i="1" s="1"/>
  <c r="J212" i="1" a="1"/>
  <c r="J212" i="1"/>
  <c r="K212" i="1" a="1"/>
  <c r="K212" i="1" s="1"/>
  <c r="L212" i="1" a="1"/>
  <c r="L212" i="1"/>
  <c r="I213" i="1" a="1"/>
  <c r="I213" i="1" s="1"/>
  <c r="J213" i="1" a="1"/>
  <c r="J213" i="1" s="1"/>
  <c r="K213" i="1" a="1"/>
  <c r="K213" i="1" s="1"/>
  <c r="L213" i="1" a="1"/>
  <c r="L213" i="1" s="1"/>
  <c r="I214" i="1" a="1"/>
  <c r="I214" i="1" s="1"/>
  <c r="J214" i="1" a="1"/>
  <c r="J214" i="1"/>
  <c r="K214" i="1" a="1"/>
  <c r="K214" i="1" s="1"/>
  <c r="L214" i="1" a="1"/>
  <c r="L214" i="1"/>
  <c r="I215" i="1" a="1"/>
  <c r="I215" i="1" s="1"/>
  <c r="J215" i="1" a="1"/>
  <c r="J215" i="1" s="1"/>
  <c r="K215" i="1" a="1"/>
  <c r="K215" i="1" s="1"/>
  <c r="L215" i="1" a="1"/>
  <c r="L215" i="1" s="1"/>
  <c r="I216" i="1" a="1"/>
  <c r="I216" i="1" s="1"/>
  <c r="J216" i="1" a="1"/>
  <c r="J216" i="1"/>
  <c r="K216" i="1" a="1"/>
  <c r="K216" i="1" s="1"/>
  <c r="L216" i="1" a="1"/>
  <c r="L216" i="1"/>
  <c r="M216" i="1"/>
  <c r="I217" i="1" a="1"/>
  <c r="I217" i="1"/>
  <c r="J217" i="1" a="1"/>
  <c r="J217" i="1"/>
  <c r="K217" i="1" a="1"/>
  <c r="K217" i="1"/>
  <c r="L217" i="1" a="1"/>
  <c r="L217" i="1" s="1"/>
  <c r="I218" i="1" a="1"/>
  <c r="I218" i="1"/>
  <c r="J218" i="1" a="1"/>
  <c r="J218" i="1" s="1"/>
  <c r="K218" i="1" a="1"/>
  <c r="K218" i="1"/>
  <c r="L218" i="1" a="1"/>
  <c r="L218" i="1" s="1"/>
  <c r="I219" i="1" a="1"/>
  <c r="I219" i="1"/>
  <c r="J219" i="1" a="1"/>
  <c r="J219" i="1" s="1"/>
  <c r="K219" i="1" a="1"/>
  <c r="K219" i="1"/>
  <c r="L219" i="1" a="1"/>
  <c r="L219" i="1" s="1"/>
  <c r="I220" i="1" a="1"/>
  <c r="I220" i="1"/>
  <c r="J220" i="1" a="1"/>
  <c r="J220" i="1" s="1"/>
  <c r="K220" i="1" a="1"/>
  <c r="K220" i="1"/>
  <c r="L220" i="1" a="1"/>
  <c r="L220" i="1" s="1"/>
  <c r="I221" i="1" a="1"/>
  <c r="I221" i="1" s="1"/>
  <c r="J221" i="1" a="1"/>
  <c r="J221" i="1" s="1"/>
  <c r="K221" i="1" a="1"/>
  <c r="K221" i="1" s="1"/>
  <c r="L221" i="1" a="1"/>
  <c r="L221" i="1" s="1"/>
  <c r="I222" i="1" a="1"/>
  <c r="I222" i="1" s="1"/>
  <c r="J222" i="1" a="1"/>
  <c r="J222" i="1" s="1"/>
  <c r="K222" i="1" a="1"/>
  <c r="K222" i="1"/>
  <c r="L222" i="1" a="1"/>
  <c r="L222" i="1" s="1"/>
  <c r="I223" i="1" a="1"/>
  <c r="I223" i="1" s="1"/>
  <c r="J223" i="1" a="1"/>
  <c r="J223" i="1" s="1"/>
  <c r="K223" i="1" a="1"/>
  <c r="K223" i="1" s="1"/>
  <c r="L223" i="1" a="1"/>
  <c r="L223" i="1" s="1"/>
  <c r="I224" i="1" a="1"/>
  <c r="I224" i="1" s="1"/>
  <c r="J224" i="1" a="1"/>
  <c r="J224" i="1" s="1"/>
  <c r="K224" i="1" a="1"/>
  <c r="K224" i="1"/>
  <c r="L224" i="1" a="1"/>
  <c r="L224" i="1" s="1"/>
  <c r="I225" i="1" a="1"/>
  <c r="I225" i="1" s="1"/>
  <c r="J225" i="1" a="1"/>
  <c r="J225" i="1" s="1"/>
  <c r="K225" i="1" a="1"/>
  <c r="K225" i="1" s="1"/>
  <c r="L225" i="1" a="1"/>
  <c r="L225" i="1" s="1"/>
  <c r="I226" i="1" a="1"/>
  <c r="I226" i="1" s="1"/>
  <c r="J226" i="1" a="1"/>
  <c r="J226" i="1" s="1"/>
  <c r="K226" i="1" a="1"/>
  <c r="K226" i="1"/>
  <c r="L226" i="1" a="1"/>
  <c r="L226" i="1" s="1"/>
  <c r="I227" i="1" a="1"/>
  <c r="I227" i="1" s="1"/>
  <c r="J227" i="1" a="1"/>
  <c r="J227" i="1" s="1"/>
  <c r="K227" i="1" a="1"/>
  <c r="K227" i="1" s="1"/>
  <c r="L227" i="1" a="1"/>
  <c r="L227" i="1" s="1"/>
  <c r="I228" i="1" a="1"/>
  <c r="I228" i="1" s="1"/>
  <c r="J228" i="1" a="1"/>
  <c r="J228" i="1" s="1"/>
  <c r="K228" i="1" a="1"/>
  <c r="K228" i="1"/>
  <c r="L228" i="1" a="1"/>
  <c r="L228" i="1" s="1"/>
  <c r="I229" i="1" a="1"/>
  <c r="I229" i="1" s="1"/>
  <c r="J229" i="1" a="1"/>
  <c r="J229" i="1" s="1"/>
  <c r="K229" i="1" a="1"/>
  <c r="K229" i="1" s="1"/>
  <c r="L229" i="1" a="1"/>
  <c r="L229" i="1" s="1"/>
  <c r="I230" i="1" a="1"/>
  <c r="I230" i="1" s="1"/>
  <c r="J230" i="1" a="1"/>
  <c r="J230" i="1" s="1"/>
  <c r="K230" i="1" a="1"/>
  <c r="K230" i="1"/>
  <c r="L230" i="1" a="1"/>
  <c r="L230" i="1" s="1"/>
  <c r="I231" i="1" a="1"/>
  <c r="I231" i="1" s="1"/>
  <c r="J231" i="1" a="1"/>
  <c r="J231" i="1" s="1"/>
  <c r="K231" i="1" a="1"/>
  <c r="K231" i="1" s="1"/>
  <c r="L231" i="1" a="1"/>
  <c r="L231" i="1" s="1"/>
  <c r="I232" i="1" a="1"/>
  <c r="I232" i="1" s="1"/>
  <c r="J232" i="1" a="1"/>
  <c r="J232" i="1" s="1"/>
  <c r="K232" i="1" a="1"/>
  <c r="K232" i="1"/>
  <c r="L232" i="1" a="1"/>
  <c r="L232" i="1" s="1"/>
  <c r="I233" i="1" a="1"/>
  <c r="I233" i="1" s="1"/>
  <c r="J233" i="1" a="1"/>
  <c r="J233" i="1" s="1"/>
  <c r="K233" i="1" a="1"/>
  <c r="K233" i="1" s="1"/>
  <c r="L233" i="1" a="1"/>
  <c r="L233" i="1" s="1"/>
  <c r="I234" i="1" a="1"/>
  <c r="I234" i="1" s="1"/>
  <c r="J234" i="1" a="1"/>
  <c r="J234" i="1" s="1"/>
  <c r="K234" i="1" a="1"/>
  <c r="K234" i="1"/>
  <c r="L234" i="1" a="1"/>
  <c r="L234" i="1" s="1"/>
  <c r="I235" i="1" a="1"/>
  <c r="I235" i="1" s="1"/>
  <c r="J235" i="1" a="1"/>
  <c r="J235" i="1" s="1"/>
  <c r="K235" i="1" a="1"/>
  <c r="K235" i="1" s="1"/>
  <c r="L235" i="1" a="1"/>
  <c r="L235" i="1" s="1"/>
  <c r="I236" i="1" a="1"/>
  <c r="I236" i="1" s="1"/>
  <c r="J236" i="1" a="1"/>
  <c r="J236" i="1" s="1"/>
  <c r="K236" i="1" a="1"/>
  <c r="K236" i="1"/>
  <c r="L236" i="1" a="1"/>
  <c r="L236" i="1" s="1"/>
  <c r="I237" i="1" a="1"/>
  <c r="I237" i="1" s="1"/>
  <c r="J237" i="1" a="1"/>
  <c r="J237" i="1" s="1"/>
  <c r="K237" i="1" a="1"/>
  <c r="K237" i="1" s="1"/>
  <c r="L237" i="1" a="1"/>
  <c r="L237" i="1" s="1"/>
  <c r="I238" i="1" a="1"/>
  <c r="I238" i="1" s="1"/>
  <c r="J238" i="1" a="1"/>
  <c r="J238" i="1" s="1"/>
  <c r="K238" i="1" a="1"/>
  <c r="K238" i="1"/>
  <c r="L238" i="1" a="1"/>
  <c r="L238" i="1" s="1"/>
  <c r="I239" i="1" a="1"/>
  <c r="I239" i="1" s="1"/>
  <c r="J239" i="1" a="1"/>
  <c r="J239" i="1" s="1"/>
  <c r="K239" i="1" a="1"/>
  <c r="K239" i="1" s="1"/>
  <c r="L239" i="1" a="1"/>
  <c r="L239" i="1" s="1"/>
  <c r="I240" i="1" a="1"/>
  <c r="I240" i="1" s="1"/>
  <c r="J240" i="1" a="1"/>
  <c r="J240" i="1" s="1"/>
  <c r="K240" i="1" a="1"/>
  <c r="K240" i="1"/>
  <c r="L240" i="1" a="1"/>
  <c r="L240" i="1" s="1"/>
  <c r="I241" i="1" a="1"/>
  <c r="I241" i="1" s="1"/>
  <c r="J241" i="1" a="1"/>
  <c r="J241" i="1" s="1"/>
  <c r="K241" i="1" a="1"/>
  <c r="K241" i="1" s="1"/>
  <c r="L241" i="1" a="1"/>
  <c r="L241" i="1" s="1"/>
  <c r="I242" i="1" a="1"/>
  <c r="I242" i="1" s="1"/>
  <c r="J242" i="1" a="1"/>
  <c r="J242" i="1" s="1"/>
  <c r="K242" i="1" a="1"/>
  <c r="K242" i="1"/>
  <c r="L242" i="1" a="1"/>
  <c r="L242" i="1" s="1"/>
  <c r="I243" i="1" a="1"/>
  <c r="I243" i="1" s="1"/>
  <c r="J243" i="1" a="1"/>
  <c r="J243" i="1" s="1"/>
  <c r="K243" i="1" a="1"/>
  <c r="K243" i="1" s="1"/>
  <c r="L243" i="1" a="1"/>
  <c r="L243" i="1" s="1"/>
  <c r="I244" i="1" a="1"/>
  <c r="I244" i="1" s="1"/>
  <c r="J244" i="1" a="1"/>
  <c r="J244" i="1" s="1"/>
  <c r="K244" i="1" a="1"/>
  <c r="K244" i="1"/>
  <c r="L244" i="1" a="1"/>
  <c r="L244" i="1" s="1"/>
  <c r="I245" i="1" a="1"/>
  <c r="I245" i="1" s="1"/>
  <c r="J245" i="1" a="1"/>
  <c r="J245" i="1" s="1"/>
  <c r="K245" i="1" a="1"/>
  <c r="K245" i="1" s="1"/>
  <c r="L245" i="1" a="1"/>
  <c r="L245" i="1" s="1"/>
  <c r="I247" i="1" a="1"/>
  <c r="I247" i="1" s="1"/>
  <c r="J247" i="1" a="1"/>
  <c r="J247" i="1" s="1"/>
  <c r="K247" i="1" a="1"/>
  <c r="K247" i="1"/>
  <c r="L247" i="1" a="1"/>
  <c r="L247" i="1" s="1"/>
  <c r="I248" i="1" a="1"/>
  <c r="I248" i="1" s="1"/>
  <c r="J248" i="1" a="1"/>
  <c r="J248" i="1" s="1"/>
  <c r="K248" i="1" a="1"/>
  <c r="K248" i="1" s="1"/>
  <c r="L248" i="1" a="1"/>
  <c r="L248" i="1" s="1"/>
  <c r="I249" i="1" a="1"/>
  <c r="I249" i="1" s="1"/>
  <c r="J249" i="1" a="1"/>
  <c r="J249" i="1" s="1"/>
  <c r="K249" i="1" a="1"/>
  <c r="K249" i="1"/>
  <c r="L249" i="1" a="1"/>
  <c r="L249" i="1" s="1"/>
  <c r="I250" i="1" a="1"/>
  <c r="I250" i="1" s="1"/>
  <c r="J250" i="1" a="1"/>
  <c r="J250" i="1" s="1"/>
  <c r="K250" i="1" a="1"/>
  <c r="K250" i="1" s="1"/>
  <c r="L250" i="1" a="1"/>
  <c r="L250" i="1" s="1"/>
  <c r="I251" i="1" a="1"/>
  <c r="I251" i="1" s="1"/>
  <c r="J251" i="1" a="1"/>
  <c r="J251" i="1" s="1"/>
  <c r="K251" i="1" a="1"/>
  <c r="K251" i="1"/>
  <c r="L251" i="1" a="1"/>
  <c r="L251" i="1" s="1"/>
  <c r="I253" i="1" a="1"/>
  <c r="I253" i="1" s="1"/>
  <c r="J253" i="1" a="1"/>
  <c r="J253" i="1" s="1"/>
  <c r="K253" i="1" a="1"/>
  <c r="K253" i="1" s="1"/>
  <c r="L253" i="1" a="1"/>
  <c r="L253" i="1" s="1"/>
  <c r="I255" i="1" a="1"/>
  <c r="I255" i="1" s="1"/>
  <c r="J255" i="1" a="1"/>
  <c r="J255" i="1" s="1"/>
  <c r="K255" i="1" a="1"/>
  <c r="K255" i="1"/>
  <c r="L255" i="1" a="1"/>
  <c r="L255" i="1" s="1"/>
  <c r="I256" i="1" a="1"/>
  <c r="I256" i="1" s="1"/>
  <c r="J256" i="1" a="1"/>
  <c r="J256" i="1" s="1"/>
  <c r="K256" i="1" a="1"/>
  <c r="K256" i="1" s="1"/>
  <c r="L256" i="1" a="1"/>
  <c r="L256" i="1" s="1"/>
  <c r="I257" i="1" a="1"/>
  <c r="I257" i="1" s="1"/>
  <c r="J257" i="1" a="1"/>
  <c r="J257" i="1" s="1"/>
  <c r="K257" i="1" a="1"/>
  <c r="K257" i="1"/>
  <c r="L257" i="1" a="1"/>
  <c r="L257" i="1" s="1"/>
  <c r="I258" i="1" a="1"/>
  <c r="I258" i="1" s="1"/>
  <c r="J258" i="1" a="1"/>
  <c r="J258" i="1" s="1"/>
  <c r="K258" i="1" a="1"/>
  <c r="K258" i="1" s="1"/>
  <c r="L258" i="1" a="1"/>
  <c r="L258" i="1" s="1"/>
  <c r="I260" i="1" a="1"/>
  <c r="I260" i="1" s="1"/>
  <c r="J260" i="1" a="1"/>
  <c r="J260" i="1" s="1"/>
  <c r="K260" i="1" a="1"/>
  <c r="K260" i="1"/>
  <c r="L260" i="1" a="1"/>
  <c r="L260" i="1" s="1"/>
  <c r="I261" i="1" a="1"/>
  <c r="I261" i="1" s="1"/>
  <c r="J261" i="1" a="1"/>
  <c r="J261" i="1" s="1"/>
  <c r="K261" i="1" a="1"/>
  <c r="K261" i="1" s="1"/>
  <c r="L261" i="1" a="1"/>
  <c r="L261" i="1" s="1"/>
  <c r="I262" i="1" a="1"/>
  <c r="I262" i="1" s="1"/>
  <c r="J262" i="1" a="1"/>
  <c r="J262" i="1" s="1"/>
  <c r="K262" i="1" a="1"/>
  <c r="K262" i="1"/>
  <c r="L262" i="1" a="1"/>
  <c r="L262" i="1" s="1"/>
  <c r="I263" i="1" a="1"/>
  <c r="I263" i="1" s="1"/>
  <c r="J263" i="1" a="1"/>
  <c r="J263" i="1" s="1"/>
  <c r="K263" i="1" a="1"/>
  <c r="K263" i="1" s="1"/>
  <c r="L263" i="1" a="1"/>
  <c r="L263" i="1" s="1"/>
  <c r="I264" i="1" a="1"/>
  <c r="I264" i="1" s="1"/>
  <c r="J264" i="1" a="1"/>
  <c r="J264" i="1" s="1"/>
  <c r="K264" i="1" a="1"/>
  <c r="K264" i="1"/>
  <c r="L264" i="1" a="1"/>
  <c r="L264" i="1" s="1"/>
  <c r="I265" i="1" a="1"/>
  <c r="I265" i="1" s="1"/>
  <c r="J265" i="1" a="1"/>
  <c r="J265" i="1" s="1"/>
  <c r="K265" i="1" a="1"/>
  <c r="K265" i="1" s="1"/>
  <c r="L265" i="1" a="1"/>
  <c r="L265" i="1" s="1"/>
  <c r="I266" i="1" a="1"/>
  <c r="I266" i="1" s="1"/>
  <c r="J266" i="1" a="1"/>
  <c r="J266" i="1" s="1"/>
  <c r="K266" i="1" a="1"/>
  <c r="K266" i="1"/>
  <c r="L266" i="1" a="1"/>
  <c r="L266" i="1" s="1"/>
  <c r="I267" i="1" a="1"/>
  <c r="I267" i="1" s="1"/>
  <c r="J267" i="1" a="1"/>
  <c r="J267" i="1" s="1"/>
  <c r="K267" i="1" a="1"/>
  <c r="K267" i="1" s="1"/>
  <c r="L267" i="1" a="1"/>
  <c r="L267" i="1" s="1"/>
  <c r="I268" i="1" a="1"/>
  <c r="I268" i="1" s="1"/>
  <c r="J268" i="1" a="1"/>
  <c r="J268" i="1" s="1"/>
  <c r="K268" i="1" a="1"/>
  <c r="K268" i="1" s="1"/>
  <c r="L268" i="1" a="1"/>
  <c r="L268" i="1" s="1"/>
  <c r="I269" i="1" a="1"/>
  <c r="I269" i="1" s="1"/>
  <c r="J269" i="1" a="1"/>
  <c r="J269" i="1" s="1"/>
  <c r="K269" i="1" a="1"/>
  <c r="K269" i="1" s="1"/>
  <c r="L269" i="1" a="1"/>
  <c r="L269" i="1" s="1"/>
  <c r="I270" i="1" a="1"/>
  <c r="I270" i="1" s="1"/>
  <c r="J270" i="1" a="1"/>
  <c r="J270" i="1" s="1"/>
  <c r="K270" i="1" a="1"/>
  <c r="K270" i="1" s="1"/>
  <c r="L270" i="1" a="1"/>
  <c r="L270" i="1" s="1"/>
  <c r="I271" i="1" a="1"/>
  <c r="I271" i="1"/>
  <c r="J271" i="1" a="1"/>
  <c r="J271" i="1" s="1"/>
  <c r="K271" i="1" a="1"/>
  <c r="K271" i="1"/>
  <c r="L271" i="1" a="1"/>
  <c r="L271" i="1" s="1"/>
  <c r="I272" i="1" a="1"/>
  <c r="I272" i="1"/>
  <c r="J272" i="1" a="1"/>
  <c r="J272" i="1" s="1"/>
  <c r="K272" i="1" a="1"/>
  <c r="K272" i="1"/>
  <c r="L272" i="1" a="1"/>
  <c r="L272" i="1" s="1"/>
  <c r="I273" i="1" a="1"/>
  <c r="I273" i="1"/>
  <c r="J273" i="1" a="1"/>
  <c r="J273" i="1" s="1"/>
  <c r="K273" i="1" a="1"/>
  <c r="K273" i="1"/>
  <c r="L273" i="1" a="1"/>
  <c r="L273" i="1" s="1"/>
  <c r="I274" i="1" a="1"/>
  <c r="I274" i="1"/>
  <c r="J274" i="1" a="1"/>
  <c r="J274" i="1" s="1"/>
  <c r="K274" i="1" a="1"/>
  <c r="K274" i="1"/>
  <c r="L274" i="1" a="1"/>
  <c r="L274" i="1" s="1"/>
  <c r="I275" i="1" a="1"/>
  <c r="I275" i="1"/>
  <c r="J275" i="1" a="1"/>
  <c r="J275" i="1" s="1"/>
  <c r="K275" i="1" a="1"/>
  <c r="K275" i="1"/>
  <c r="L275" i="1" a="1"/>
  <c r="L275" i="1" s="1"/>
  <c r="I276" i="1" a="1"/>
  <c r="I276" i="1"/>
  <c r="J276" i="1" a="1"/>
  <c r="J276" i="1" s="1"/>
  <c r="K276" i="1" a="1"/>
  <c r="K276" i="1"/>
  <c r="L276" i="1" a="1"/>
  <c r="L276" i="1" s="1"/>
  <c r="I277" i="1" a="1"/>
  <c r="I277" i="1" s="1"/>
  <c r="J277" i="1" a="1"/>
  <c r="J277" i="1" s="1"/>
  <c r="K277" i="1" a="1"/>
  <c r="K277" i="1" s="1"/>
  <c r="L277" i="1" a="1"/>
  <c r="L277" i="1" s="1"/>
  <c r="I278" i="1" a="1"/>
  <c r="I278" i="1" s="1"/>
  <c r="J278" i="1" a="1"/>
  <c r="J278" i="1" s="1"/>
  <c r="K278" i="1" a="1"/>
  <c r="K278" i="1" s="1"/>
  <c r="L278" i="1" a="1"/>
  <c r="L278" i="1" s="1"/>
  <c r="I279" i="1" a="1"/>
  <c r="I279" i="1" s="1"/>
  <c r="J279" i="1" a="1"/>
  <c r="J279" i="1" s="1"/>
  <c r="K279" i="1" a="1"/>
  <c r="K279" i="1" s="1"/>
  <c r="L279" i="1" a="1"/>
  <c r="L279" i="1" s="1"/>
  <c r="I280" i="1" a="1"/>
  <c r="I280" i="1" s="1"/>
  <c r="J280" i="1" a="1"/>
  <c r="J280" i="1" s="1"/>
  <c r="K280" i="1" a="1"/>
  <c r="K280" i="1" s="1"/>
  <c r="L280" i="1" a="1"/>
  <c r="L280" i="1" s="1"/>
  <c r="I281" i="1" a="1"/>
  <c r="I281" i="1" s="1"/>
  <c r="J281" i="1" a="1"/>
  <c r="J281" i="1" s="1"/>
  <c r="K281" i="1" a="1"/>
  <c r="K281" i="1" s="1"/>
  <c r="L281" i="1" a="1"/>
  <c r="L281" i="1" s="1"/>
  <c r="I282" i="1" a="1"/>
  <c r="I282" i="1" s="1"/>
  <c r="J282" i="1" a="1"/>
  <c r="J282" i="1" s="1"/>
  <c r="K282" i="1" a="1"/>
  <c r="K282" i="1" s="1"/>
  <c r="L282" i="1" a="1"/>
  <c r="L282" i="1" s="1"/>
  <c r="I283" i="1" a="1"/>
  <c r="I283" i="1" s="1"/>
  <c r="J283" i="1" a="1"/>
  <c r="J283" i="1" s="1"/>
  <c r="K283" i="1" a="1"/>
  <c r="K283" i="1" s="1"/>
  <c r="L283" i="1" a="1"/>
  <c r="L283" i="1" s="1"/>
  <c r="I284" i="1" a="1"/>
  <c r="I284" i="1" s="1"/>
  <c r="J284" i="1" a="1"/>
  <c r="J284" i="1" s="1"/>
  <c r="K284" i="1" a="1"/>
  <c r="K284" i="1" s="1"/>
  <c r="L284" i="1" a="1"/>
  <c r="L284" i="1" s="1"/>
  <c r="I285" i="1" a="1"/>
  <c r="I285" i="1" s="1"/>
  <c r="J285" i="1" a="1"/>
  <c r="J285" i="1" s="1"/>
  <c r="K285" i="1" a="1"/>
  <c r="K285" i="1" s="1"/>
  <c r="L285" i="1" a="1"/>
  <c r="L285" i="1" s="1"/>
  <c r="I286" i="1" a="1"/>
  <c r="I286" i="1" s="1"/>
  <c r="J286" i="1" a="1"/>
  <c r="J286" i="1" s="1"/>
  <c r="K286" i="1" a="1"/>
  <c r="K286" i="1" s="1"/>
  <c r="L286" i="1" a="1"/>
  <c r="L286" i="1" s="1"/>
  <c r="I287" i="1" a="1"/>
  <c r="I287" i="1" s="1"/>
  <c r="J287" i="1" a="1"/>
  <c r="J287" i="1" s="1"/>
  <c r="K287" i="1" a="1"/>
  <c r="K287" i="1" s="1"/>
  <c r="L287" i="1" a="1"/>
  <c r="L287" i="1" s="1"/>
  <c r="I288" i="1" a="1"/>
  <c r="I288" i="1" s="1"/>
  <c r="J288" i="1" a="1"/>
  <c r="J288" i="1" s="1"/>
  <c r="K288" i="1" a="1"/>
  <c r="K288" i="1" s="1"/>
  <c r="L288" i="1" a="1"/>
  <c r="L288" i="1" s="1"/>
  <c r="I289" i="1" a="1"/>
  <c r="I289" i="1" s="1"/>
  <c r="J289" i="1" a="1"/>
  <c r="J289" i="1" s="1"/>
  <c r="K289" i="1" a="1"/>
  <c r="K289" i="1" s="1"/>
  <c r="L289" i="1" a="1"/>
  <c r="L289" i="1" s="1"/>
  <c r="I290" i="1" a="1"/>
  <c r="I290" i="1" s="1"/>
  <c r="J290" i="1" a="1"/>
  <c r="J290" i="1" s="1"/>
  <c r="K290" i="1" a="1"/>
  <c r="K290" i="1" s="1"/>
  <c r="L290" i="1" a="1"/>
  <c r="L290" i="1" s="1"/>
  <c r="I291" i="1" a="1"/>
  <c r="I291" i="1" s="1"/>
  <c r="J291" i="1" a="1"/>
  <c r="J291" i="1" s="1"/>
  <c r="K291" i="1" a="1"/>
  <c r="K291" i="1" s="1"/>
  <c r="L291" i="1" a="1"/>
  <c r="L291" i="1" s="1"/>
  <c r="I292" i="1" a="1"/>
  <c r="I292" i="1" s="1"/>
  <c r="J292" i="1" a="1"/>
  <c r="J292" i="1" s="1"/>
  <c r="K292" i="1" a="1"/>
  <c r="K292" i="1" s="1"/>
  <c r="L292" i="1" a="1"/>
  <c r="L292" i="1" s="1"/>
  <c r="I293" i="1" a="1"/>
  <c r="I293" i="1" s="1"/>
  <c r="J293" i="1" a="1"/>
  <c r="J293" i="1" s="1"/>
  <c r="K293" i="1" a="1"/>
  <c r="K293" i="1" s="1"/>
  <c r="L293" i="1" a="1"/>
  <c r="L293" i="1" s="1"/>
  <c r="I294" i="1" a="1"/>
  <c r="I294" i="1" s="1"/>
  <c r="J294" i="1" a="1"/>
  <c r="J294" i="1" s="1"/>
  <c r="K294" i="1" a="1"/>
  <c r="K294" i="1" s="1"/>
  <c r="L294" i="1" a="1"/>
  <c r="L294" i="1" s="1"/>
  <c r="I295" i="1" a="1"/>
  <c r="I295" i="1" s="1"/>
  <c r="J295" i="1" a="1"/>
  <c r="J295" i="1" s="1"/>
  <c r="K295" i="1" a="1"/>
  <c r="K295" i="1" s="1"/>
  <c r="M295" i="1" s="1"/>
  <c r="L295" i="1" a="1"/>
  <c r="L295" i="1" s="1"/>
  <c r="I296" i="1" a="1"/>
  <c r="I296" i="1"/>
  <c r="J296" i="1" a="1"/>
  <c r="J296" i="1"/>
  <c r="K296" i="1" a="1"/>
  <c r="K296" i="1"/>
  <c r="L296" i="1" a="1"/>
  <c r="L296" i="1"/>
  <c r="I297" i="1" a="1"/>
  <c r="I297" i="1"/>
  <c r="J297" i="1" a="1"/>
  <c r="J297" i="1"/>
  <c r="K297" i="1" a="1"/>
  <c r="K297" i="1"/>
  <c r="L297" i="1" a="1"/>
  <c r="L297" i="1"/>
  <c r="I298" i="1" a="1"/>
  <c r="I298" i="1"/>
  <c r="J298" i="1" a="1"/>
  <c r="J298" i="1"/>
  <c r="K298" i="1" a="1"/>
  <c r="K298" i="1"/>
  <c r="L298" i="1" a="1"/>
  <c r="L298" i="1"/>
  <c r="I299" i="1" a="1"/>
  <c r="I299" i="1" s="1"/>
  <c r="J299" i="1" a="1"/>
  <c r="J299" i="1" s="1"/>
  <c r="K299" i="1" a="1"/>
  <c r="K299" i="1" s="1"/>
  <c r="L299" i="1" a="1"/>
  <c r="L299" i="1" s="1"/>
  <c r="I300" i="1" a="1"/>
  <c r="I300" i="1" s="1"/>
  <c r="J300" i="1" a="1"/>
  <c r="J300" i="1" s="1"/>
  <c r="K300" i="1" a="1"/>
  <c r="K300" i="1" s="1"/>
  <c r="L300" i="1" a="1"/>
  <c r="L300" i="1" s="1"/>
  <c r="I301" i="1" a="1"/>
  <c r="I301" i="1" s="1"/>
  <c r="J301" i="1" a="1"/>
  <c r="J301" i="1" s="1"/>
  <c r="K301" i="1" a="1"/>
  <c r="K301" i="1" s="1"/>
  <c r="L301" i="1" a="1"/>
  <c r="L301" i="1" s="1"/>
  <c r="I302" i="1" a="1"/>
  <c r="I302" i="1" s="1"/>
  <c r="J302" i="1" a="1"/>
  <c r="J302" i="1" s="1"/>
  <c r="K302" i="1" a="1"/>
  <c r="K302" i="1" s="1"/>
  <c r="L302" i="1" a="1"/>
  <c r="L302" i="1" s="1"/>
  <c r="I303" i="1" a="1"/>
  <c r="I303" i="1" s="1"/>
  <c r="J303" i="1" a="1"/>
  <c r="J303" i="1" s="1"/>
  <c r="K303" i="1" a="1"/>
  <c r="K303" i="1" s="1"/>
  <c r="L303" i="1" a="1"/>
  <c r="L303" i="1" s="1"/>
  <c r="I304" i="1" a="1"/>
  <c r="I304" i="1" s="1"/>
  <c r="J304" i="1" a="1"/>
  <c r="J304" i="1"/>
  <c r="K304" i="1" a="1"/>
  <c r="K304" i="1" s="1"/>
  <c r="L304" i="1" a="1"/>
  <c r="L304" i="1" s="1"/>
  <c r="I305" i="1" a="1"/>
  <c r="I305" i="1" s="1"/>
  <c r="J305" i="1" a="1"/>
  <c r="J305" i="1"/>
  <c r="K305" i="1" a="1"/>
  <c r="K305" i="1" s="1"/>
  <c r="L305" i="1" a="1"/>
  <c r="L305" i="1" s="1"/>
  <c r="M305" i="1" s="1"/>
  <c r="I306" i="1" a="1"/>
  <c r="I306" i="1" s="1"/>
  <c r="J306" i="1" a="1"/>
  <c r="J306" i="1"/>
  <c r="K306" i="1" a="1"/>
  <c r="K306" i="1" s="1"/>
  <c r="L306" i="1" a="1"/>
  <c r="L306" i="1" s="1"/>
  <c r="I307" i="1" a="1"/>
  <c r="I307" i="1" s="1"/>
  <c r="J307" i="1" a="1"/>
  <c r="J307" i="1"/>
  <c r="K307" i="1" a="1"/>
  <c r="K307" i="1" s="1"/>
  <c r="L307" i="1" a="1"/>
  <c r="L307" i="1" s="1"/>
  <c r="I308" i="1" a="1"/>
  <c r="I308" i="1" s="1"/>
  <c r="J308" i="1" a="1"/>
  <c r="J308" i="1"/>
  <c r="K308" i="1" a="1"/>
  <c r="K308" i="1" s="1"/>
  <c r="L308" i="1" a="1"/>
  <c r="L308" i="1" s="1"/>
  <c r="M308" i="1" s="1"/>
  <c r="I309" i="1" a="1"/>
  <c r="I309" i="1" s="1"/>
  <c r="J309" i="1" a="1"/>
  <c r="J309" i="1"/>
  <c r="K309" i="1" a="1"/>
  <c r="K309" i="1" s="1"/>
  <c r="L309" i="1" a="1"/>
  <c r="L309" i="1" s="1"/>
  <c r="M309" i="1" s="1"/>
  <c r="I310" i="1" a="1"/>
  <c r="I310" i="1" s="1"/>
  <c r="J310" i="1" a="1"/>
  <c r="J310" i="1"/>
  <c r="K310" i="1" a="1"/>
  <c r="K310" i="1" s="1"/>
  <c r="L310" i="1" a="1"/>
  <c r="L310" i="1" s="1"/>
  <c r="M310" i="1" s="1"/>
  <c r="I311" i="1" a="1"/>
  <c r="I311" i="1" s="1"/>
  <c r="J311" i="1" a="1"/>
  <c r="J311" i="1"/>
  <c r="K311" i="1" a="1"/>
  <c r="K311" i="1" s="1"/>
  <c r="L311" i="1" a="1"/>
  <c r="L311" i="1" s="1"/>
  <c r="M311" i="1" s="1"/>
  <c r="I312" i="1" a="1"/>
  <c r="I312" i="1" s="1"/>
  <c r="J312" i="1" a="1"/>
  <c r="J312" i="1"/>
  <c r="K312" i="1" a="1"/>
  <c r="K312" i="1" s="1"/>
  <c r="L312" i="1" a="1"/>
  <c r="L312" i="1" s="1"/>
  <c r="M312" i="1" s="1"/>
  <c r="I313" i="1" a="1"/>
  <c r="I313" i="1" s="1"/>
  <c r="J313" i="1" a="1"/>
  <c r="J313" i="1"/>
  <c r="K313" i="1" a="1"/>
  <c r="K313" i="1" s="1"/>
  <c r="L313" i="1" a="1"/>
  <c r="L313" i="1" s="1"/>
  <c r="M313" i="1" s="1"/>
  <c r="I314" i="1" a="1"/>
  <c r="I314" i="1" s="1"/>
  <c r="J314" i="1" a="1"/>
  <c r="J314" i="1"/>
  <c r="K314" i="1" a="1"/>
  <c r="K314" i="1" s="1"/>
  <c r="L314" i="1" a="1"/>
  <c r="L314" i="1" s="1"/>
  <c r="M314" i="1" s="1"/>
  <c r="I315" i="1" a="1"/>
  <c r="I315" i="1" s="1"/>
  <c r="J315" i="1" a="1"/>
  <c r="J315" i="1"/>
  <c r="K315" i="1" a="1"/>
  <c r="K315" i="1" s="1"/>
  <c r="L315" i="1" a="1"/>
  <c r="L315" i="1" s="1"/>
  <c r="M315" i="1" s="1"/>
  <c r="I316" i="1" a="1"/>
  <c r="I316" i="1" s="1"/>
  <c r="J316" i="1" a="1"/>
  <c r="J316" i="1"/>
  <c r="K316" i="1" a="1"/>
  <c r="K316" i="1" s="1"/>
  <c r="L316" i="1" a="1"/>
  <c r="L316" i="1" s="1"/>
  <c r="M316" i="1" s="1"/>
  <c r="I317" i="1" a="1"/>
  <c r="I317" i="1" s="1"/>
  <c r="J317" i="1" a="1"/>
  <c r="J317" i="1"/>
  <c r="K317" i="1" a="1"/>
  <c r="K317" i="1" s="1"/>
  <c r="L317" i="1" a="1"/>
  <c r="L317" i="1" s="1"/>
  <c r="M317" i="1" s="1"/>
  <c r="I318" i="1" a="1"/>
  <c r="I318" i="1" s="1"/>
  <c r="J318" i="1" a="1"/>
  <c r="J318" i="1"/>
  <c r="K318" i="1" a="1"/>
  <c r="K318" i="1" s="1"/>
  <c r="L318" i="1" a="1"/>
  <c r="L318" i="1" s="1"/>
  <c r="M318" i="1" s="1"/>
  <c r="I319" i="1" a="1"/>
  <c r="I319" i="1" s="1"/>
  <c r="J319" i="1" a="1"/>
  <c r="J319" i="1"/>
  <c r="K319" i="1" a="1"/>
  <c r="K319" i="1" s="1"/>
  <c r="L319" i="1" a="1"/>
  <c r="L319" i="1" s="1"/>
  <c r="M319" i="1" s="1"/>
  <c r="I320" i="1" a="1"/>
  <c r="I320" i="1" s="1"/>
  <c r="J320" i="1" a="1"/>
  <c r="J320" i="1"/>
  <c r="K320" i="1" a="1"/>
  <c r="K320" i="1" s="1"/>
  <c r="L320" i="1" a="1"/>
  <c r="L320" i="1" s="1"/>
  <c r="I321" i="1" a="1"/>
  <c r="I321" i="1"/>
  <c r="J321" i="1" a="1"/>
  <c r="J321" i="1"/>
  <c r="K321" i="1" a="1"/>
  <c r="K321" i="1"/>
  <c r="L321" i="1" a="1"/>
  <c r="L321" i="1"/>
  <c r="I322" i="1" a="1"/>
  <c r="I322" i="1"/>
  <c r="J322" i="1" a="1"/>
  <c r="J322" i="1"/>
  <c r="K322" i="1" a="1"/>
  <c r="K322" i="1"/>
  <c r="L322" i="1" a="1"/>
  <c r="L322" i="1"/>
  <c r="I323" i="1" a="1"/>
  <c r="I323" i="1"/>
  <c r="J323" i="1" a="1"/>
  <c r="J323" i="1"/>
  <c r="K323" i="1" a="1"/>
  <c r="K323" i="1"/>
  <c r="L323" i="1" a="1"/>
  <c r="L323" i="1"/>
  <c r="I324" i="1" a="1"/>
  <c r="I324" i="1"/>
  <c r="J324" i="1" a="1"/>
  <c r="J324" i="1"/>
  <c r="K324" i="1" a="1"/>
  <c r="K324" i="1"/>
  <c r="L324" i="1" a="1"/>
  <c r="L324" i="1"/>
  <c r="I325" i="1" a="1"/>
  <c r="I325" i="1"/>
  <c r="J325" i="1" a="1"/>
  <c r="J325" i="1"/>
  <c r="K325" i="1" a="1"/>
  <c r="K325" i="1"/>
  <c r="L325" i="1" a="1"/>
  <c r="L325" i="1"/>
  <c r="I326" i="1" a="1"/>
  <c r="I326" i="1"/>
  <c r="J326" i="1" a="1"/>
  <c r="J326" i="1"/>
  <c r="K326" i="1" a="1"/>
  <c r="K326" i="1"/>
  <c r="L326" i="1" a="1"/>
  <c r="L326" i="1"/>
  <c r="I327" i="1" a="1"/>
  <c r="I327" i="1"/>
  <c r="M327" i="1" s="1"/>
  <c r="J327" i="1" a="1"/>
  <c r="J327" i="1"/>
  <c r="K327" i="1" a="1"/>
  <c r="K327" i="1"/>
  <c r="L327" i="1" a="1"/>
  <c r="L327" i="1"/>
  <c r="I328" i="1" a="1"/>
  <c r="I328" i="1" s="1"/>
  <c r="J328" i="1" a="1"/>
  <c r="J328" i="1" s="1"/>
  <c r="K328" i="1" a="1"/>
  <c r="K328" i="1" s="1"/>
  <c r="L328" i="1" a="1"/>
  <c r="L328" i="1" s="1"/>
  <c r="I329" i="1" a="1"/>
  <c r="I329" i="1" s="1"/>
  <c r="J329" i="1" a="1"/>
  <c r="J329" i="1" s="1"/>
  <c r="K329" i="1" a="1"/>
  <c r="K329" i="1" s="1"/>
  <c r="L329" i="1" a="1"/>
  <c r="L329" i="1" s="1"/>
  <c r="I330" i="1" a="1"/>
  <c r="I330" i="1" s="1"/>
  <c r="J330" i="1" a="1"/>
  <c r="J330" i="1" s="1"/>
  <c r="D6" i="2" s="1" a="1"/>
  <c r="D6" i="2" s="1"/>
  <c r="D15" i="2" s="1" a="1"/>
  <c r="D15" i="2" s="1"/>
  <c r="K330" i="1" a="1"/>
  <c r="K330" i="1" s="1"/>
  <c r="L330" i="1" a="1"/>
  <c r="L330" i="1" s="1"/>
  <c r="I331" i="1" a="1"/>
  <c r="I331" i="1" s="1"/>
  <c r="J331" i="1" a="1"/>
  <c r="J331" i="1" s="1"/>
  <c r="F6" i="2" s="1" a="1"/>
  <c r="F6" i="2" s="1"/>
  <c r="F15" i="2" s="1" a="1"/>
  <c r="F15" i="2" s="1"/>
  <c r="K331" i="1" a="1"/>
  <c r="K331" i="1" s="1"/>
  <c r="F7" i="2" s="1" a="1"/>
  <c r="F7" i="2" s="1"/>
  <c r="F16" i="2" s="1" a="1"/>
  <c r="F16" i="2" s="1"/>
  <c r="L331" i="1" a="1"/>
  <c r="L331" i="1" s="1"/>
  <c r="I332" i="1" a="1"/>
  <c r="I332" i="1" s="1"/>
  <c r="J332" i="1" a="1"/>
  <c r="J332" i="1" s="1"/>
  <c r="K332" i="1" a="1"/>
  <c r="K332" i="1" s="1"/>
  <c r="L332" i="1" a="1"/>
  <c r="L332" i="1" s="1"/>
  <c r="I333" i="1" a="1"/>
  <c r="I333" i="1" s="1"/>
  <c r="J333" i="1" a="1"/>
  <c r="J333" i="1" s="1"/>
  <c r="K333" i="1" a="1"/>
  <c r="K333" i="1" s="1"/>
  <c r="L333" i="1" a="1"/>
  <c r="L333" i="1" s="1"/>
  <c r="I334" i="1" a="1"/>
  <c r="I334" i="1" s="1"/>
  <c r="J334" i="1" a="1"/>
  <c r="J334" i="1" s="1"/>
  <c r="K334" i="1" a="1"/>
  <c r="K334" i="1" s="1"/>
  <c r="L334" i="1" a="1"/>
  <c r="L334" i="1" s="1"/>
  <c r="I335" i="1" a="1"/>
  <c r="I335" i="1" s="1"/>
  <c r="J335" i="1" a="1"/>
  <c r="J335" i="1" s="1"/>
  <c r="K335" i="1" a="1"/>
  <c r="K335" i="1" s="1"/>
  <c r="L335" i="1" a="1"/>
  <c r="L335" i="1" s="1"/>
  <c r="I336" i="1" a="1"/>
  <c r="I336" i="1" s="1"/>
  <c r="J336" i="1" a="1"/>
  <c r="J336" i="1" s="1"/>
  <c r="K336" i="1" a="1"/>
  <c r="K336" i="1" s="1"/>
  <c r="L336" i="1" a="1"/>
  <c r="L336" i="1" s="1"/>
  <c r="I337" i="1" a="1"/>
  <c r="I337" i="1" s="1"/>
  <c r="J337" i="1" a="1"/>
  <c r="J337" i="1" s="1"/>
  <c r="K337" i="1" a="1"/>
  <c r="K337" i="1" s="1"/>
  <c r="L337" i="1" a="1"/>
  <c r="L337" i="1" s="1"/>
  <c r="I338" i="1" a="1"/>
  <c r="I338" i="1" s="1"/>
  <c r="J338" i="1" a="1"/>
  <c r="J338" i="1" s="1"/>
  <c r="K338" i="1" a="1"/>
  <c r="K338" i="1" s="1"/>
  <c r="L338" i="1" a="1"/>
  <c r="L338" i="1" s="1"/>
  <c r="I339" i="1" a="1"/>
  <c r="I339" i="1" s="1"/>
  <c r="J339" i="1" a="1"/>
  <c r="J339" i="1" s="1"/>
  <c r="K339" i="1" a="1"/>
  <c r="K339" i="1" s="1"/>
  <c r="L339" i="1" a="1"/>
  <c r="L339" i="1" s="1"/>
  <c r="I340" i="1" a="1"/>
  <c r="I340" i="1" s="1"/>
  <c r="J340" i="1" a="1"/>
  <c r="J340" i="1" s="1"/>
  <c r="K340" i="1" a="1"/>
  <c r="K340" i="1" s="1"/>
  <c r="L340" i="1" a="1"/>
  <c r="L340" i="1" s="1"/>
  <c r="I341" i="1" a="1"/>
  <c r="I341" i="1"/>
  <c r="J341" i="1" a="1"/>
  <c r="J341" i="1"/>
  <c r="K341" i="1" a="1"/>
  <c r="K341" i="1"/>
  <c r="L341" i="1" a="1"/>
  <c r="L341" i="1"/>
  <c r="I342" i="1" a="1"/>
  <c r="I342" i="1"/>
  <c r="M342" i="1" s="1"/>
  <c r="J342" i="1" a="1"/>
  <c r="J342" i="1"/>
  <c r="K342" i="1" a="1"/>
  <c r="K342" i="1"/>
  <c r="L342" i="1" a="1"/>
  <c r="L342" i="1"/>
  <c r="I343" i="1" a="1"/>
  <c r="I343" i="1" s="1"/>
  <c r="J343" i="1" a="1"/>
  <c r="J343" i="1" s="1"/>
  <c r="K343" i="1" a="1"/>
  <c r="K343" i="1" s="1"/>
  <c r="L343" i="1" a="1"/>
  <c r="L343" i="1" s="1"/>
  <c r="I344" i="1" a="1"/>
  <c r="I344" i="1"/>
  <c r="J344" i="1" a="1"/>
  <c r="J344" i="1"/>
  <c r="K344" i="1" a="1"/>
  <c r="K344" i="1"/>
  <c r="L344" i="1" a="1"/>
  <c r="L344" i="1"/>
  <c r="I345" i="1" a="1"/>
  <c r="I345" i="1"/>
  <c r="J345" i="1" a="1"/>
  <c r="J345" i="1"/>
  <c r="K345" i="1" a="1"/>
  <c r="K345" i="1"/>
  <c r="L345" i="1" a="1"/>
  <c r="L345" i="1"/>
  <c r="I346" i="1" a="1"/>
  <c r="I346" i="1"/>
  <c r="J346" i="1" a="1"/>
  <c r="J346" i="1"/>
  <c r="K346" i="1" a="1"/>
  <c r="K346" i="1"/>
  <c r="L346" i="1" a="1"/>
  <c r="L346" i="1"/>
  <c r="I347" i="1" a="1"/>
  <c r="I347" i="1"/>
  <c r="J347" i="1" a="1"/>
  <c r="J347" i="1"/>
  <c r="K347" i="1" a="1"/>
  <c r="K347" i="1"/>
  <c r="L347" i="1" a="1"/>
  <c r="L347" i="1"/>
  <c r="I348" i="1" a="1"/>
  <c r="I348" i="1"/>
  <c r="J348" i="1" a="1"/>
  <c r="J348" i="1"/>
  <c r="K348" i="1" a="1"/>
  <c r="K348" i="1"/>
  <c r="L348" i="1" a="1"/>
  <c r="L348" i="1"/>
  <c r="I349" i="1" a="1"/>
  <c r="I349" i="1"/>
  <c r="J349" i="1" a="1"/>
  <c r="J349" i="1"/>
  <c r="K349" i="1" a="1"/>
  <c r="K349" i="1"/>
  <c r="L349" i="1" a="1"/>
  <c r="L349" i="1"/>
  <c r="I350" i="1" a="1"/>
  <c r="I350" i="1"/>
  <c r="J350" i="1" a="1"/>
  <c r="J350" i="1"/>
  <c r="K350" i="1" a="1"/>
  <c r="K350" i="1"/>
  <c r="L350" i="1" a="1"/>
  <c r="L350" i="1"/>
  <c r="I351" i="1" a="1"/>
  <c r="I351" i="1"/>
  <c r="J351" i="1" a="1"/>
  <c r="J351" i="1"/>
  <c r="K351" i="1" a="1"/>
  <c r="K351" i="1"/>
  <c r="L351" i="1" a="1"/>
  <c r="L351" i="1"/>
  <c r="I352" i="1" a="1"/>
  <c r="I352" i="1"/>
  <c r="J352" i="1" a="1"/>
  <c r="J352" i="1"/>
  <c r="K352" i="1" a="1"/>
  <c r="K352" i="1"/>
  <c r="L352" i="1" a="1"/>
  <c r="L352" i="1"/>
  <c r="I353" i="1" a="1"/>
  <c r="I353" i="1"/>
  <c r="J353" i="1" a="1"/>
  <c r="J353" i="1"/>
  <c r="K353" i="1" a="1"/>
  <c r="K353" i="1"/>
  <c r="L353" i="1" a="1"/>
  <c r="L353" i="1"/>
  <c r="I354" i="1" a="1"/>
  <c r="I354" i="1"/>
  <c r="J354" i="1" a="1"/>
  <c r="J354" i="1"/>
  <c r="K354" i="1" a="1"/>
  <c r="K354" i="1"/>
  <c r="L354" i="1" a="1"/>
  <c r="L354" i="1"/>
  <c r="I355" i="1" a="1"/>
  <c r="I355" i="1"/>
  <c r="J355" i="1" a="1"/>
  <c r="J355" i="1"/>
  <c r="K355" i="1" a="1"/>
  <c r="K355" i="1"/>
  <c r="L355" i="1" a="1"/>
  <c r="L355" i="1"/>
  <c r="I356" i="1" a="1"/>
  <c r="I356" i="1"/>
  <c r="J356" i="1" a="1"/>
  <c r="J356" i="1"/>
  <c r="K356" i="1" a="1"/>
  <c r="K356" i="1"/>
  <c r="L356" i="1" a="1"/>
  <c r="L356" i="1"/>
  <c r="I357" i="1" a="1"/>
  <c r="I357" i="1"/>
  <c r="J357" i="1" a="1"/>
  <c r="J357" i="1"/>
  <c r="K357" i="1" a="1"/>
  <c r="K357" i="1"/>
  <c r="L357" i="1" a="1"/>
  <c r="L357" i="1"/>
  <c r="I358" i="1" a="1"/>
  <c r="I358" i="1"/>
  <c r="J358" i="1" a="1"/>
  <c r="J358" i="1"/>
  <c r="K358" i="1" a="1"/>
  <c r="K358" i="1"/>
  <c r="L358" i="1" a="1"/>
  <c r="L358" i="1"/>
  <c r="I359" i="1" a="1"/>
  <c r="I359" i="1"/>
  <c r="J359" i="1" a="1"/>
  <c r="J359" i="1"/>
  <c r="K359" i="1" a="1"/>
  <c r="K359" i="1"/>
  <c r="L359" i="1" a="1"/>
  <c r="L359" i="1"/>
  <c r="I360" i="1" a="1"/>
  <c r="I360" i="1"/>
  <c r="J360" i="1" a="1"/>
  <c r="J360" i="1"/>
  <c r="K360" i="1" a="1"/>
  <c r="K360" i="1"/>
  <c r="L360" i="1" a="1"/>
  <c r="L360" i="1"/>
  <c r="I361" i="1" a="1"/>
  <c r="I361" i="1"/>
  <c r="J361" i="1" a="1"/>
  <c r="J361" i="1"/>
  <c r="K361" i="1" a="1"/>
  <c r="K361" i="1"/>
  <c r="L361" i="1" a="1"/>
  <c r="L361" i="1"/>
  <c r="I362" i="1" a="1"/>
  <c r="I362" i="1"/>
  <c r="J362" i="1" a="1"/>
  <c r="J362" i="1"/>
  <c r="K362" i="1" a="1"/>
  <c r="K362" i="1"/>
  <c r="L362" i="1" a="1"/>
  <c r="L362" i="1"/>
  <c r="I363" i="1" a="1"/>
  <c r="I363" i="1" s="1"/>
  <c r="M363" i="1" s="1"/>
  <c r="J363" i="1" a="1"/>
  <c r="J363" i="1"/>
  <c r="K363" i="1" a="1"/>
  <c r="K363" i="1" s="1"/>
  <c r="L363" i="1" a="1"/>
  <c r="L363" i="1"/>
  <c r="I364" i="1" a="1"/>
  <c r="I364" i="1" s="1"/>
  <c r="M364" i="1" s="1"/>
  <c r="J364" i="1" a="1"/>
  <c r="J364" i="1"/>
  <c r="K364" i="1" a="1"/>
  <c r="K364" i="1" s="1"/>
  <c r="L364" i="1" a="1"/>
  <c r="L364" i="1"/>
  <c r="I365" i="1" a="1"/>
  <c r="I365" i="1" s="1"/>
  <c r="M365" i="1" s="1"/>
  <c r="J365" i="1" a="1"/>
  <c r="J365" i="1"/>
  <c r="K365" i="1" a="1"/>
  <c r="K365" i="1" s="1"/>
  <c r="L365" i="1" a="1"/>
  <c r="L365" i="1"/>
  <c r="I366" i="1" a="1"/>
  <c r="I366" i="1" s="1"/>
  <c r="M366" i="1" s="1"/>
  <c r="J366" i="1" a="1"/>
  <c r="J366" i="1"/>
  <c r="K366" i="1" a="1"/>
  <c r="K366" i="1" s="1"/>
  <c r="L366" i="1" a="1"/>
  <c r="L366" i="1"/>
  <c r="I367" i="1" a="1"/>
  <c r="I367" i="1" s="1"/>
  <c r="M367" i="1" s="1"/>
  <c r="J367" i="1" a="1"/>
  <c r="J367" i="1"/>
  <c r="K367" i="1" a="1"/>
  <c r="K367" i="1" s="1"/>
  <c r="L367" i="1" a="1"/>
  <c r="L367" i="1"/>
  <c r="I368" i="1" a="1"/>
  <c r="I368" i="1" s="1"/>
  <c r="M368" i="1" s="1"/>
  <c r="J368" i="1" a="1"/>
  <c r="J368" i="1"/>
  <c r="K368" i="1" a="1"/>
  <c r="K368" i="1" s="1"/>
  <c r="L368" i="1" a="1"/>
  <c r="L368" i="1"/>
  <c r="I369" i="1" a="1"/>
  <c r="I369" i="1" s="1"/>
  <c r="M369" i="1" s="1"/>
  <c r="J369" i="1" a="1"/>
  <c r="J369" i="1"/>
  <c r="K369" i="1" a="1"/>
  <c r="K369" i="1" s="1"/>
  <c r="L369" i="1" a="1"/>
  <c r="L369" i="1"/>
  <c r="I370" i="1" a="1"/>
  <c r="I370" i="1" s="1"/>
  <c r="J370" i="1" a="1"/>
  <c r="J370" i="1"/>
  <c r="K370" i="1" a="1"/>
  <c r="K370" i="1" s="1"/>
  <c r="L370" i="1" a="1"/>
  <c r="L370" i="1" s="1"/>
  <c r="I371" i="1" a="1"/>
  <c r="I371" i="1" s="1"/>
  <c r="J371" i="1" a="1"/>
  <c r="J371" i="1" s="1"/>
  <c r="K371" i="1" a="1"/>
  <c r="K371" i="1" s="1"/>
  <c r="L371" i="1" a="1"/>
  <c r="L371" i="1" s="1"/>
  <c r="I372" i="1" a="1"/>
  <c r="I372" i="1" s="1"/>
  <c r="J372" i="1" a="1"/>
  <c r="J372" i="1" s="1"/>
  <c r="K372" i="1" a="1"/>
  <c r="K372" i="1" s="1"/>
  <c r="L372" i="1" a="1"/>
  <c r="L372" i="1" s="1"/>
  <c r="I373" i="1" a="1"/>
  <c r="I373" i="1" s="1"/>
  <c r="J373" i="1" a="1"/>
  <c r="J373" i="1" s="1"/>
  <c r="K373" i="1" a="1"/>
  <c r="K373" i="1" s="1"/>
  <c r="L373" i="1" a="1"/>
  <c r="L373" i="1" s="1"/>
  <c r="I374" i="1" a="1"/>
  <c r="I374" i="1" s="1"/>
  <c r="J374" i="1" a="1"/>
  <c r="J374" i="1" s="1"/>
  <c r="K374" i="1" a="1"/>
  <c r="K374" i="1" s="1"/>
  <c r="L374" i="1" a="1"/>
  <c r="L374" i="1" s="1"/>
  <c r="I375" i="1" a="1"/>
  <c r="I375" i="1" s="1"/>
  <c r="J375" i="1" a="1"/>
  <c r="J375" i="1" s="1"/>
  <c r="K375" i="1" a="1"/>
  <c r="K375" i="1" s="1"/>
  <c r="L375" i="1" a="1"/>
  <c r="L375" i="1" s="1"/>
  <c r="I376" i="1" a="1"/>
  <c r="I376" i="1" s="1"/>
  <c r="J376" i="1" a="1"/>
  <c r="J376" i="1" s="1"/>
  <c r="K376" i="1" a="1"/>
  <c r="K376" i="1" s="1"/>
  <c r="L376" i="1" a="1"/>
  <c r="L376" i="1" s="1"/>
  <c r="I377" i="1" a="1"/>
  <c r="I377" i="1" s="1"/>
  <c r="J377" i="1" a="1"/>
  <c r="J377" i="1" s="1"/>
  <c r="K377" i="1" a="1"/>
  <c r="K377" i="1" s="1"/>
  <c r="L377" i="1" a="1"/>
  <c r="L377" i="1" s="1"/>
  <c r="I378" i="1" a="1"/>
  <c r="I378" i="1" s="1"/>
  <c r="J378" i="1" a="1"/>
  <c r="J378" i="1" s="1"/>
  <c r="K378" i="1" a="1"/>
  <c r="K378" i="1" s="1"/>
  <c r="L378" i="1" a="1"/>
  <c r="L378" i="1" s="1"/>
  <c r="I379" i="1" a="1"/>
  <c r="I379" i="1"/>
  <c r="J379" i="1" a="1"/>
  <c r="J379" i="1"/>
  <c r="K379" i="1" a="1"/>
  <c r="K379" i="1"/>
  <c r="L379" i="1" a="1"/>
  <c r="L379" i="1"/>
  <c r="I380" i="1" a="1"/>
  <c r="I380" i="1"/>
  <c r="J380" i="1" a="1"/>
  <c r="J380" i="1"/>
  <c r="K380" i="1" a="1"/>
  <c r="K380" i="1"/>
  <c r="L380" i="1" a="1"/>
  <c r="L380" i="1"/>
  <c r="I381" i="1" a="1"/>
  <c r="I381" i="1"/>
  <c r="J381" i="1" a="1"/>
  <c r="J381" i="1"/>
  <c r="K381" i="1" a="1"/>
  <c r="K381" i="1"/>
  <c r="L381" i="1" a="1"/>
  <c r="L381" i="1"/>
  <c r="I382" i="1" a="1"/>
  <c r="I382" i="1"/>
  <c r="J382" i="1" a="1"/>
  <c r="J382" i="1"/>
  <c r="K382" i="1" a="1"/>
  <c r="K382" i="1"/>
  <c r="L382" i="1" a="1"/>
  <c r="L382" i="1"/>
  <c r="I383" i="1" a="1"/>
  <c r="I383" i="1"/>
  <c r="J383" i="1" a="1"/>
  <c r="J383" i="1"/>
  <c r="K383" i="1" a="1"/>
  <c r="K383" i="1"/>
  <c r="L383" i="1" a="1"/>
  <c r="L383" i="1"/>
  <c r="I384" i="1" a="1"/>
  <c r="I384" i="1"/>
  <c r="J384" i="1" a="1"/>
  <c r="J384" i="1"/>
  <c r="K384" i="1" a="1"/>
  <c r="K384" i="1"/>
  <c r="L384" i="1" a="1"/>
  <c r="L384" i="1"/>
  <c r="I385" i="1" a="1"/>
  <c r="I385" i="1"/>
  <c r="J385" i="1" a="1"/>
  <c r="J385" i="1"/>
  <c r="K385" i="1" a="1"/>
  <c r="K385" i="1"/>
  <c r="L385" i="1" a="1"/>
  <c r="L385" i="1"/>
  <c r="I386" i="1" a="1"/>
  <c r="I386" i="1"/>
  <c r="J386" i="1" a="1"/>
  <c r="J386" i="1"/>
  <c r="K386" i="1" a="1"/>
  <c r="K386" i="1"/>
  <c r="L386" i="1" a="1"/>
  <c r="L386" i="1"/>
  <c r="I387" i="1" a="1"/>
  <c r="I387" i="1"/>
  <c r="J387" i="1" a="1"/>
  <c r="J387" i="1"/>
  <c r="K387" i="1" a="1"/>
  <c r="K387" i="1"/>
  <c r="L387" i="1" a="1"/>
  <c r="L387" i="1"/>
  <c r="I388" i="1" a="1"/>
  <c r="I388" i="1"/>
  <c r="J388" i="1" a="1"/>
  <c r="J388" i="1"/>
  <c r="K388" i="1" a="1"/>
  <c r="K388" i="1"/>
  <c r="L388" i="1" a="1"/>
  <c r="L388" i="1"/>
  <c r="I389" i="1" a="1"/>
  <c r="I389" i="1"/>
  <c r="J389" i="1" a="1"/>
  <c r="J389" i="1"/>
  <c r="K389" i="1" a="1"/>
  <c r="K389" i="1"/>
  <c r="L389" i="1" a="1"/>
  <c r="L389" i="1"/>
  <c r="I390" i="1" a="1"/>
  <c r="I390" i="1"/>
  <c r="J390" i="1" a="1"/>
  <c r="J390" i="1"/>
  <c r="K390" i="1" a="1"/>
  <c r="K390" i="1"/>
  <c r="L390" i="1" a="1"/>
  <c r="L390" i="1" s="1"/>
  <c r="M390" i="1" s="1"/>
  <c r="I391" i="1" a="1"/>
  <c r="I391" i="1" s="1"/>
  <c r="M391" i="1" s="1"/>
  <c r="J391" i="1" a="1"/>
  <c r="J391" i="1" s="1"/>
  <c r="K391" i="1" a="1"/>
  <c r="K391" i="1" s="1"/>
  <c r="L391" i="1" a="1"/>
  <c r="L391" i="1" s="1"/>
  <c r="I392" i="1" a="1"/>
  <c r="I392" i="1" s="1"/>
  <c r="M392" i="1" s="1"/>
  <c r="J392" i="1" a="1"/>
  <c r="J392" i="1" s="1"/>
  <c r="K392" i="1" a="1"/>
  <c r="K392" i="1" s="1"/>
  <c r="L392" i="1" a="1"/>
  <c r="L392" i="1" s="1"/>
  <c r="I393" i="1" a="1"/>
  <c r="I393" i="1" s="1"/>
  <c r="M393" i="1" s="1"/>
  <c r="J393" i="1" a="1"/>
  <c r="J393" i="1" s="1"/>
  <c r="K393" i="1" a="1"/>
  <c r="K393" i="1" s="1"/>
  <c r="L393" i="1" a="1"/>
  <c r="L393" i="1" s="1"/>
  <c r="I394" i="1" a="1"/>
  <c r="I394" i="1" s="1"/>
  <c r="M394" i="1" s="1"/>
  <c r="J394" i="1" a="1"/>
  <c r="J394" i="1" s="1"/>
  <c r="K394" i="1" a="1"/>
  <c r="K394" i="1" s="1"/>
  <c r="L394" i="1" a="1"/>
  <c r="L394" i="1" s="1"/>
  <c r="I395" i="1" a="1"/>
  <c r="I395" i="1" s="1"/>
  <c r="M395" i="1" s="1"/>
  <c r="J395" i="1" a="1"/>
  <c r="J395" i="1" s="1"/>
  <c r="K395" i="1" a="1"/>
  <c r="K395" i="1" s="1"/>
  <c r="L395" i="1" a="1"/>
  <c r="L395" i="1" s="1"/>
  <c r="I396" i="1" a="1"/>
  <c r="I396" i="1" s="1"/>
  <c r="M396" i="1" s="1"/>
  <c r="J396" i="1" a="1"/>
  <c r="J396" i="1" s="1"/>
  <c r="K396" i="1" a="1"/>
  <c r="K396" i="1" s="1"/>
  <c r="L396" i="1" a="1"/>
  <c r="L396" i="1" s="1"/>
  <c r="I397" i="1" a="1"/>
  <c r="I397" i="1" s="1"/>
  <c r="M397" i="1" s="1"/>
  <c r="J397" i="1" a="1"/>
  <c r="J397" i="1" s="1"/>
  <c r="K397" i="1" a="1"/>
  <c r="K397" i="1" s="1"/>
  <c r="L397" i="1" a="1"/>
  <c r="L397" i="1" s="1"/>
  <c r="I398" i="1" a="1"/>
  <c r="I398" i="1" s="1"/>
  <c r="M398" i="1" s="1"/>
  <c r="J398" i="1" a="1"/>
  <c r="J398" i="1" s="1"/>
  <c r="K398" i="1" a="1"/>
  <c r="K398" i="1" s="1"/>
  <c r="L398" i="1" a="1"/>
  <c r="L398" i="1" s="1"/>
  <c r="I399" i="1" a="1"/>
  <c r="I399" i="1" s="1"/>
  <c r="M399" i="1" s="1"/>
  <c r="J399" i="1" a="1"/>
  <c r="J399" i="1" s="1"/>
  <c r="K399" i="1" a="1"/>
  <c r="K399" i="1" s="1"/>
  <c r="L399" i="1" a="1"/>
  <c r="L399" i="1" s="1"/>
  <c r="I400" i="1" a="1"/>
  <c r="I400" i="1" s="1"/>
  <c r="M400" i="1" s="1"/>
  <c r="J400" i="1" a="1"/>
  <c r="J400" i="1" s="1"/>
  <c r="K400" i="1" a="1"/>
  <c r="K400" i="1" s="1"/>
  <c r="L400" i="1" a="1"/>
  <c r="L400" i="1" s="1"/>
  <c r="I401" i="1" a="1"/>
  <c r="I401" i="1" s="1"/>
  <c r="M401" i="1" s="1"/>
  <c r="J401" i="1" a="1"/>
  <c r="J401" i="1" s="1"/>
  <c r="K401" i="1" a="1"/>
  <c r="K401" i="1" s="1"/>
  <c r="L401" i="1" a="1"/>
  <c r="L401" i="1" s="1"/>
  <c r="I402" i="1" a="1"/>
  <c r="I402" i="1" s="1"/>
  <c r="M402" i="1" s="1"/>
  <c r="J402" i="1" a="1"/>
  <c r="J402" i="1" s="1"/>
  <c r="K402" i="1" a="1"/>
  <c r="K402" i="1" s="1"/>
  <c r="L402" i="1" a="1"/>
  <c r="L402" i="1" s="1"/>
  <c r="I403" i="1" a="1"/>
  <c r="I403" i="1" s="1"/>
  <c r="M403" i="1" s="1"/>
  <c r="J403" i="1" a="1"/>
  <c r="J403" i="1" s="1"/>
  <c r="K403" i="1" a="1"/>
  <c r="K403" i="1" s="1"/>
  <c r="L403" i="1" a="1"/>
  <c r="L403" i="1" s="1"/>
  <c r="I404" i="1" a="1"/>
  <c r="I404" i="1" s="1"/>
  <c r="M404" i="1" s="1"/>
  <c r="J404" i="1" a="1"/>
  <c r="J404" i="1" s="1"/>
  <c r="K404" i="1" a="1"/>
  <c r="K404" i="1" s="1"/>
  <c r="L404" i="1" a="1"/>
  <c r="L404" i="1" s="1"/>
  <c r="I405" i="1" a="1"/>
  <c r="I405" i="1" s="1"/>
  <c r="M405" i="1" s="1"/>
  <c r="J405" i="1" a="1"/>
  <c r="J405" i="1" s="1"/>
  <c r="K405" i="1" a="1"/>
  <c r="K405" i="1" s="1"/>
  <c r="L405" i="1" a="1"/>
  <c r="L405" i="1" s="1"/>
  <c r="K1" i="2"/>
  <c r="M124" i="1"/>
  <c r="M488" i="1"/>
  <c r="M73" i="1"/>
  <c r="M131" i="1"/>
  <c r="M136" i="1"/>
  <c r="M457" i="1"/>
  <c r="M463" i="1"/>
  <c r="M217" i="1"/>
  <c r="M153" i="1"/>
  <c r="M81" i="1"/>
  <c r="M23" i="1"/>
  <c r="M42" i="1"/>
  <c r="M483" i="1"/>
  <c r="M126" i="1"/>
  <c r="M57" i="1"/>
  <c r="M62" i="1"/>
  <c r="M45" i="1"/>
  <c r="M444" i="1"/>
  <c r="M99" i="1"/>
  <c r="M94" i="1"/>
  <c r="M83" i="1"/>
  <c r="M75" i="1"/>
  <c r="M447" i="1"/>
  <c r="M494" i="1"/>
  <c r="M134" i="1"/>
  <c r="M77" i="1"/>
  <c r="M19" i="1"/>
  <c r="M487" i="1"/>
  <c r="M492" i="1"/>
  <c r="M182" i="1"/>
  <c r="M95" i="1"/>
  <c r="M71" i="1"/>
  <c r="M58" i="1"/>
  <c r="M414" i="1"/>
  <c r="M495" i="1"/>
  <c r="M232" i="1"/>
  <c r="M103" i="1"/>
  <c r="M87" i="1"/>
  <c r="M35" i="1"/>
  <c r="M158" i="1"/>
  <c r="M128" i="1"/>
  <c r="M127" i="1"/>
  <c r="M74" i="1"/>
  <c r="M3" i="1"/>
  <c r="M408" i="1"/>
  <c r="M54" i="1"/>
  <c r="M214" i="1"/>
  <c r="M142" i="1"/>
  <c r="M225" i="1"/>
  <c r="M24" i="1"/>
  <c r="M12" i="1"/>
  <c r="M252" i="1"/>
  <c r="M446" i="1"/>
  <c r="M486" i="1"/>
  <c r="M143" i="1"/>
  <c r="M139" i="1"/>
  <c r="M135" i="1"/>
  <c r="M41" i="1"/>
  <c r="M7" i="1"/>
  <c r="M137" i="1"/>
  <c r="M96" i="1"/>
  <c r="M435" i="1"/>
  <c r="M130" i="1"/>
  <c r="M206" i="1"/>
  <c r="M132" i="1"/>
  <c r="M50" i="1"/>
  <c r="M443" i="1"/>
  <c r="M412" i="1"/>
  <c r="M102" i="1"/>
  <c r="M406" i="1"/>
  <c r="M100" i="1"/>
  <c r="M92" i="1"/>
  <c r="M46" i="1"/>
  <c r="M422" i="1"/>
  <c r="M14" i="1"/>
  <c r="M122" i="1"/>
  <c r="M254" i="1"/>
  <c r="M98" i="1"/>
  <c r="M32" i="1"/>
  <c r="M410" i="1"/>
  <c r="M246" i="1"/>
  <c r="M16" i="1"/>
  <c r="M72" i="1"/>
  <c r="M523" i="1"/>
  <c r="M129" i="1"/>
  <c r="M282" i="1"/>
  <c r="M266" i="1"/>
  <c r="M106" i="1"/>
  <c r="M242" i="1"/>
  <c r="M326" i="1"/>
  <c r="M286" i="1"/>
  <c r="M503" i="1"/>
  <c r="M429" i="1"/>
  <c r="M110" i="1"/>
  <c r="M499" i="1"/>
  <c r="M296" i="1"/>
  <c r="M288" i="1"/>
  <c r="M272" i="1"/>
  <c r="M244" i="1"/>
  <c r="M236" i="1"/>
  <c r="M256" i="1"/>
  <c r="M411" i="1"/>
  <c r="M413" i="1"/>
  <c r="M467" i="1"/>
  <c r="M515" i="1"/>
  <c r="M107" i="1"/>
  <c r="M108" i="1"/>
  <c r="M104" i="1"/>
  <c r="M347" i="1"/>
  <c r="M323" i="1"/>
  <c r="M299" i="1"/>
  <c r="M291" i="1"/>
  <c r="M275" i="1"/>
  <c r="M267" i="1"/>
  <c r="M259" i="1"/>
  <c r="M243" i="1"/>
  <c r="M235" i="1"/>
  <c r="M180" i="1"/>
  <c r="M144" i="1"/>
  <c r="M428" i="1"/>
  <c r="M424" i="1"/>
  <c r="M341" i="1"/>
  <c r="M277" i="1"/>
  <c r="M245" i="1"/>
  <c r="M218" i="1"/>
  <c r="M186" i="1"/>
  <c r="M514" i="1"/>
  <c r="M426" i="1"/>
  <c r="M409" i="1"/>
  <c r="M289" i="1"/>
  <c r="M257" i="1"/>
  <c r="M156" i="1"/>
  <c r="M504" i="1"/>
  <c r="M427" i="1"/>
  <c r="M423" i="1"/>
  <c r="M415" i="1"/>
  <c r="M407" i="1"/>
  <c r="M287" i="1"/>
  <c r="M271" i="1"/>
  <c r="M263" i="1"/>
  <c r="M255" i="1"/>
  <c r="M239" i="1"/>
  <c r="M231" i="1"/>
  <c r="M146" i="1"/>
  <c r="M508" i="1"/>
  <c r="M522" i="1"/>
  <c r="C4" i="2" a="1"/>
  <c r="C4" i="2" s="1"/>
  <c r="C13" i="2" s="1" a="1"/>
  <c r="C13" i="2" s="1"/>
  <c r="M138" i="1"/>
  <c r="M140" i="1"/>
  <c r="F4" i="2" a="1"/>
  <c r="F4" i="2" s="1"/>
  <c r="F13" i="2" s="1" a="1"/>
  <c r="F13" i="2" s="1"/>
  <c r="M362" i="1"/>
  <c r="M228" i="1"/>
  <c r="M161" i="1"/>
  <c r="M116" i="1"/>
  <c r="M40" i="1"/>
  <c r="M39" i="1"/>
  <c r="M516" i="1"/>
  <c r="M148" i="1"/>
  <c r="M432" i="1"/>
  <c r="M440" i="1"/>
  <c r="M469" i="1"/>
  <c r="M473" i="1"/>
  <c r="M491" i="1"/>
  <c r="M215" i="1"/>
  <c r="M166" i="1"/>
  <c r="M27" i="1"/>
  <c r="M25" i="1"/>
  <c r="M20" i="1"/>
  <c r="M18" i="1"/>
  <c r="M13" i="1"/>
  <c r="M11" i="1"/>
  <c r="M430" i="1"/>
  <c r="M438" i="1"/>
  <c r="M460" i="1"/>
  <c r="M462" i="1"/>
  <c r="M466" i="1"/>
  <c r="M470" i="1"/>
  <c r="M474" i="1"/>
  <c r="M478" i="1"/>
  <c r="M322" i="1"/>
  <c r="M302" i="1"/>
  <c r="M292" i="1"/>
  <c r="M280" i="1"/>
  <c r="M278" i="1"/>
  <c r="M274" i="1"/>
  <c r="M264" i="1"/>
  <c r="M260" i="1"/>
  <c r="M258" i="1"/>
  <c r="M238" i="1"/>
  <c r="M234" i="1"/>
  <c r="M168" i="1"/>
  <c r="M164" i="1"/>
  <c r="M150" i="1"/>
  <c r="M354" i="1"/>
  <c r="M227" i="1"/>
  <c r="M115" i="1"/>
  <c r="M211" i="1"/>
  <c r="M191" i="1"/>
  <c r="M167" i="1"/>
  <c r="M163" i="1"/>
  <c r="M6" i="1"/>
  <c r="M497" i="1"/>
  <c r="M360" i="1"/>
  <c r="M351" i="1"/>
  <c r="M195" i="1"/>
  <c r="M171" i="1"/>
  <c r="M151" i="1"/>
  <c r="M70" i="1"/>
  <c r="M59" i="1"/>
  <c r="M51" i="1"/>
  <c r="M43" i="1"/>
  <c r="M34" i="1"/>
  <c r="M30" i="1"/>
  <c r="M26" i="1"/>
  <c r="M436" i="1"/>
  <c r="M455" i="1"/>
  <c r="M471" i="1"/>
  <c r="M475" i="1"/>
  <c r="M479" i="1"/>
  <c r="M510" i="1"/>
  <c r="M199" i="1"/>
  <c r="M175" i="1"/>
  <c r="M120" i="1"/>
  <c r="M119" i="1"/>
  <c r="M112" i="1"/>
  <c r="M80" i="1"/>
  <c r="M79" i="1"/>
  <c r="M10" i="1"/>
  <c r="M418" i="1"/>
  <c r="M434" i="1"/>
  <c r="M442" i="1"/>
  <c r="M448" i="1"/>
  <c r="M452" i="1"/>
  <c r="M468" i="1"/>
  <c r="M472" i="1"/>
  <c r="M476" i="1"/>
  <c r="M496" i="1"/>
  <c r="M512" i="1"/>
  <c r="M517" i="1"/>
  <c r="M520" i="1"/>
  <c r="M90" i="1"/>
  <c r="M82" i="1"/>
  <c r="M484" i="1"/>
  <c r="M230" i="1"/>
  <c r="M222" i="1"/>
  <c r="M212" i="1"/>
  <c r="M208" i="1"/>
  <c r="M204" i="1"/>
  <c r="M200" i="1"/>
  <c r="M196" i="1"/>
  <c r="M192" i="1"/>
  <c r="M188" i="1"/>
  <c r="M184" i="1"/>
  <c r="M183" i="1"/>
  <c r="M176" i="1"/>
  <c r="M172" i="1"/>
  <c r="M60" i="1"/>
  <c r="M56" i="1"/>
  <c r="M52" i="1"/>
  <c r="M48" i="1"/>
  <c r="M44" i="1"/>
  <c r="M38" i="1"/>
  <c r="M15" i="1"/>
  <c r="M9" i="1"/>
  <c r="M5" i="1"/>
  <c r="M451" i="1"/>
  <c r="M490" i="1"/>
  <c r="M358" i="1"/>
  <c r="M321" i="1"/>
  <c r="M300" i="1"/>
  <c r="M294" i="1"/>
  <c r="M290" i="1"/>
  <c r="M284" i="1"/>
  <c r="M283" i="1"/>
  <c r="M279" i="1"/>
  <c r="M268" i="1"/>
  <c r="M262" i="1"/>
  <c r="M251" i="1"/>
  <c r="M250" i="1"/>
  <c r="M248" i="1"/>
  <c r="M247" i="1"/>
  <c r="M240" i="1"/>
  <c r="M224" i="1"/>
  <c r="M193" i="1"/>
  <c r="M86" i="1"/>
  <c r="M529" i="1"/>
  <c r="M380" i="1"/>
  <c r="M379" i="1"/>
  <c r="M356" i="1"/>
  <c r="M355" i="1"/>
  <c r="M226" i="1"/>
  <c r="M223" i="1"/>
  <c r="M210" i="1"/>
  <c r="M202" i="1"/>
  <c r="M198" i="1"/>
  <c r="M194" i="1"/>
  <c r="M190" i="1"/>
  <c r="M178" i="1"/>
  <c r="M174" i="1"/>
  <c r="M88" i="1"/>
  <c r="M36" i="1"/>
  <c r="M85" i="1"/>
  <c r="M501" i="1"/>
  <c r="M485" i="1"/>
  <c r="M481" i="1"/>
  <c r="M477" i="1"/>
  <c r="M465" i="1"/>
  <c r="M453" i="1"/>
  <c r="M449" i="1"/>
  <c r="M445" i="1"/>
  <c r="M441" i="1"/>
  <c r="M433" i="1"/>
  <c r="M425" i="1"/>
  <c r="M421" i="1"/>
  <c r="M417" i="1"/>
  <c r="M169" i="1"/>
  <c r="M165" i="1"/>
  <c r="M157" i="1"/>
  <c r="M149" i="1"/>
  <c r="M141" i="1"/>
  <c r="M133" i="1"/>
  <c r="M125" i="1"/>
  <c r="M121" i="1"/>
  <c r="M117" i="1"/>
  <c r="M113" i="1"/>
  <c r="M109" i="1"/>
  <c r="M105" i="1"/>
  <c r="M101" i="1"/>
  <c r="M97" i="1"/>
  <c r="M93" i="1"/>
  <c r="M65" i="1"/>
  <c r="M61" i="1"/>
  <c r="M53" i="1"/>
  <c r="M49" i="1"/>
  <c r="M29" i="1"/>
  <c r="M17" i="1"/>
  <c r="M493" i="1"/>
  <c r="M489" i="1"/>
  <c r="M461" i="1"/>
  <c r="M345" i="1"/>
  <c r="M325" i="1"/>
  <c r="M301" i="1"/>
  <c r="M297" i="1"/>
  <c r="M293" i="1"/>
  <c r="M285" i="1"/>
  <c r="M281" i="1"/>
  <c r="M273" i="1"/>
  <c r="M269" i="1"/>
  <c r="M265" i="1"/>
  <c r="M261" i="1"/>
  <c r="M253" i="1"/>
  <c r="M249" i="1"/>
  <c r="M241" i="1"/>
  <c r="M237" i="1"/>
  <c r="M233" i="1"/>
  <c r="M229" i="1"/>
  <c r="M221" i="1"/>
  <c r="M213" i="1"/>
  <c r="M209" i="1"/>
  <c r="M205" i="1"/>
  <c r="M201" i="1"/>
  <c r="M197" i="1"/>
  <c r="M189" i="1"/>
  <c r="M185" i="1"/>
  <c r="M181" i="1"/>
  <c r="M177" i="1"/>
  <c r="M173" i="1"/>
  <c r="M89" i="1"/>
  <c r="M69" i="1"/>
  <c r="M37" i="1"/>
  <c r="D4" i="2" a="1"/>
  <c r="D4" i="2" s="1"/>
  <c r="D13" i="2" s="1" a="1"/>
  <c r="D13" i="2" s="1"/>
  <c r="M21" i="1"/>
  <c r="M187" i="1"/>
  <c r="M527" i="1"/>
  <c r="M482" i="1"/>
  <c r="E4" i="2" a="1"/>
  <c r="E4" i="2" s="1"/>
  <c r="E13" i="2" s="1" a="1"/>
  <c r="E13" i="2" s="1"/>
  <c r="M505" i="1"/>
  <c r="M524" i="1"/>
  <c r="M531" i="1"/>
  <c r="M532" i="1"/>
  <c r="M147" i="1"/>
  <c r="M2" i="1"/>
  <c r="M521" i="1"/>
  <c r="M534" i="1"/>
  <c r="M33" i="1"/>
  <c r="M159" i="1"/>
  <c r="M530" i="1"/>
  <c r="M361" i="1"/>
  <c r="M353" i="1"/>
  <c r="M533" i="1"/>
  <c r="M382" i="1"/>
  <c r="M381" i="1"/>
  <c r="M357" i="1"/>
  <c r="M350" i="1"/>
  <c r="M349" i="1"/>
  <c r="M346" i="1"/>
  <c r="M389" i="1"/>
  <c r="M387" i="1"/>
  <c r="M385" i="1"/>
  <c r="M383" i="1"/>
  <c r="M348" i="1"/>
  <c r="M344" i="1"/>
  <c r="M388" i="1"/>
  <c r="M386" i="1"/>
  <c r="M384" i="1"/>
  <c r="M359" i="1"/>
  <c r="M352" i="1"/>
  <c r="M123" i="1"/>
  <c r="M91" i="1"/>
  <c r="M219" i="1"/>
  <c r="M207" i="1"/>
  <c r="M111" i="1"/>
  <c r="M76" i="1"/>
  <c r="M203" i="1"/>
  <c r="M84" i="1"/>
  <c r="M66" i="1"/>
  <c r="M179" i="1"/>
  <c r="M155" i="1"/>
  <c r="M22" i="1"/>
  <c r="M525" i="1"/>
  <c r="M528" i="1"/>
  <c r="M526" i="1"/>
  <c r="M535" i="1"/>
  <c r="Q22" i="2" a="1"/>
  <c r="P35" i="2" a="1"/>
  <c r="P17" i="2" a="1"/>
  <c r="Q33" i="2" a="1"/>
  <c r="Q26" i="2" a="1"/>
  <c r="N15" i="2" a="1"/>
  <c r="Q32" i="2" a="1"/>
  <c r="N6" i="2" a="1"/>
  <c r="Q34" i="2" a="1"/>
  <c r="Q48" i="2" a="1"/>
  <c r="O7" i="2" a="1"/>
  <c r="P60" i="2" a="1"/>
  <c r="N42" i="2" a="1"/>
  <c r="N16" i="2" a="1"/>
  <c r="O40" i="2" a="1"/>
  <c r="N57" i="2" a="1"/>
  <c r="P15" i="2" a="1"/>
  <c r="P55" i="2" a="1"/>
  <c r="P49" i="2" a="1"/>
  <c r="P21" i="2" a="1"/>
  <c r="Q43" i="2" a="1"/>
  <c r="N18" i="2" a="1"/>
  <c r="Q7" i="2" a="1"/>
  <c r="Q21" i="2" a="1"/>
  <c r="N5" i="2" a="1"/>
  <c r="O19" i="2" a="1"/>
  <c r="P4" i="2" a="1"/>
  <c r="Q19" i="2" a="1"/>
  <c r="P58" i="2" a="1"/>
  <c r="O54" i="2" a="1"/>
  <c r="N32" i="2" a="1"/>
  <c r="N20" i="2" a="1"/>
  <c r="Q53" i="2" a="1"/>
  <c r="N56" i="2" a="1"/>
  <c r="Q10" i="2" a="1"/>
  <c r="Q55" i="2" a="1"/>
  <c r="N4" i="2" a="1"/>
  <c r="N55" i="2" a="1"/>
  <c r="P47" i="2" a="1"/>
  <c r="O26" i="2" a="1"/>
  <c r="Q54" i="2" a="1"/>
  <c r="N9" i="2" a="1"/>
  <c r="P41" i="2" a="1"/>
  <c r="O27" i="2" a="1"/>
  <c r="Q6" i="2" a="1"/>
  <c r="O21" i="2" a="1"/>
  <c r="O44" i="2" a="1"/>
  <c r="Q31" i="2" a="1"/>
  <c r="O41" i="2" a="1"/>
  <c r="P42" i="2" a="1"/>
  <c r="O59" i="2" a="1"/>
  <c r="P7" i="2" a="1"/>
  <c r="N53" i="2" a="1"/>
  <c r="O4" i="2" a="1"/>
  <c r="O14" i="2" a="1"/>
  <c r="P10" i="2" a="1"/>
  <c r="N26" i="2" a="1"/>
  <c r="P27" i="2" a="1"/>
  <c r="O58" i="2" a="1"/>
  <c r="O30" i="2" a="1"/>
  <c r="N28" i="2" a="1"/>
  <c r="O57" i="2" a="1"/>
  <c r="P29" i="2" a="1"/>
  <c r="P16" i="2" a="1"/>
  <c r="Q46" i="2" a="1"/>
  <c r="O18" i="2" a="1"/>
  <c r="O10" i="2" a="1"/>
  <c r="Q15" i="2" a="1"/>
  <c r="O31" i="2" a="1"/>
  <c r="O33" i="2" a="1"/>
  <c r="Q28" i="2" a="1"/>
  <c r="Q18" i="2" a="1"/>
  <c r="Q40" i="2" a="1"/>
  <c r="O45" i="2" a="1"/>
  <c r="N48" i="2" a="1"/>
  <c r="Q30" i="2" a="1"/>
  <c r="O8" i="2" a="1"/>
  <c r="Q16" i="2" a="1"/>
  <c r="P9" i="2" a="1"/>
  <c r="O53" i="2" a="1"/>
  <c r="O43" i="2" a="1"/>
  <c r="O60" i="2" a="1"/>
  <c r="Q27" i="2" a="1"/>
  <c r="N44" i="2" a="1"/>
  <c r="N31" i="2" a="1"/>
  <c r="Q29" i="2" a="1"/>
  <c r="Q42" i="2" a="1"/>
  <c r="P20" i="2" a="1"/>
  <c r="Q4" i="2" a="1"/>
  <c r="N14" i="2" a="1"/>
  <c r="O5" i="2" a="1"/>
  <c r="Q59" i="2" a="1"/>
  <c r="N8" i="2" a="1"/>
  <c r="N46" i="2" a="1"/>
  <c r="O46" i="2" a="1"/>
  <c r="Q9" i="2" a="1"/>
  <c r="Q57" i="2" a="1"/>
  <c r="O48" i="2" a="1"/>
  <c r="P59" i="2" a="1"/>
  <c r="Q44" i="2" a="1"/>
  <c r="N49" i="2" a="1"/>
  <c r="N43" i="2" a="1"/>
  <c r="N33" i="2" a="1"/>
  <c r="P6" i="2" a="1"/>
  <c r="N30" i="2" a="1"/>
  <c r="N45" i="2" a="1"/>
  <c r="P33" i="2" a="1"/>
  <c r="P43" i="2" a="1"/>
  <c r="O22" i="2" a="1"/>
  <c r="O9" i="2" a="1"/>
  <c r="Q14" i="2" a="1"/>
  <c r="N17" i="2" a="1"/>
  <c r="N19" i="2" a="1"/>
  <c r="Q49" i="2" a="1"/>
  <c r="N54" i="2" a="1"/>
  <c r="Q60" i="2" a="1"/>
  <c r="O42" i="2" a="1"/>
  <c r="N29" i="2" a="1"/>
  <c r="O56" i="2" a="1"/>
  <c r="P14" i="2" a="1"/>
  <c r="Q5" i="2" a="1"/>
  <c r="N35" i="2" a="1"/>
  <c r="P8" i="2" a="1"/>
  <c r="O34" i="2" a="1"/>
  <c r="P5" i="2" a="1"/>
  <c r="Q47" i="2" a="1"/>
  <c r="N10" i="2" a="1"/>
  <c r="P28" i="2" a="1"/>
  <c r="N59" i="2" a="1"/>
  <c r="O20" i="2" a="1"/>
  <c r="N47" i="2" a="1"/>
  <c r="O16" i="2" a="1"/>
  <c r="P18" i="2" a="1"/>
  <c r="Q17" i="2" a="1"/>
  <c r="N34" i="2" a="1"/>
  <c r="Q58" i="2" a="1"/>
  <c r="Q8" i="2" a="1"/>
  <c r="O55" i="2" a="1"/>
  <c r="P30" i="2" a="1"/>
  <c r="Q56" i="2" a="1"/>
  <c r="Q35" i="2" a="1"/>
  <c r="Q45" i="2" a="1"/>
  <c r="O6" i="2" a="1"/>
  <c r="P34" i="2" a="1"/>
  <c r="N22" i="2" a="1"/>
  <c r="Q41" i="2" a="1"/>
  <c r="P44" i="2" a="1"/>
  <c r="O29" i="2" a="1"/>
  <c r="N40" i="2" a="1"/>
  <c r="O15" i="2" a="1"/>
  <c r="P56" i="2" a="1"/>
  <c r="N41" i="2" a="1"/>
  <c r="N58" i="2" a="1"/>
  <c r="O28" i="2" a="1"/>
  <c r="P46" i="2" a="1"/>
  <c r="O49" i="2" a="1"/>
  <c r="O17" i="2" a="1"/>
  <c r="P40" i="2" a="1"/>
  <c r="P54" i="2" a="1"/>
  <c r="O35" i="2" a="1"/>
  <c r="N7" i="2" a="1"/>
  <c r="P48" i="2" a="1"/>
  <c r="N60" i="2" a="1"/>
  <c r="P26" i="2" a="1"/>
  <c r="O47" i="2" a="1"/>
  <c r="P57" i="2" a="1"/>
  <c r="P45" i="2" a="1"/>
  <c r="P32" i="2" a="1"/>
  <c r="N27" i="2" a="1"/>
  <c r="P53" i="2" a="1"/>
  <c r="P19" i="2" a="1"/>
  <c r="O32" i="2" a="1"/>
  <c r="Q20" i="2" a="1"/>
  <c r="P31" i="2" a="1"/>
  <c r="P22" i="2" a="1"/>
  <c r="N21" i="2" a="1"/>
  <c r="E6" i="2" l="1" a="1"/>
  <c r="E6" i="2" s="1"/>
  <c r="E15" i="2" s="1" a="1"/>
  <c r="E15" i="2" s="1"/>
  <c r="M306" i="1"/>
  <c r="F8" i="2" a="1"/>
  <c r="F8" i="2" s="1"/>
  <c r="F17" i="2" s="1" a="1"/>
  <c r="F17" i="2" s="1"/>
  <c r="C6" i="2" a="1"/>
  <c r="C6" i="2" s="1"/>
  <c r="C15" i="2" s="1" a="1"/>
  <c r="C15" i="2" s="1"/>
  <c r="M343" i="1"/>
  <c r="M340" i="1"/>
  <c r="M339" i="1"/>
  <c r="M338" i="1"/>
  <c r="M337" i="1"/>
  <c r="M336" i="1"/>
  <c r="M335" i="1"/>
  <c r="M334" i="1"/>
  <c r="M333" i="1"/>
  <c r="M332" i="1"/>
  <c r="F5" i="2" a="1"/>
  <c r="F5" i="2" s="1"/>
  <c r="F14" i="2" s="1" a="1"/>
  <c r="F14" i="2" s="1"/>
  <c r="M331" i="1"/>
  <c r="M330" i="1"/>
  <c r="D5" i="2" a="1"/>
  <c r="D5" i="2" s="1"/>
  <c r="D14" i="2" s="1" a="1"/>
  <c r="D14" i="2" s="1"/>
  <c r="C5" i="2" a="1"/>
  <c r="C5" i="2" s="1"/>
  <c r="C14" i="2" s="1" a="1"/>
  <c r="C14" i="2" s="1"/>
  <c r="M329" i="1"/>
  <c r="M328" i="1"/>
  <c r="E5" i="2" a="1"/>
  <c r="E5" i="2" s="1"/>
  <c r="E14" i="2" s="1" a="1"/>
  <c r="E14" i="2" s="1"/>
  <c r="M378" i="1"/>
  <c r="M377" i="1"/>
  <c r="M376" i="1"/>
  <c r="M375" i="1"/>
  <c r="M374" i="1"/>
  <c r="M373" i="1"/>
  <c r="M372" i="1"/>
  <c r="M371" i="1"/>
  <c r="M320" i="1"/>
  <c r="C8" i="2" a="1"/>
  <c r="C8" i="2" s="1"/>
  <c r="C17" i="2" s="1" a="1"/>
  <c r="C17" i="2" s="1"/>
  <c r="M304" i="1"/>
  <c r="M370" i="1"/>
  <c r="D7" i="2" a="1"/>
  <c r="D7" i="2" s="1"/>
  <c r="D16" i="2" s="1" a="1"/>
  <c r="D16" i="2" s="1"/>
  <c r="E7" i="2" a="1"/>
  <c r="E7" i="2" s="1"/>
  <c r="E16" i="2" s="1" a="1"/>
  <c r="E16" i="2" s="1"/>
  <c r="E8" i="2" a="1"/>
  <c r="E8" i="2" s="1"/>
  <c r="E17" i="2" s="1" a="1"/>
  <c r="E17" i="2" s="1"/>
  <c r="M307" i="1"/>
  <c r="M303" i="1"/>
  <c r="D8" i="2" a="1"/>
  <c r="D8" i="2" s="1"/>
  <c r="D17" i="2" s="1" a="1"/>
  <c r="D17" i="2" s="1"/>
  <c r="M324" i="1"/>
  <c r="M298" i="1"/>
  <c r="M270" i="1"/>
  <c r="M276" i="1"/>
  <c r="M160" i="1"/>
  <c r="M152" i="1"/>
  <c r="M145" i="1"/>
  <c r="M220" i="1"/>
  <c r="M63" i="1"/>
  <c r="M118" i="1"/>
  <c r="M64" i="1"/>
  <c r="M170" i="1"/>
  <c r="M114" i="1"/>
  <c r="M68" i="1"/>
  <c r="E9" i="2" s="1" a="1"/>
  <c r="E9" i="2" s="1"/>
  <c r="M67" i="1"/>
  <c r="M8" i="1"/>
  <c r="M419" i="1"/>
  <c r="M31" i="1"/>
  <c r="F9" i="2" s="1" a="1"/>
  <c r="F9" i="2" s="1"/>
  <c r="M28" i="1"/>
  <c r="D9" i="2" s="1" a="1"/>
  <c r="D9" i="2" s="1"/>
  <c r="M416" i="1"/>
  <c r="M456" i="1"/>
  <c r="M498" i="1"/>
  <c r="M511" i="1"/>
  <c r="C7" i="2" a="1"/>
  <c r="C7" i="2" s="1"/>
  <c r="C16" i="2" s="1" a="1"/>
  <c r="C16" i="2" s="1"/>
  <c r="C18" i="2" s="1"/>
  <c r="M450" i="1"/>
  <c r="M459" i="1"/>
  <c r="M513" i="1"/>
  <c r="M509" i="1"/>
  <c r="M502" i="1"/>
  <c r="M500" i="1"/>
  <c r="M518" i="1"/>
  <c r="M507" i="1"/>
  <c r="M547" i="1"/>
  <c r="M543" i="1"/>
  <c r="M541" i="1"/>
  <c r="M550" i="1"/>
  <c r="M539" i="1"/>
  <c r="C2" i="2"/>
  <c r="F18" i="2"/>
  <c r="Q55" i="2"/>
  <c r="P31" i="2"/>
  <c r="Q17" i="2"/>
  <c r="O53" i="2"/>
  <c r="O17" i="2"/>
  <c r="O28" i="2"/>
  <c r="P18" i="2"/>
  <c r="P9" i="2"/>
  <c r="N14" i="2"/>
  <c r="Q42" i="2"/>
  <c r="O16" i="2"/>
  <c r="Q16" i="2"/>
  <c r="N21" i="2"/>
  <c r="Q20" i="2"/>
  <c r="N47" i="2"/>
  <c r="O8" i="2"/>
  <c r="Q10" i="2"/>
  <c r="N58" i="2"/>
  <c r="O20" i="2"/>
  <c r="Q30" i="2"/>
  <c r="O49" i="2"/>
  <c r="Q29" i="2"/>
  <c r="N59" i="2"/>
  <c r="N48" i="2"/>
  <c r="Q4" i="2"/>
  <c r="O32" i="2"/>
  <c r="P28" i="2"/>
  <c r="O45" i="2"/>
  <c r="P22" i="2"/>
  <c r="N41" i="2"/>
  <c r="N10" i="2"/>
  <c r="Q40" i="2"/>
  <c r="N56" i="2"/>
  <c r="N31" i="2"/>
  <c r="Q47" i="2"/>
  <c r="Q18" i="2"/>
  <c r="P46" i="2"/>
  <c r="P19" i="2"/>
  <c r="P5" i="2"/>
  <c r="Q28" i="2"/>
  <c r="P20" i="2"/>
  <c r="P56" i="2"/>
  <c r="O34" i="2"/>
  <c r="O33" i="2"/>
  <c r="Q53" i="2"/>
  <c r="N44" i="2"/>
  <c r="P8" i="2"/>
  <c r="O31" i="2"/>
  <c r="N20" i="2"/>
  <c r="P53" i="2"/>
  <c r="N35" i="2"/>
  <c r="Q15" i="2"/>
  <c r="N32" i="2"/>
  <c r="Q27" i="2"/>
  <c r="Q5" i="2"/>
  <c r="O10" i="2"/>
  <c r="O54" i="2"/>
  <c r="O15" i="2"/>
  <c r="P14" i="2"/>
  <c r="O18" i="2"/>
  <c r="P58" i="2"/>
  <c r="N27" i="2"/>
  <c r="O56" i="2"/>
  <c r="Q46" i="2"/>
  <c r="Q19" i="2"/>
  <c r="O60" i="2"/>
  <c r="N29" i="2"/>
  <c r="P16" i="2"/>
  <c r="P4" i="2"/>
  <c r="N40" i="2"/>
  <c r="O42" i="2"/>
  <c r="P29" i="2"/>
  <c r="O19" i="2"/>
  <c r="P32" i="2"/>
  <c r="Q60" i="2"/>
  <c r="O57" i="2"/>
  <c r="N5" i="2"/>
  <c r="O43" i="2"/>
  <c r="N54" i="2"/>
  <c r="N28" i="2"/>
  <c r="Q21" i="2"/>
  <c r="O29" i="2"/>
  <c r="Q49" i="2"/>
  <c r="O30" i="2"/>
  <c r="Q7" i="2"/>
  <c r="P45" i="2"/>
  <c r="N19" i="2"/>
  <c r="O58" i="2"/>
  <c r="N18" i="2"/>
  <c r="P44" i="2"/>
  <c r="N17" i="2"/>
  <c r="P27" i="2"/>
  <c r="Q43" i="2"/>
  <c r="P57" i="2"/>
  <c r="Q14" i="2"/>
  <c r="N26" i="2"/>
  <c r="P21" i="2"/>
  <c r="Q41" i="2"/>
  <c r="O9" i="2"/>
  <c r="P10" i="2"/>
  <c r="P49" i="2"/>
  <c r="O47" i="2"/>
  <c r="O22" i="2"/>
  <c r="O14" i="2"/>
  <c r="P55" i="2"/>
  <c r="N22" i="2"/>
  <c r="P43" i="2"/>
  <c r="O4" i="2"/>
  <c r="P15" i="2"/>
  <c r="P26" i="2"/>
  <c r="P33" i="2"/>
  <c r="N53" i="2"/>
  <c r="N57" i="2"/>
  <c r="P34" i="2"/>
  <c r="N45" i="2"/>
  <c r="P7" i="2"/>
  <c r="O40" i="2"/>
  <c r="N60" i="2"/>
  <c r="N30" i="2"/>
  <c r="O59" i="2"/>
  <c r="N16" i="2"/>
  <c r="O6" i="2"/>
  <c r="P6" i="2"/>
  <c r="P42" i="2"/>
  <c r="N42" i="2"/>
  <c r="P48" i="2"/>
  <c r="N33" i="2"/>
  <c r="O41" i="2"/>
  <c r="P60" i="2"/>
  <c r="Q45" i="2"/>
  <c r="N43" i="2"/>
  <c r="Q31" i="2"/>
  <c r="O7" i="2"/>
  <c r="N7" i="2"/>
  <c r="N49" i="2"/>
  <c r="O44" i="2"/>
  <c r="Q48" i="2"/>
  <c r="Q35" i="2"/>
  <c r="Q44" i="2"/>
  <c r="O21" i="2"/>
  <c r="Q34" i="2"/>
  <c r="O35" i="2"/>
  <c r="P59" i="2"/>
  <c r="Q6" i="2"/>
  <c r="N6" i="2"/>
  <c r="Q56" i="2"/>
  <c r="O48" i="2"/>
  <c r="O27" i="2"/>
  <c r="Q32" i="2"/>
  <c r="P54" i="2"/>
  <c r="Q57" i="2"/>
  <c r="P41" i="2"/>
  <c r="N15" i="2"/>
  <c r="P30" i="2"/>
  <c r="Q9" i="2"/>
  <c r="N9" i="2"/>
  <c r="Q26" i="2"/>
  <c r="P40" i="2"/>
  <c r="O46" i="2"/>
  <c r="Q54" i="2"/>
  <c r="Q33" i="2"/>
  <c r="O55" i="2"/>
  <c r="N46" i="2"/>
  <c r="O26" i="2"/>
  <c r="P17" i="2"/>
  <c r="Q8" i="2"/>
  <c r="N8" i="2"/>
  <c r="P47" i="2"/>
  <c r="P35" i="2"/>
  <c r="Q58" i="2"/>
  <c r="Q59" i="2"/>
  <c r="N55" i="2"/>
  <c r="Q22" i="2"/>
  <c r="N34" i="2"/>
  <c r="O5" i="2"/>
  <c r="N4" i="2"/>
  <c r="E18" i="2"/>
  <c r="Q72" i="2" a="1"/>
  <c r="Q78" i="2" a="1"/>
  <c r="O78" i="2" a="1"/>
  <c r="N80" i="2" a="1"/>
  <c r="Q70" i="2" a="1"/>
  <c r="P78" i="2" a="1"/>
  <c r="O73" i="2" a="1"/>
  <c r="P70" i="2" a="1"/>
  <c r="P75" i="2" a="1"/>
  <c r="P68" i="2" a="1"/>
  <c r="Q74" i="2" a="1"/>
  <c r="Q81" i="2" a="1"/>
  <c r="O70" i="2" a="1"/>
  <c r="O68" i="2" a="1"/>
  <c r="N69" i="2" a="1"/>
  <c r="O79" i="2" a="1"/>
  <c r="O76" i="2" a="1"/>
  <c r="Q65" i="2" a="1"/>
  <c r="Q73" i="2" a="1"/>
  <c r="P66" i="2" a="1"/>
  <c r="O67" i="2" a="1"/>
  <c r="P71" i="2" a="1"/>
  <c r="N73" i="2" a="1"/>
  <c r="O74" i="2" a="1"/>
  <c r="O71" i="2" a="1"/>
  <c r="O77" i="2" a="1"/>
  <c r="P74" i="2" a="1"/>
  <c r="Q69" i="2" a="1"/>
  <c r="N76" i="2" a="1"/>
  <c r="P77" i="2" a="1"/>
  <c r="N67" i="2" a="1"/>
  <c r="O80" i="2" a="1"/>
  <c r="P80" i="2" a="1"/>
  <c r="Q66" i="2" a="1"/>
  <c r="P72" i="2" a="1"/>
  <c r="O75" i="2" a="1"/>
  <c r="P81" i="2" a="1"/>
  <c r="Q80" i="2" a="1"/>
  <c r="N75" i="2" a="1"/>
  <c r="O65" i="2" a="1"/>
  <c r="N79" i="2" a="1"/>
  <c r="P79" i="2" a="1"/>
  <c r="N65" i="2" a="1"/>
  <c r="Q67" i="2" a="1"/>
  <c r="Q71" i="2" a="1"/>
  <c r="O72" i="2" a="1"/>
  <c r="P73" i="2" a="1"/>
  <c r="N66" i="2" a="1"/>
  <c r="P69" i="2" a="1"/>
  <c r="Q79" i="2" a="1"/>
  <c r="N78" i="2" a="1"/>
  <c r="N74" i="2" a="1"/>
  <c r="Q77" i="2" a="1"/>
  <c r="Q68" i="2" a="1"/>
  <c r="O69" i="2" a="1"/>
  <c r="N68" i="2" a="1"/>
  <c r="Q75" i="2" a="1"/>
  <c r="O81" i="2" a="1"/>
  <c r="P65" i="2" a="1"/>
  <c r="Q76" i="2" a="1"/>
  <c r="N77" i="2" a="1"/>
  <c r="O66" i="2" a="1"/>
  <c r="N71" i="2" a="1"/>
  <c r="P76" i="2" a="1"/>
  <c r="N81" i="2" a="1"/>
  <c r="N70" i="2" a="1"/>
  <c r="N72" i="2" a="1"/>
  <c r="P67" i="2" a="1"/>
  <c r="D18" i="2" l="1"/>
  <c r="O76" i="2"/>
  <c r="N70" i="2"/>
  <c r="N77" i="2"/>
  <c r="P74" i="2"/>
  <c r="O79" i="2"/>
  <c r="O65" i="2"/>
  <c r="P72" i="2"/>
  <c r="P73" i="2"/>
  <c r="N69" i="2"/>
  <c r="Q77" i="2"/>
  <c r="N66" i="2"/>
  <c r="O77" i="2"/>
  <c r="O68" i="2"/>
  <c r="P67" i="2"/>
  <c r="Q76" i="2"/>
  <c r="O72" i="2"/>
  <c r="O70" i="2"/>
  <c r="N81" i="2"/>
  <c r="Q66" i="2"/>
  <c r="O71" i="2"/>
  <c r="Q81" i="2"/>
  <c r="N75" i="2"/>
  <c r="P80" i="2"/>
  <c r="Q71" i="2"/>
  <c r="Q74" i="2"/>
  <c r="N74" i="2"/>
  <c r="P65" i="2"/>
  <c r="O74" i="2"/>
  <c r="P68" i="2"/>
  <c r="N72" i="2"/>
  <c r="O80" i="2"/>
  <c r="Q67" i="2"/>
  <c r="P75" i="2"/>
  <c r="P76" i="2"/>
  <c r="O81" i="2"/>
  <c r="N73" i="2"/>
  <c r="P70" i="2"/>
  <c r="Q80" i="2"/>
  <c r="N67" i="2"/>
  <c r="N65" i="2"/>
  <c r="O73" i="2"/>
  <c r="N78" i="2"/>
  <c r="Q75" i="2"/>
  <c r="P71" i="2"/>
  <c r="P78" i="2"/>
  <c r="N71" i="2"/>
  <c r="P77" i="2"/>
  <c r="P79" i="2"/>
  <c r="Q70" i="2"/>
  <c r="P81" i="2"/>
  <c r="N68" i="2"/>
  <c r="O67" i="2"/>
  <c r="N80" i="2"/>
  <c r="Q79" i="2"/>
  <c r="N76" i="2"/>
  <c r="N79" i="2"/>
  <c r="O78" i="2"/>
  <c r="O66" i="2"/>
  <c r="O69" i="2"/>
  <c r="P66" i="2"/>
  <c r="Q78" i="2"/>
  <c r="O75" i="2"/>
  <c r="Q69" i="2"/>
  <c r="Q73" i="2"/>
  <c r="Q72" i="2"/>
  <c r="P69" i="2"/>
  <c r="Q68" i="2"/>
  <c r="Q65" i="2"/>
  <c r="C9" i="2"/>
  <c r="F29" i="2" s="1"/>
  <c r="C29" i="2" l="1"/>
  <c r="B29" i="2" a="1"/>
  <c r="B29" i="2" s="1"/>
  <c r="E29" i="2"/>
  <c r="D2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<sst xmlns="http://schemas.openxmlformats.org/spreadsheetml/2006/main" count="634" uniqueCount="37">
  <si>
    <t>Date</t>
  </si>
  <si>
    <t>Initials</t>
  </si>
  <si>
    <t>Wordle</t>
  </si>
  <si>
    <t>Quordle</t>
  </si>
  <si>
    <t>Octordle</t>
  </si>
  <si>
    <t>Sequence</t>
  </si>
  <si>
    <t>W_Adj</t>
  </si>
  <si>
    <t>Q_Adj</t>
  </si>
  <si>
    <t>O_Adj</t>
  </si>
  <si>
    <t>S_Adj</t>
  </si>
  <si>
    <t>R_Adj</t>
  </si>
  <si>
    <t>Total</t>
  </si>
  <si>
    <t>`</t>
  </si>
  <si>
    <t>Start</t>
  </si>
  <si>
    <t>Finish</t>
  </si>
  <si>
    <t>WORDLE</t>
  </si>
  <si>
    <t>Table1[Q_Adj]</t>
  </si>
  <si>
    <t>Table1[W_Adj]</t>
  </si>
  <si>
    <t>Table1[O_Adj]</t>
  </si>
  <si>
    <t>Table1[S_Adj]</t>
  </si>
  <si>
    <t>Table1[R_Adj]</t>
  </si>
  <si>
    <t>Table1[Total]</t>
  </si>
  <si>
    <t>TOTAL</t>
  </si>
  <si>
    <t>leave blank for 1/1/23</t>
  </si>
  <si>
    <t>&lt;&lt;Optional Start Date;</t>
  </si>
  <si>
    <t>&lt;&lt;Optional Finish Date;</t>
  </si>
  <si>
    <t>leave blank for today</t>
  </si>
  <si>
    <t>&lt;&lt;Enter Optional Date</t>
  </si>
  <si>
    <t>=</t>
  </si>
  <si>
    <t>K12</t>
  </si>
  <si>
    <t>&lt;&lt;E34 began all five</t>
  </si>
  <si>
    <t>E34</t>
  </si>
  <si>
    <t>RE34cue</t>
  </si>
  <si>
    <t>AveragE34</t>
  </si>
  <si>
    <t>J56</t>
  </si>
  <si>
    <t>H78</t>
  </si>
  <si>
    <t>For single day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</si>
</sst>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14" fontId="0" fillId="0" borderId="0" xfId="0" applyNumberFormat="1"/>
    <xf numFmtId="164" fontId="0" fillId="0" borderId="0" xfId="0" applyNumberFormat="1"/>
    <xf numFmtId="1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164" fontId="1" fillId="0" borderId="0" xfId="0" applyNumberFormat="1" applyFont="1" applyAlignment="1">
      <alignment horizontal="right"/>
    </xf>
    <xf numFmtId="0" fontId="0" fillId="0" borderId="1" xfId="0" applyBorder="1"/>
    <xf numFmtId="0" fontId="1" fillId="0" borderId="2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right"/>
    </xf>
    <xf numFmtId="0" fontId="1" fillId="0" borderId="6" xfId="0" applyFont="1" applyBorder="1" applyAlignment="1">
      <alignment horizontal="right"/>
    </xf>
    <xf numFmtId="0" fontId="1" fillId="0" borderId="10" xfId="0" applyFont="1" applyBorder="1" applyAlignment="1">
      <alignment horizontal="right"/>
    </xf>
    <xf numFmtId="164" fontId="0" fillId="0" borderId="7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" fontId="1" fillId="0" borderId="9" xfId="0" applyNumberFormat="1" applyFon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1" fontId="0" fillId="0" borderId="12" xfId="0" applyNumberForma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4" fontId="0" fillId="2" borderId="7" xfId="0" applyNumberFormat="1" applyFill="1" applyBorder="1"/>
    <xf numFmtId="164" fontId="1" fillId="0" borderId="9" xfId="0" quotePrefix="1" applyNumberFormat="1" applyFont="1" applyBorder="1" applyAlignment="1">
      <alignment horizontal="center"/>
    </xf>
    <xf numFmtId="1" fontId="1" fillId="0" borderId="13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textRotation="80"/>
    </xf>
    <xf numFmtId="16" fontId="0" fillId="0" borderId="0" xfId="0" applyNumberFormat="1"/>
  </cellXfs>
  <cellStyles count="1">
    <cellStyle name="Normal" xfId="0" builtinId="0"/>
  </cellStyles>
  <dxfs count="20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m/d/yy"/>
      <alignment horizontal="right" vertical="bottom" textRotation="0" wrapText="0" indent="0" justifyLastLine="0" shrinkToFit="0" readingOrder="0"/>
    </dxf>
    <dxf>
      <numFmt numFmtId="19" formatCode="m/d/yy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E817F51-4E90-E64E-84EE-FACE3215959B}" name="Table1" displayName="Table1" ref="A1:M550" totalsRowShown="0">
  <tableColumns count="13">
    <tableColumn id="1" xr3:uid="{4F77CF01-49E6-EE4E-BE56-77316D3B9AAD}" name="Date" dataDxfId="13" totalsRowDxfId="12"/>
    <tableColumn id="2" xr3:uid="{CABEDD7B-9454-5141-890D-57A8F91CF246}" name="Initials"/>
    <tableColumn id="3" xr3:uid="{6F65C34A-CD9A-064D-9064-27A5774FF405}" name="Wordle"/>
    <tableColumn id="4" xr3:uid="{5436B32B-8930-B641-A656-A151326A0671}" name="Quordle"/>
    <tableColumn id="5" xr3:uid="{E911B962-3DA9-8A4C-8D2B-20DD52CBD07D}" name="Octordle"/>
    <tableColumn id="6" xr3:uid="{2C5877BE-1052-4246-A96D-FF986AA8C6B8}" name="Sequence"/>
    <tableColumn id="7" xr3:uid="{AF4C70D4-98AD-3F48-9A1D-9ED01FA5D350}" name="RE34cue"/>
    <tableColumn id="8" xr3:uid="{9C9B9B15-221C-F54B-819E-848843A7A93C}" name="W_Adj" dataDxfId="11" totalsRowDxfId="10">
      <calculatedColumnFormula array="1">_xlfn.LET(_xlpm.W,Table1[[#This Row],[Wordle]],_xlfn.IFS(_xlpm.W&lt;0,6+ABS(_xlpm.W),_xlpm.W&gt;0,_xlpm.W,_xlpm.W="",""))</calculatedColumnFormula>
    </tableColumn>
    <tableColumn id="9" xr3:uid="{789986D5-3AAD-EA40-A5DB-5CE32B2CF13C}" name="Q_Adj" dataDxfId="9" totalsRowDxfId="8">
      <calculatedColumnFormula array="1">_xlfn.LET(_xlpm.Q,Table1[[#This Row],[Quordle]],_xlfn.IFS(_xlpm.Q&lt;0,9+ABS(_xlpm.Q),_xlpm.Q&gt;0,_xlpm.Q,_xlpm.Q="",""))</calculatedColumnFormula>
    </tableColumn>
    <tableColumn id="10" xr3:uid="{CB5E075E-AA9C-DA4A-9581-CBEC9265AC7E}" name="O_Adj" dataDxfId="7" totalsRowDxfId="6">
      <calculatedColumnFormula array="1">_xlfn.LET(_xlpm.O,Table1[[#This Row],[Octordle]],_xlfn.IFS(_xlpm.O&lt;0,13+ABS(_xlpm.O),_xlpm.O&gt;0,_xlpm.O,_xlpm.O="",""))</calculatedColumnFormula>
    </tableColumn>
    <tableColumn id="11" xr3:uid="{2CE3900F-0141-A54D-B6EA-AE240C0C220E}" name="S_Adj" dataDxfId="5" totalsRowDxfId="4">
      <calculatedColumnFormula array="1">_xlfn.LET(_xlpm.S,Table1[[#This Row],[Sequence]],_xlfn.IFS(_xlpm.S&lt;0,15+ABS(_xlpm.S),_xlpm.S&gt;0,_xlpm.S,_xlpm.S="",""))</calculatedColumnFormula>
    </tableColumn>
    <tableColumn id="12" xr3:uid="{3CDBC006-370C-0740-98E6-02FFFF78A73F}" name="R_Adj" dataDxfId="3" totalsRowDxfId="2">
      <calculatedColumnFormula array="1">_xlfn.LET(_xlpm.R,Table1[[#This Row],[RE34cue]],_xlfn.IFS(_xlpm.R&lt;0,13+ABS(_xlpm.R),_xlpm.R&gt;0,_xlpm.R,_xlpm.R="",""))</calculatedColumnFormula>
    </tableColumn>
    <tableColumn id="13" xr3:uid="{F1097F73-8A10-C140-A6B8-952D1AEE79E4}" name="Total" dataDxfId="1" totalsRowDxfId="0">
      <calculatedColumnFormula>SUM(Table1[[#This Row],[W_Adj]:[R_Adj]])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5860B-9214-154F-9D21-406743763525}">
  <dimension ref="A1:S81"/>
  <sheetViews>
    <sheetView tabSelected="1" workbookViewId="0">
      <selection activeCell="I14" sqref="I14"/>
    </sheetView>
  </sheetViews>
  <sheetFormatPr baseColWidth="10" defaultColWidth="10.83203125" defaultRowHeight="16" x14ac:dyDescent="0.2"/>
  <cols>
    <col min="1" max="1" width="3.83203125" customWidth="1"/>
    <col min="2" max="2" width="12.33203125" customWidth="1"/>
    <col min="3" max="3" width="9.5" customWidth="1"/>
    <col min="4" max="6" width="7.83203125" customWidth="1"/>
    <col min="7" max="7" width="4" customWidth="1"/>
    <col min="8" max="8" width="7.5" customWidth="1"/>
    <col min="9" max="9" width="9.33203125" customWidth="1"/>
    <col min="10" max="10" width="20.33203125" customWidth="1"/>
    <col min="11" max="11" width="8.1640625" customWidth="1"/>
    <col min="12" max="12" width="8" customWidth="1"/>
    <col min="14" max="17" width="7.1640625" customWidth="1"/>
  </cols>
  <sheetData>
    <row r="1" spans="1:19" ht="15.75" thickBot="1" x14ac:dyDescent="0.25">
      <c r="H1" s="6" t="s">
        <v>13</v>
      </c>
      <c r="I1" s="1">
        <f>IF(OpSt="",DATEVALUE("1/1/2023"),OpSt)</f>
        <v>44927</v>
      </c>
      <c r="K1" s="1">
        <f>DATEVALUE("3/10/2023")</f>
        <v>44995</v>
      </c>
      <c r="L1" s="4" t="s">
        <v>30</v>
      </c>
    </row>
    <row r="2" spans="1:19" ht="15" x14ac:dyDescent="0.2">
      <c r="B2" s="8"/>
      <c r="C2" s="9" t="str">
        <f ca="1">_xlfn.LET(_xlpm.std,IF(OpSt="",Start,OpSt),_xlpm.edt,IF(OpFin="",Finish,OpFin),"Results from "&amp;TEXT(_xlpm.std,"M/D/YY")&amp;" to "&amp;TEXT(_xlpm.edt,"M/D/YY"))</f>
        <v>Results from 1/1/23 to 5/28/23</v>
      </c>
      <c r="D2" s="10"/>
      <c r="E2" s="10"/>
      <c r="F2" s="11"/>
      <c r="H2" s="7" t="s">
        <v>14</v>
      </c>
      <c r="I2" s="1">
        <f ca="1">IF(OpFin="",TODAY(),OpFin)</f>
        <v>45074</v>
      </c>
    </row>
    <row r="3" spans="1:19" ht="15" x14ac:dyDescent="0.2">
      <c r="B3" s="12"/>
      <c r="C3" s="5" t="s">
        <v>31</v>
      </c>
      <c r="D3" s="5" t="s">
        <v>35</v>
      </c>
      <c r="E3" s="5" t="s">
        <v>34</v>
      </c>
      <c r="F3" s="13" t="s">
        <v>29</v>
      </c>
      <c r="M3" s="4" t="s">
        <v>15</v>
      </c>
      <c r="N3" s="5" t="s">
        <v>31</v>
      </c>
      <c r="O3" s="5" t="s">
        <v>35</v>
      </c>
      <c r="P3" s="5" t="s">
        <v>34</v>
      </c>
      <c r="Q3" s="5" t="s">
        <v>29</v>
      </c>
      <c r="S3" s="31" t="s">
        <v>17</v>
      </c>
    </row>
    <row r="4" spans="1:19" ht="15" x14ac:dyDescent="0.2">
      <c r="B4" s="14" t="s">
        <v>2</v>
      </c>
      <c r="C4" s="17" cm="1">
        <f t="array" aca="1" ref="C4" ca="1">AVERAGE(_xlfn._xlws.FILTER(Table1[W_Adj],(Table1[Initials]=Dashboard!C3)*(Table1[Date]&gt;=Start)*(Table1[Date]&lt;=Finish)))</f>
        <v>4.2058823529411766</v>
      </c>
      <c r="D4" s="17" cm="1">
        <f t="array" aca="1" ref="D4" ca="1">AVERAGE(_xlfn._xlws.FILTER(Table1[W_Adj],(Table1[Initials]=Dashboard!D3)*(Table1[Date]&gt;=Start)*(Table1[Date]&lt;=Finish)))</f>
        <v>4.1388489208633095</v>
      </c>
      <c r="E4" s="17" cm="1">
        <f t="array" aca="1" ref="E4" ca="1">AVERAGE(_xlfn._xlws.FILTER(Table1[W_Adj],(Table1[Initials]=Dashboard!E3)*(Table1[Date]&gt;=Start)*(Table1[Date]&lt;=Finish)))</f>
        <v>4.2058823529411766</v>
      </c>
      <c r="F4" s="18" cm="1">
        <f t="array" aca="1" ref="F4" ca="1">AVERAGE(_xlfn._xlws.FILTER(Table1[W_Adj],(Table1[Initials]=Dashboard!F3)*(Table1[Date]&gt;=Start)*(Table1[Date]&lt;=Finish)))</f>
        <v>4.0144927536231885</v>
      </c>
      <c r="I4" s="28"/>
      <c r="J4" s="4" t="s">
        <v>24</v>
      </c>
      <c r="M4" s="4">
        <v>1</v>
      </c>
      <c r="N4" t="str" cm="1">
        <f t="array" aca="1" ref="N4" ca="1">_xlfn.LET(_xlpm.nmbr,COUNT(_xlfn._xlws.FILTER(Table1[Date],(Dashboard!N$3=Table1[Initials])*(INDIRECT($S$3)=Dashboard!$M4))),IF(_xlpm.nmbr=0,"",_xlpm.nmbr))</f>
        <v/>
      </c>
      <c r="O4" cm="1">
        <f t="array" aca="1" ref="O4" ca="1">_xlfn.LET(_xlpm.nmbr,COUNT(_xlfn._xlws.FILTER(Table1[Date],(Dashboard!O$3=Table1[Initials])*(INDIRECT($S$3)=Dashboard!$M4))),IF(_xlpm.nmbr=0,"",_xlpm.nmbr))</f>
        <v>1</v>
      </c>
      <c r="P4" t="str" cm="1">
        <f t="array" aca="1" ref="P4" ca="1">_xlfn.LET(_xlpm.nmbr,COUNT(_xlfn._xlws.FILTER(Table1[Date],(Dashboard!P$3=Table1[Initials])*(INDIRECT($S$3)=Dashboard!$M4))),IF(_xlpm.nmbr=0,"",_xlpm.nmbr))</f>
        <v/>
      </c>
      <c r="Q4" t="str" cm="1">
        <f t="array" aca="1" ref="Q4" ca="1">_xlfn.LET(_xlpm.nmbr,COUNT(_xlfn._xlws.FILTER(Table1[Date],(Dashboard!Q$3=Table1[Initials])*(INDIRECT($S$3)=Dashboard!$M4))),IF(_xlpm.nmbr=0,"",_xlpm.nmbr))</f>
        <v/>
      </c>
    </row>
    <row r="5" spans="1:19" ht="15" x14ac:dyDescent="0.2">
      <c r="B5" s="14" t="s">
        <v>3</v>
      </c>
      <c r="C5" s="17" cm="1">
        <f t="array" aca="1" ref="C5" ca="1">AVERAGE(_xlfn._xlws.FILTER(Table1[Q_Adj],(Table1[Initials]=Dashboard!C3)*(Table1[Date]&gt;=Start)*(Table1[Date]&lt;=Finish)))</f>
        <v>8.2058823529411757</v>
      </c>
      <c r="D5" s="17" cm="1">
        <f t="array" aca="1" ref="D5" ca="1">AVERAGE(_xlfn._xlws.FILTER(Table1[Q_Adj],(Table1[Initials]=Dashboard!D3)*(Table1[Date]&gt;=Start)*(Table1[Date]&lt;=Finish)))</f>
        <v>7.8848920863309351</v>
      </c>
      <c r="E5" s="17" cm="1">
        <f t="array" aca="1" ref="E5" ca="1">AVERAGE(_xlfn._xlws.FILTER(Table1[Q_Adj],(Table1[Initials]=Dashboard!E3)*(Table1[Date]&gt;=Start)*(Table1[Date]&lt;=Finish)))</f>
        <v>8.1470588235294112</v>
      </c>
      <c r="F5" s="18" cm="1">
        <f t="array" aca="1" ref="F5" ca="1">AVERAGE(_xlfn._xlws.FILTER(Table1[Q_Adj],(Table1[Initials]=Dashboard!F3)*(Table1[Date]&gt;=Start)*(Table1[Date]&lt;=Finish)))</f>
        <v>8.0942028985507246</v>
      </c>
      <c r="I5" s="37"/>
      <c r="J5" s="4" t="s">
        <v>23</v>
      </c>
      <c r="M5" s="4">
        <v>2</v>
      </c>
      <c r="N5" cm="1">
        <f t="array" aca="1" ref="N5" ca="1">COUNT(_xlfn._xlws.FILTER(Table1[Date],(Dashboard!N$3=Table1[Initials])*(INDIRECT($S$3)=Dashboard!$M5)))</f>
        <v>2</v>
      </c>
      <c r="O5" cm="1">
        <f t="array" aca="1" ref="O5" ca="1">COUNT(_xlfn._xlws.FILTER(Table1[Date],(Dashboard!O$3=Table1[Initials])*(INDIRECT($S$3)=Dashboard!$M5)))</f>
        <v>5</v>
      </c>
      <c r="P5" cm="1">
        <f t="array" aca="1" ref="P5" ca="1">COUNT(_xlfn._xlws.FILTER(Table1[Date],(Dashboard!P$3=Table1[Initials])*(INDIRECT($S$3)=Dashboard!$M5)))</f>
        <v>2</v>
      </c>
      <c r="Q5" cm="1">
        <f t="array" aca="1" ref="Q5" ca="1">COUNT(_xlfn._xlws.FILTER(Table1[Date],(Dashboard!Q$3=Table1[Initials])*(INDIRECT($S$3)=Dashboard!$M5)))</f>
        <v>6</v>
      </c>
    </row>
    <row r="6" spans="1:19" ht="15" x14ac:dyDescent="0.2">
      <c r="B6" s="14" t="s">
        <v>4</v>
      </c>
      <c r="C6" s="17" cm="1">
        <f t="array" aca="1" ref="C6" ca="1">IFERROR(AVERAGE(_xlfn._xlws.FILTER(Table1[O_Adj],(Table1[Initials]=Dashboard!C3)*(Table1[Date]&gt;=Start)*(Table1[Date]&lt;=Finish))),"")</f>
        <v>12.451219512195122</v>
      </c>
      <c r="D6" s="17" cm="1">
        <f t="array" aca="1" ref="D6" ca="1">AVERAGE(_xlfn._xlws.FILTER(Table1[O_Adj],(Table1[Initials]=Dashboard!D3)*(Table1[Date]&gt;=Start)*(Table1[Date]&lt;=Finish)))</f>
        <v>12.035971223021583</v>
      </c>
      <c r="E6" s="17" cm="1">
        <f t="array" aca="1" ref="E6" ca="1">AVERAGE(_xlfn._xlws.FILTER(Table1[O_Adj],(Table1[Initials]=Dashboard!E3)*(Table1[Date]&gt;=Start)*(Table1[Date]&lt;=Finish)))</f>
        <v>12.566176470588236</v>
      </c>
      <c r="F6" s="18" cm="1">
        <f t="array" aca="1" ref="F6" ca="1">AVERAGE(_xlfn._xlws.FILTER(Table1[O_Adj],(Table1[Initials]=Dashboard!F3)*(Table1[Date]&gt;=Start)*(Table1[Date]&lt;=Finish)))</f>
        <v>11.94927536231884</v>
      </c>
      <c r="M6" s="4">
        <v>3</v>
      </c>
      <c r="N6" cm="1">
        <f t="array" aca="1" ref="N6" ca="1">COUNT(_xlfn._xlws.FILTER(Table1[Date],(Dashboard!N$3=Table1[Initials])*(INDIRECT($S$3)=Dashboard!$M6)))</f>
        <v>35</v>
      </c>
      <c r="O6" cm="1">
        <f t="array" aca="1" ref="O6" ca="1">COUNT(_xlfn._xlws.FILTER(Table1[Date],(Dashboard!O$3=Table1[Initials])*(INDIRECT($S$3)=Dashboard!$M6)))</f>
        <v>26</v>
      </c>
      <c r="P6" cm="1">
        <f t="array" aca="1" ref="P6" ca="1">COUNT(_xlfn._xlws.FILTER(Table1[Date],(Dashboard!P$3=Table1[Initials])*(INDIRECT($S$3)=Dashboard!$M6)))</f>
        <v>13</v>
      </c>
      <c r="Q6" cm="1">
        <f t="array" aca="1" ref="Q6" ca="1">COUNT(_xlfn._xlws.FILTER(Table1[Date],(Dashboard!Q$3=Table1[Initials])*(INDIRECT($S$3)=Dashboard!$M6)))</f>
        <v>34</v>
      </c>
    </row>
    <row r="7" spans="1:19" ht="15" x14ac:dyDescent="0.2">
      <c r="B7" s="14" t="s">
        <v>5</v>
      </c>
      <c r="C7" s="17" cm="1">
        <f t="array" aca="1" ref="C7" ca="1">IFERROR(AVERAGE(_xlfn._xlws.FILTER(Table1[S_Adj],(Table1[Initials]=Dashboard!C3)*(Table1[Date]&gt;=Start)*(Table1[Date]&lt;=Finish))),"")</f>
        <v>12.671052631578947</v>
      </c>
      <c r="D7" s="17" cm="1">
        <f t="array" aca="1" ref="D7" ca="1">AVERAGE(_xlfn._xlws.FILTER(Table1[S_Adj],(Table1[Initials]=Dashboard!D3)*(Table1[Date]&gt;=Start)*(Table1[Date]&lt;=Finish)))</f>
        <v>12.467625899280575</v>
      </c>
      <c r="E7" s="17" cm="1">
        <f t="array" aca="1" ref="E7" ca="1">AVERAGE(_xlfn._xlws.FILTER(Table1[S_Adj],(Table1[Initials]=Dashboard!E3)*(Table1[Date]&gt;=Start)*(Table1[Date]&lt;=Finish)))</f>
        <v>12.551470588235293</v>
      </c>
      <c r="F7" s="18" cm="1">
        <f t="array" aca="1" ref="F7" ca="1">AVERAGE(_xlfn._xlws.FILTER(Table1[S_Adj],(Table1[Initials]=Dashboard!F3)*(Table1[Date]&gt;=Start)*(Table1[Date]&lt;=Finish)))</f>
        <v>12.456521739130435</v>
      </c>
      <c r="I7" s="28"/>
      <c r="J7" s="4" t="s">
        <v>25</v>
      </c>
      <c r="K7" s="4"/>
      <c r="L7" s="4"/>
      <c r="M7" s="4">
        <v>4</v>
      </c>
      <c r="N7" cm="1">
        <f t="array" aca="1" ref="N7" ca="1">COUNT(_xlfn._xlws.FILTER(Table1[Date],(Dashboard!N$3=Table1[Initials])*(INDIRECT($S$3)=Dashboard!$M7)))</f>
        <v>47</v>
      </c>
      <c r="O7" cm="1">
        <f t="array" aca="1" ref="O7" ca="1">COUNT(_xlfn._xlws.FILTER(Table1[Date],(Dashboard!O$3=Table1[Initials])*(INDIRECT($S$3)=Dashboard!$M7)))</f>
        <v>61</v>
      </c>
      <c r="P7" cm="1">
        <f t="array" aca="1" ref="P7" ca="1">COUNT(_xlfn._xlws.FILTER(Table1[Date],(Dashboard!P$3=Table1[Initials])*(INDIRECT($S$3)=Dashboard!$M7)))</f>
        <v>85</v>
      </c>
      <c r="Q7" cm="1">
        <f t="array" aca="1" ref="Q7" ca="1">COUNT(_xlfn._xlws.FILTER(Table1[Date],(Dashboard!Q$3=Table1[Initials])*(INDIRECT($S$3)=Dashboard!$M7)))</f>
        <v>58</v>
      </c>
    </row>
    <row r="8" spans="1:19" ht="15.75" thickBot="1" x14ac:dyDescent="0.25">
      <c r="A8" s="2"/>
      <c r="B8" s="16" t="s">
        <v>32</v>
      </c>
      <c r="C8" s="19" cm="1">
        <f t="array" aca="1" ref="C8" ca="1">IFERROR(AVERAGE(_xlfn._xlws.FILTER(Table1[R_Adj],(Table1[Initials]=Dashboard!C3)*(Table1[Date]&gt;=Start)*(Table1[Date]&lt;=Finish))),"")</f>
        <v>14.027777777777779</v>
      </c>
      <c r="D8" s="19" cm="1">
        <f t="array" aca="1" ref="D8" ca="1">AVERAGE(_xlfn._xlws.FILTER(Table1[R_Adj],(Table1[Initials]=Dashboard!D3)*(Table1[Date]&gt;=Start)*(Table1[Date]&lt;=Finish)))</f>
        <v>13.093525179856115</v>
      </c>
      <c r="E8" s="19" cm="1">
        <f t="array" aca="1" ref="E8" ca="1">AVERAGE(_xlfn._xlws.FILTER(Table1[R_Adj],(Table1[Initials]=Dashboard!E3)*(Table1[Date]&gt;=Start)*(Table1[Date]&lt;=Finish)))</f>
        <v>13.75</v>
      </c>
      <c r="F8" s="20" cm="1">
        <f t="array" aca="1" ref="F8" ca="1">AVERAGE(_xlfn._xlws.FILTER(Table1[R_Adj],(Table1[Initials]=Dashboard!F3)*(Table1[Date]&gt;=Start)*(Table1[Date]&lt;=Finish)))</f>
        <v>13.123188405797102</v>
      </c>
      <c r="I8" s="2"/>
      <c r="J8" s="4" t="s">
        <v>26</v>
      </c>
      <c r="M8" s="4">
        <v>5</v>
      </c>
      <c r="N8" cm="1">
        <f t="array" aca="1" ref="N8" ca="1">COUNT(_xlfn._xlws.FILTER(Table1[Date],(Dashboard!N$3=Table1[Initials])*(INDIRECT($S$3)=Dashboard!$M8)))</f>
        <v>38</v>
      </c>
      <c r="O8" cm="1">
        <f t="array" aca="1" ref="O8" ca="1">COUNT(_xlfn._xlws.FILTER(Table1[Date],(Dashboard!O$3=Table1[Initials])*(INDIRECT($S$3)=Dashboard!$M8)))</f>
        <v>36</v>
      </c>
      <c r="P8" cm="1">
        <f t="array" aca="1" ref="P8" ca="1">COUNT(_xlfn._xlws.FILTER(Table1[Date],(Dashboard!P$3=Table1[Initials])*(INDIRECT($S$3)=Dashboard!$M8)))</f>
        <v>29</v>
      </c>
      <c r="Q8" cm="1">
        <f t="array" aca="1" ref="Q8" ca="1">COUNT(_xlfn._xlws.FILTER(Table1[Date],(Dashboard!Q$3=Table1[Initials])*(INDIRECT($S$3)=Dashboard!$M8)))</f>
        <v>34</v>
      </c>
    </row>
    <row r="9" spans="1:19" ht="16.5" thickTop="1" thickBot="1" x14ac:dyDescent="0.25">
      <c r="B9" s="15" t="s">
        <v>33</v>
      </c>
      <c r="C9" s="29">
        <f ca="1">SUM(C4:C8)</f>
        <v>51.561814627434195</v>
      </c>
      <c r="D9" s="26" cm="1">
        <f t="array" aca="1" ref="D9" ca="1">AVERAGE(_xlfn._xlws.FILTER(Table1[Total],(Table1[Initials]=Dashboard!D3)*(Table1[Date]&gt;=Start)*(Table1[Date]&lt;=Finish)))</f>
        <v>49.620863309352522</v>
      </c>
      <c r="E9" s="26" cm="1">
        <f t="array" aca="1" ref="E9" ca="1">AVERAGE(_xlfn._xlws.FILTER(Table1[Total],(Table1[Initials]=Dashboard!E3)*(Table1[Date]&gt;=Start)*(Table1[Date]&lt;=Finish)))</f>
        <v>51.220588235294116</v>
      </c>
      <c r="F9" s="27" cm="1">
        <f t="array" aca="1" ref="F9" ca="1">AVERAGE(_xlfn._xlws.FILTER(Table1[Total],(Table1[Initials]=Dashboard!F3)*(Table1[Date]&gt;=Start)*(Table1[Date]&lt;=Finish)))</f>
        <v>49.637681159420289</v>
      </c>
      <c r="M9" s="4">
        <v>6</v>
      </c>
      <c r="N9" cm="1">
        <f t="array" aca="1" ref="N9" ca="1">COUNT(_xlfn._xlws.FILTER(Table1[Date],(Dashboard!N$3=Table1[Initials])*(INDIRECT($S$3)=Dashboard!$M9)))</f>
        <v>13</v>
      </c>
      <c r="O9" cm="1">
        <f t="array" aca="1" ref="O9" ca="1">COUNT(_xlfn._xlws.FILTER(Table1[Date],(Dashboard!O$3=Table1[Initials])*(INDIRECT($S$3)=Dashboard!$M9)))</f>
        <v>5</v>
      </c>
      <c r="P9" cm="1">
        <f t="array" aca="1" ref="P9" ca="1">COUNT(_xlfn._xlws.FILTER(Table1[Date],(Dashboard!P$3=Table1[Initials])*(INDIRECT($S$3)=Dashboard!$M9)))</f>
        <v>5</v>
      </c>
      <c r="Q9" cm="1">
        <f t="array" aca="1" ref="Q9" ca="1">COUNT(_xlfn._xlws.FILTER(Table1[Date],(Dashboard!Q$3=Table1[Initials])*(INDIRECT($S$3)=Dashboard!$M9)))</f>
        <v>4</v>
      </c>
    </row>
    <row r="10" spans="1:19" ht="15.75" thickBot="1" x14ac:dyDescent="0.25">
      <c r="M10" s="4">
        <v>7</v>
      </c>
      <c r="N10" cm="1">
        <f t="array" aca="1" ref="N10" ca="1">COUNT(_xlfn._xlws.FILTER(Table1[Date],(Dashboard!N$3=Table1[Initials])*(INDIRECT($S$3)=Dashboard!$M10)))</f>
        <v>1</v>
      </c>
      <c r="O10" cm="1">
        <f t="array" aca="1" ref="O10" ca="1">COUNT(_xlfn._xlws.FILTER(Table1[Date],(Dashboard!O$3=Table1[Initials])*(INDIRECT($S$3)=Dashboard!$M10)))</f>
        <v>4</v>
      </c>
      <c r="P10" cm="1">
        <f t="array" aca="1" ref="P10" ca="1">COUNT(_xlfn._xlws.FILTER(Table1[Date],(Dashboard!P$3=Table1[Initials])*(INDIRECT($S$3)=Dashboard!$M10)))</f>
        <v>2</v>
      </c>
      <c r="Q10" cm="1">
        <f t="array" aca="1" ref="Q10" ca="1">COUNT(_xlfn._xlws.FILTER(Table1[Date],(Dashboard!Q$3=Table1[Initials])*(INDIRECT($S$3)=Dashboard!$M10)))</f>
        <v>2</v>
      </c>
    </row>
    <row r="11" spans="1:19" ht="15" x14ac:dyDescent="0.2">
      <c r="B11" s="8"/>
      <c r="C11" s="9" t="str">
        <f>IF(I14="","Today's Results","Results on "&amp;TEXT(I14,"m/d/yy"))</f>
        <v>Today's Results</v>
      </c>
      <c r="D11" s="10"/>
      <c r="E11" s="10"/>
      <c r="F11" s="11"/>
    </row>
    <row r="12" spans="1:19" ht="15" x14ac:dyDescent="0.2">
      <c r="B12" s="12"/>
      <c r="C12" s="5" t="s">
        <v>31</v>
      </c>
      <c r="D12" s="5" t="s">
        <v>35</v>
      </c>
      <c r="E12" s="5" t="s">
        <v>34</v>
      </c>
      <c r="F12" s="13" t="s">
        <v>29</v>
      </c>
    </row>
    <row r="13" spans="1:19" ht="15" x14ac:dyDescent="0.2">
      <c r="B13" s="14" t="s">
        <v>2</v>
      </c>
      <c r="C13" s="22" cm="1">
        <f t="array" aca="1" ref="C13" ca="1">IFERROR(_xlfn.LET(
_xlpm.dtu,_xlfn.IFS(AND($I$14="",MAX(Table1[Date])&lt;TODAY()),TODAY()-1,$I$14="",TODAY(),$I$14&lt;&gt;"",$I$14),
_xlpm.ts,_xlfn._xlws.FILTER(Table1[W_Adj],(Table1[Date]=_xlpm.dtu)*(Table1[Initials]=Dashboard!C$12)),
IF(_xlpm.ts="",C4,_xlpm.ts)
),"")</f>
        <v>6</v>
      </c>
      <c r="D13" s="22" cm="1">
        <f t="array" aca="1" ref="D13" ca="1">IFERROR(_xlfn.LET(
_xlpm.dtu,_xlfn.IFS(AND($I$14="",MAX(Table1[Date])&lt;TODAY()),TODAY()-1,$I$14="",TODAY(),$I$14&lt;&gt;"",$I$14),
_xlpm.ts,_xlfn._xlws.FILTER(Table1[W_Adj],(Table1[Date]=_xlpm.dtu)*(Table1[Initials]=Dashboard!D$12)),
IF(_xlpm.ts="",D4,_xlpm.ts)
),"")</f>
        <v>4</v>
      </c>
      <c r="E13" s="22" cm="1">
        <f t="array" aca="1" ref="E13" ca="1">IFERROR(_xlfn.LET(
_xlpm.dtu,_xlfn.IFS(AND($I$14="",MAX(Table1[Date])&lt;TODAY()),TODAY()-1,$I$14="",TODAY(),$I$14&lt;&gt;"",$I$14),
_xlpm.ts,_xlfn._xlws.FILTER(Table1[W_Adj],(Table1[Date]=_xlpm.dtu)*(Table1[Initials]=Dashboard!E$12)),
IF(_xlpm.ts="",E4,_xlpm.ts)
),"")</f>
        <v>4</v>
      </c>
      <c r="F13" s="23" cm="1">
        <f t="array" aca="1" ref="F13" ca="1">IFERROR(_xlfn.LET(
_xlpm.dtu,_xlfn.IFS(AND($I$14="",MAX(Table1[Date])&lt;TODAY()),TODAY()-1,$I$14="",TODAY(),$I$14&lt;&gt;"",$I$14),
_xlpm.ts,_xlfn._xlws.FILTER(Table1[W_Adj],(Table1[Date]=_xlpm.dtu)*(Table1[Initials]=Dashboard!F$12)),
IF(_xlpm.ts="",F4,_xlpm.ts)
),"")</f>
        <v>4</v>
      </c>
      <c r="J13" s="4" t="s">
        <v>36</v>
      </c>
      <c r="M13" s="4" t="s">
        <v>3</v>
      </c>
      <c r="N13" s="5" t="s">
        <v>31</v>
      </c>
      <c r="O13" s="5" t="s">
        <v>35</v>
      </c>
      <c r="P13" s="5" t="s">
        <v>34</v>
      </c>
      <c r="Q13" s="5" t="s">
        <v>29</v>
      </c>
      <c r="S13" s="31" t="s">
        <v>16</v>
      </c>
    </row>
    <row r="14" spans="1:19" ht="15" x14ac:dyDescent="0.2">
      <c r="B14" s="14" t="s">
        <v>3</v>
      </c>
      <c r="C14" s="22" cm="1">
        <f t="array" aca="1" ref="C14" ca="1">IFERROR(_xlfn.LET(
_xlpm.dtu,_xlfn.IFS(AND($I$14="",MAX(Table1[Date])&lt;TODAY()),TODAY()-1,$I$14="",TODAY(),$I$14&lt;&gt;"",$I$14),
_xlpm.ts,_xlfn._xlws.FILTER(Table1[Q_Adj],(Table1[Date]=_xlpm.dtu)*(Table1[Initials]=Dashboard!C$12)),
IF(_xlpm.ts="",C5,_xlpm.ts)
),"")</f>
        <v>8</v>
      </c>
      <c r="D14" s="22" cm="1">
        <f t="array" aca="1" ref="D14" ca="1">IFERROR(_xlfn.LET(
_xlpm.dtu,_xlfn.IFS(AND($I$14="",MAX(Table1[Date])&lt;TODAY()),TODAY()-1,$I$14="",TODAY(),$I$14&lt;&gt;"",$I$14),
_xlpm.ts,_xlfn._xlws.FILTER(Table1[Q_Adj],(Table1[Date]=_xlpm.dtu)*(Table1[Initials]=Dashboard!D$12)),
IF(_xlpm.ts="",D5,_xlpm.ts)
),"")</f>
        <v>6</v>
      </c>
      <c r="E14" s="22" cm="1">
        <f t="array" aca="1" ref="E14" ca="1">IFERROR(_xlfn.LET(
_xlpm.dtu,_xlfn.IFS(AND($I$14="",MAX(Table1[Date])&lt;TODAY()),TODAY()-1,$I$14="",TODAY(),$I$14&lt;&gt;"",$I$14),
_xlpm.ts,_xlfn._xlws.FILTER(Table1[Q_Adj],(Table1[Date]=_xlpm.dtu)*(Table1[Initials]=Dashboard!E$12)),
IF(_xlpm.ts="",E5,_xlpm.ts)
),"")</f>
        <v>9</v>
      </c>
      <c r="F14" s="23" cm="1">
        <f t="array" aca="1" ref="F14" ca="1">IFERROR(_xlfn.LET(
_xlpm.dtu,_xlfn.IFS(AND($I$14="",MAX(Table1[Date])&lt;TODAY()),TODAY()-1,$I$14="",TODAY(),$I$14&lt;&gt;"",$I$14),
_xlpm.ts,_xlfn._xlws.FILTER(Table1[Q_Adj],(Table1[Date]=_xlpm.dtu)*(Table1[Initials]=Dashboard!F$12)),
IF(_xlpm.ts="",F5,_xlpm.ts)
),"")</f>
        <v>8</v>
      </c>
      <c r="I14" s="28"/>
      <c r="J14" s="4" t="s">
        <v>27</v>
      </c>
      <c r="K14" s="4"/>
      <c r="L14" s="4"/>
      <c r="M14" s="4">
        <v>4</v>
      </c>
      <c r="N14" t="str" cm="1">
        <f t="array" aca="1" ref="N14" ca="1">_xlfn.LET(_xlpm.nmbr,COUNT(_xlfn._xlws.FILTER(Table1[Date],(Dashboard!N$13=Table1[Initials])*(INDIRECT($S$13)=Dashboard!$M14))),IF(_xlpm.nmbr=0,"",_xlpm.nmbr))</f>
        <v/>
      </c>
      <c r="O14" t="str" cm="1">
        <f t="array" aca="1" ref="O14" ca="1">_xlfn.LET(_xlpm.nmbr,COUNT(_xlfn._xlws.FILTER(Table1[Date],(Dashboard!O$13=Table1[Initials])*(INDIRECT($S$13)=Dashboard!$M14))),IF(_xlpm.nmbr=0,"",_xlpm.nmbr))</f>
        <v/>
      </c>
      <c r="P14" t="str" cm="1">
        <f t="array" aca="1" ref="P14" ca="1">_xlfn.LET(_xlpm.nmbr,COUNT(_xlfn._xlws.FILTER(Table1[Date],(Dashboard!P$13=Table1[Initials])*(INDIRECT($S$13)=Dashboard!$M14))),IF(_xlpm.nmbr=0,"",_xlpm.nmbr))</f>
        <v/>
      </c>
      <c r="Q14" t="str" cm="1">
        <f t="array" aca="1" ref="Q14" ca="1">_xlfn.LET(_xlpm.nmbr,COUNT(_xlfn._xlws.FILTER(Table1[Date],(Dashboard!Q$13=Table1[Initials])*(INDIRECT($S$13)=Dashboard!$M14))),IF(_xlpm.nmbr=0,"",_xlpm.nmbr))</f>
        <v/>
      </c>
    </row>
    <row r="15" spans="1:19" ht="15" x14ac:dyDescent="0.2">
      <c r="B15" s="14" t="s">
        <v>4</v>
      </c>
      <c r="C15" s="22" cm="1">
        <f t="array" aca="1" ref="C15" ca="1">IFERROR(_xlfn.LET(
_xlpm.dtu,_xlfn.IFS(AND($I$14="",MAX(Table1[Date])&lt;TODAY()),TODAY()-1,$I$14="",TODAY(),$I$14&lt;&gt;"",$I$14),
_xlpm.ts,_xlfn._xlws.FILTER(Table1[O_Adj],(Table1[Date]=_xlpm.dtu)*(Table1[Initials]=Dashboard!C$12)),
IF(_xlpm.ts="",C6,_xlpm.ts)
),"")</f>
        <v>14</v>
      </c>
      <c r="D15" s="22" cm="1">
        <f t="array" aca="1" ref="D15" ca="1">IFERROR(_xlfn.LET(
_xlpm.dtu,_xlfn.IFS(AND($I$14="",MAX(Table1[Date])&lt;TODAY()),TODAY()-1,$I$14="",TODAY(),$I$14&lt;&gt;"",$I$14),
_xlpm.ts,_xlfn._xlws.FILTER(Table1[O_Adj],(Table1[Date]=_xlpm.dtu)*(Table1[Initials]=Dashboard!D$12)),
IF(_xlpm.ts="",D6,_xlpm.ts)
),"")</f>
        <v>11</v>
      </c>
      <c r="E15" s="22" cm="1">
        <f t="array" aca="1" ref="E15" ca="1">IFERROR(_xlfn.LET(
_xlpm.dtu,_xlfn.IFS(AND($I$14="",MAX(Table1[Date])&lt;TODAY()),TODAY()-1,$I$14="",TODAY(),$I$14&lt;&gt;"",$I$14),
_xlpm.ts,_xlfn._xlws.FILTER(Table1[O_Adj],(Table1[Date]=_xlpm.dtu)*(Table1[Initials]=Dashboard!E$12)),
IF(_xlpm.ts="",E6,_xlpm.ts)
),"")</f>
        <v>13</v>
      </c>
      <c r="F15" s="23" cm="1">
        <f t="array" aca="1" ref="F15" ca="1">IFERROR(_xlfn.LET(
_xlpm.dtu,_xlfn.IFS(AND($I$14="",MAX(Table1[Date])&lt;TODAY()),TODAY()-1,$I$14="",TODAY(),$I$14&lt;&gt;"",$I$14),
_xlpm.ts,_xlfn._xlws.FILTER(Table1[O_Adj],(Table1[Date]=_xlpm.dtu)*(Table1[Initials]=Dashboard!F$12)),
IF(_xlpm.ts="",F6,_xlpm.ts)
),"")</f>
        <v>12</v>
      </c>
      <c r="J15" s="4" t="s">
        <v>26</v>
      </c>
      <c r="M15" s="4">
        <v>5</v>
      </c>
      <c r="N15" cm="1">
        <f t="array" aca="1" ref="N15" ca="1">_xlfn.LET(_xlpm.nmbr,COUNT(_xlfn._xlws.FILTER(Table1[Date],(Dashboard!N$13=Table1[Initials])*(INDIRECT($S$13)=Dashboard!$M15))),IF(_xlpm.nmbr=0,"",_xlpm.nmbr))</f>
        <v>1</v>
      </c>
      <c r="O15" t="str" cm="1">
        <f t="array" aca="1" ref="O15" ca="1">_xlfn.LET(_xlpm.nmbr,COUNT(_xlfn._xlws.FILTER(Table1[Date],(Dashboard!O$13=Table1[Initials])*(INDIRECT($S$13)=Dashboard!$M15))),IF(_xlpm.nmbr=0,"",_xlpm.nmbr))</f>
        <v/>
      </c>
      <c r="P15" t="str" cm="1">
        <f t="array" aca="1" ref="P15" ca="1">_xlfn.LET(_xlpm.nmbr,COUNT(_xlfn._xlws.FILTER(Table1[Date],(Dashboard!P$13=Table1[Initials])*(INDIRECT($S$13)=Dashboard!$M15))),IF(_xlpm.nmbr=0,"",_xlpm.nmbr))</f>
        <v/>
      </c>
      <c r="Q15" t="str" cm="1">
        <f t="array" aca="1" ref="Q15" ca="1">_xlfn.LET(_xlpm.nmbr,COUNT(_xlfn._xlws.FILTER(Table1[Date],(Dashboard!Q$13=Table1[Initials])*(INDIRECT($S$13)=Dashboard!$M15))),IF(_xlpm.nmbr=0,"",_xlpm.nmbr))</f>
        <v/>
      </c>
    </row>
    <row r="16" spans="1:19" ht="15" x14ac:dyDescent="0.2">
      <c r="B16" s="14" t="s">
        <v>5</v>
      </c>
      <c r="C16" s="22" cm="1">
        <f t="array" aca="1" ref="C16" ca="1">IFERROR(_xlfn.LET(
_xlpm.dtu,_xlfn.IFS(AND($I$14="",MAX(Table1[Date])&lt;TODAY()),TODAY()-1,$I$14="",TODAY(),$I$14&lt;&gt;"",$I$14),
_xlpm.ts,_xlfn._xlws.FILTER(Table1[S_Adj],(Table1[Date]=_xlpm.dtu)*(Table1[Initials]=Dashboard!C$12)),
IF(_xlpm.ts="",C7,_xlpm.ts)
),"")</f>
        <v>13</v>
      </c>
      <c r="D16" s="22" cm="1">
        <f t="array" aca="1" ref="D16" ca="1">IFERROR(_xlfn.LET(
_xlpm.dtu,_xlfn.IFS(AND($I$14="",MAX(Table1[Date])&lt;TODAY()),TODAY()-1,$I$14="",TODAY(),$I$14&lt;&gt;"",$I$14),
_xlpm.ts,_xlfn._xlws.FILTER(Table1[S_Adj],(Table1[Date]=_xlpm.dtu)*(Table1[Initials]=Dashboard!D$12)),
IF(_xlpm.ts="",D7,_xlpm.ts)
),"")</f>
        <v>14</v>
      </c>
      <c r="E16" s="22" cm="1">
        <f t="array" aca="1" ref="E16" ca="1">IFERROR(_xlfn.LET(
_xlpm.dtu,_xlfn.IFS(AND($I$14="",MAX(Table1[Date])&lt;TODAY()),TODAY()-1,$I$14="",TODAY(),$I$14&lt;&gt;"",$I$14),
_xlpm.ts,_xlfn._xlws.FILTER(Table1[S_Adj],(Table1[Date]=_xlpm.dtu)*(Table1[Initials]=Dashboard!E$12)),
IF(_xlpm.ts="",E7,_xlpm.ts)
),"")</f>
        <v>13</v>
      </c>
      <c r="F16" s="23" cm="1">
        <f t="array" aca="1" ref="F16" ca="1">IFERROR(_xlfn.LET(
_xlpm.dtu,_xlfn.IFS(AND($I$14="",MAX(Table1[Date])&lt;TODAY()),TODAY()-1,$I$14="",TODAY(),$I$14&lt;&gt;"",$I$14),
_xlpm.ts,_xlfn._xlws.FILTER(Table1[S_Adj],(Table1[Date]=_xlpm.dtu)*(Table1[Initials]=Dashboard!F$12)),
IF(_xlpm.ts="",F7,_xlpm.ts)
),"")</f>
        <v>13</v>
      </c>
      <c r="M16" s="4">
        <v>6</v>
      </c>
      <c r="N16" cm="1">
        <f t="array" aca="1" ref="N16" ca="1">_xlfn.LET(_xlpm.nmbr,COUNT(_xlfn._xlws.FILTER(Table1[Date],(Dashboard!N$13=Table1[Initials])*(INDIRECT($S$13)=Dashboard!$M16))),IF(_xlpm.nmbr=0,"",_xlpm.nmbr))</f>
        <v>5</v>
      </c>
      <c r="O16" cm="1">
        <f t="array" aca="1" ref="O16" ca="1">_xlfn.LET(_xlpm.nmbr,COUNT(_xlfn._xlws.FILTER(Table1[Date],(Dashboard!O$13=Table1[Initials])*(INDIRECT($S$13)=Dashboard!$M16))),IF(_xlpm.nmbr=0,"",_xlpm.nmbr))</f>
        <v>1</v>
      </c>
      <c r="P16" cm="1">
        <f t="array" aca="1" ref="P16" ca="1">_xlfn.LET(_xlpm.nmbr,COUNT(_xlfn._xlws.FILTER(Table1[Date],(Dashboard!P$13=Table1[Initials])*(INDIRECT($S$13)=Dashboard!$M16))),IF(_xlpm.nmbr=0,"",_xlpm.nmbr))</f>
        <v>2</v>
      </c>
      <c r="Q16" cm="1">
        <f t="array" aca="1" ref="Q16" ca="1">_xlfn.LET(_xlpm.nmbr,COUNT(_xlfn._xlws.FILTER(Table1[Date],(Dashboard!Q$13=Table1[Initials])*(INDIRECT($S$13)=Dashboard!$M16))),IF(_xlpm.nmbr=0,"",_xlpm.nmbr))</f>
        <v>3</v>
      </c>
    </row>
    <row r="17" spans="2:19" ht="15.75" thickBot="1" x14ac:dyDescent="0.25">
      <c r="B17" s="16" t="s">
        <v>32</v>
      </c>
      <c r="C17" s="24" cm="1">
        <f t="array" aca="1" ref="C17" ca="1">IFERROR(_xlfn.LET(
_xlpm.dtu,_xlfn.IFS(AND($I$14="",MAX(Table1[Date])&lt;TODAY()),TODAY()-1,$I$14="",TODAY(),$I$14&lt;&gt;"",$I$14),
_xlpm.ts,_xlfn._xlws.FILTER(Table1[R_Adj],(Table1[Date]=_xlpm.dtu)*(Table1[Initials]=Dashboard!C$12)),
IF(_xlpm.ts="",C8,_xlpm.ts)
),"")</f>
        <v>14</v>
      </c>
      <c r="D17" s="24" cm="1">
        <f t="array" aca="1" ref="D17" ca="1">IFERROR(_xlfn.LET(
_xlpm.dtu,_xlfn.IFS(AND($I$14="",MAX(Table1[Date])&lt;TODAY()),TODAY()-1,$I$14="",TODAY(),$I$14&lt;&gt;"",$I$14),
_xlpm.ts,_xlfn._xlws.FILTER(Table1[R_Adj],(Table1[Date]=_xlpm.dtu)*(Table1[Initials]=Dashboard!D$12)),
IF(_xlpm.ts="",D8,_xlpm.ts)
),"")</f>
        <v>15</v>
      </c>
      <c r="E17" s="24" cm="1">
        <f t="array" aca="1" ref="E17" ca="1">IFERROR(_xlfn.LET(
_xlpm.dtu,_xlfn.IFS(AND($I$14="",MAX(Table1[Date])&lt;TODAY()),TODAY()-1,$I$14="",TODAY(),$I$14&lt;&gt;"",$I$14),
_xlpm.ts,_xlfn._xlws.FILTER(Table1[R_Adj],(Table1[Date]=_xlpm.dtu)*(Table1[Initials]=Dashboard!E$12)),
IF(_xlpm.ts="",E8,_xlpm.ts)
),"")</f>
        <v>14</v>
      </c>
      <c r="F17" s="25" cm="1">
        <f t="array" aca="1" ref="F17" ca="1">IFERROR(_xlfn.LET(
_xlpm.dtu,_xlfn.IFS(AND($I$14="",MAX(Table1[Date])&lt;TODAY()),TODAY()-1,$I$14="",TODAY(),$I$14&lt;&gt;"",$I$14),
_xlpm.ts,_xlfn._xlws.FILTER(Table1[R_Adj],(Table1[Date]=_xlpm.dtu)*(Table1[Initials]=Dashboard!F$12)),
IF(_xlpm.ts="",F8,_xlpm.ts)
),"")</f>
        <v>13</v>
      </c>
      <c r="M17" s="4">
        <v>7</v>
      </c>
      <c r="N17" cm="1">
        <f t="array" aca="1" ref="N17" ca="1">_xlfn.LET(_xlpm.nmbr,COUNT(_xlfn._xlws.FILTER(Table1[Date],(Dashboard!N$13=Table1[Initials])*(INDIRECT($S$13)=Dashboard!$M17))),IF(_xlpm.nmbr=0,"",_xlpm.nmbr))</f>
        <v>31</v>
      </c>
      <c r="O17" cm="1">
        <f t="array" aca="1" ref="O17" ca="1">_xlfn.LET(_xlpm.nmbr,COUNT(_xlfn._xlws.FILTER(Table1[Date],(Dashboard!O$13=Table1[Initials])*(INDIRECT($S$13)=Dashboard!$M17))),IF(_xlpm.nmbr=0,"",_xlpm.nmbr))</f>
        <v>57</v>
      </c>
      <c r="P17" cm="1">
        <f t="array" aca="1" ref="P17" ca="1">_xlfn.LET(_xlpm.nmbr,COUNT(_xlfn._xlws.FILTER(Table1[Date],(Dashboard!P$13=Table1[Initials])*(INDIRECT($S$13)=Dashboard!$M17))),IF(_xlpm.nmbr=0,"",_xlpm.nmbr))</f>
        <v>37</v>
      </c>
      <c r="Q17" cm="1">
        <f t="array" aca="1" ref="Q17" ca="1">_xlfn.LET(_xlpm.nmbr,COUNT(_xlfn._xlws.FILTER(Table1[Date],(Dashboard!Q$13=Table1[Initials])*(INDIRECT($S$13)=Dashboard!$M17))),IF(_xlpm.nmbr=0,"",_xlpm.nmbr))</f>
        <v>34</v>
      </c>
    </row>
    <row r="18" spans="2:19" ht="16.5" thickTop="1" thickBot="1" x14ac:dyDescent="0.25">
      <c r="B18" s="15" t="s">
        <v>11</v>
      </c>
      <c r="C18" s="21">
        <f ca="1">_xlfn.LET(_xlpm.daysum,IF(OR(I14="",I14&gt;=EStart),SUM(C13:C17),""),IF(_xlpm.daysum=0,"",_xlpm.daysum))</f>
        <v>55</v>
      </c>
      <c r="D18" s="21">
        <f t="shared" ref="D18" ca="1" si="0">_xlfn.LET(_xlpm.daysum,SUM(D13:D17),IF(_xlpm.daysum=0,"",_xlpm.daysum))</f>
        <v>50</v>
      </c>
      <c r="E18" s="21">
        <f ca="1">_xlfn.LET(_xlpm.daysum,SUM(E13:E17),IF(_xlpm.daysum=0,"",_xlpm.daysum))</f>
        <v>53</v>
      </c>
      <c r="F18" s="30">
        <f t="shared" ref="F18" ca="1" si="1">_xlfn.LET(_xlpm.daysum,SUM(F13:F17),IF(_xlpm.daysum=0,"",_xlpm.daysum))</f>
        <v>50</v>
      </c>
      <c r="M18" s="4">
        <v>8</v>
      </c>
      <c r="N18" cm="1">
        <f t="array" aca="1" ref="N18" ca="1">_xlfn.LET(_xlpm.nmbr,COUNT(_xlfn._xlws.FILTER(Table1[Date],(Dashboard!N$13=Table1[Initials])*(INDIRECT($S$13)=Dashboard!$M18))),IF(_xlpm.nmbr=0,"",_xlpm.nmbr))</f>
        <v>46</v>
      </c>
      <c r="O18" cm="1">
        <f t="array" aca="1" ref="O18" ca="1">_xlfn.LET(_xlpm.nmbr,COUNT(_xlfn._xlws.FILTER(Table1[Date],(Dashboard!O$13=Table1[Initials])*(INDIRECT($S$13)=Dashboard!$M18))),IF(_xlpm.nmbr=0,"",_xlpm.nmbr))</f>
        <v>49</v>
      </c>
      <c r="P18" cm="1">
        <f t="array" aca="1" ref="P18" ca="1">_xlfn.LET(_xlpm.nmbr,COUNT(_xlfn._xlws.FILTER(Table1[Date],(Dashboard!P$13=Table1[Initials])*(INDIRECT($S$13)=Dashboard!$M18))),IF(_xlpm.nmbr=0,"",_xlpm.nmbr))</f>
        <v>53</v>
      </c>
      <c r="Q18" cm="1">
        <f t="array" aca="1" ref="Q18" ca="1">_xlfn.LET(_xlpm.nmbr,COUNT(_xlfn._xlws.FILTER(Table1[Date],(Dashboard!Q$13=Table1[Initials])*(INDIRECT($S$13)=Dashboard!$M18))),IF(_xlpm.nmbr=0,"",_xlpm.nmbr))</f>
        <v>59</v>
      </c>
    </row>
    <row r="19" spans="2:19" x14ac:dyDescent="0.2">
      <c r="J19" t="s">
        <v>12</v>
      </c>
      <c r="M19" s="4">
        <v>9</v>
      </c>
      <c r="N19" cm="1">
        <f t="array" aca="1" ref="N19" ca="1">_xlfn.LET(_xlpm.nmbr,COUNT(_xlfn._xlws.FILTER(Table1[Date],(Dashboard!N$13=Table1[Initials])*(INDIRECT($S$13)=Dashboard!$M19))),IF(_xlpm.nmbr=0,"",_xlpm.nmbr))</f>
        <v>38</v>
      </c>
      <c r="O19" cm="1">
        <f t="array" aca="1" ref="O19" ca="1">_xlfn.LET(_xlpm.nmbr,COUNT(_xlfn._xlws.FILTER(Table1[Date],(Dashboard!O$13=Table1[Initials])*(INDIRECT($S$13)=Dashboard!$M19))),IF(_xlpm.nmbr=0,"",_xlpm.nmbr))</f>
        <v>23</v>
      </c>
      <c r="P19" cm="1">
        <f t="array" aca="1" ref="P19" ca="1">_xlfn.LET(_xlpm.nmbr,COUNT(_xlfn._xlws.FILTER(Table1[Date],(Dashboard!P$13=Table1[Initials])*(INDIRECT($S$13)=Dashboard!$M19))),IF(_xlpm.nmbr=0,"",_xlpm.nmbr))</f>
        <v>30</v>
      </c>
      <c r="Q19" cm="1">
        <f t="array" aca="1" ref="Q19" ca="1">_xlfn.LET(_xlpm.nmbr,COUNT(_xlfn._xlws.FILTER(Table1[Date],(Dashboard!Q$13=Table1[Initials])*(INDIRECT($S$13)=Dashboard!$M19))),IF(_xlpm.nmbr=0,"",_xlpm.nmbr))</f>
        <v>32</v>
      </c>
    </row>
    <row r="20" spans="2:19" x14ac:dyDescent="0.2">
      <c r="M20" s="4">
        <v>10</v>
      </c>
      <c r="N20" cm="1">
        <f t="array" aca="1" ref="N20" ca="1">_xlfn.LET(_xlpm.nmbr,COUNT(_xlfn._xlws.FILTER(Table1[Date],(Dashboard!N$13=Table1[Initials])*(INDIRECT($S$13)=Dashboard!$M20))),IF(_xlpm.nmbr=0,"",_xlpm.nmbr))</f>
        <v>11</v>
      </c>
      <c r="O20" cm="1">
        <f t="array" aca="1" ref="O20" ca="1">_xlfn.LET(_xlpm.nmbr,COUNT(_xlfn._xlws.FILTER(Table1[Date],(Dashboard!O$13=Table1[Initials])*(INDIRECT($S$13)=Dashboard!$M20))),IF(_xlpm.nmbr=0,"",_xlpm.nmbr))</f>
        <v>7</v>
      </c>
      <c r="P20" cm="1">
        <f t="array" aca="1" ref="P20" ca="1">_xlfn.LET(_xlpm.nmbr,COUNT(_xlfn._xlws.FILTER(Table1[Date],(Dashboard!P$13=Table1[Initials])*(INDIRECT($S$13)=Dashboard!$M20))),IF(_xlpm.nmbr=0,"",_xlpm.nmbr))</f>
        <v>11</v>
      </c>
      <c r="Q20" cm="1">
        <f t="array" aca="1" ref="Q20" ca="1">_xlfn.LET(_xlpm.nmbr,COUNT(_xlfn._xlws.FILTER(Table1[Date],(Dashboard!Q$13=Table1[Initials])*(INDIRECT($S$13)=Dashboard!$M20))),IF(_xlpm.nmbr=0,"",_xlpm.nmbr))</f>
        <v>9</v>
      </c>
    </row>
    <row r="21" spans="2:19" x14ac:dyDescent="0.2">
      <c r="M21" s="4">
        <v>11</v>
      </c>
      <c r="N21" cm="1">
        <f t="array" aca="1" ref="N21" ca="1">_xlfn.LET(_xlpm.nmbr,COUNT(_xlfn._xlws.FILTER(Table1[Date],(Dashboard!N$13=Table1[Initials])*(INDIRECT($S$13)=Dashboard!$M21))),IF(_xlpm.nmbr=0,"",_xlpm.nmbr))</f>
        <v>4</v>
      </c>
      <c r="O21" cm="1">
        <f t="array" aca="1" ref="O21" ca="1">_xlfn.LET(_xlpm.nmbr,COUNT(_xlfn._xlws.FILTER(Table1[Date],(Dashboard!O$13=Table1[Initials])*(INDIRECT($S$13)=Dashboard!$M21))),IF(_xlpm.nmbr=0,"",_xlpm.nmbr))</f>
        <v>2</v>
      </c>
      <c r="P21" cm="1">
        <f t="array" aca="1" ref="P21" ca="1">_xlfn.LET(_xlpm.nmbr,COUNT(_xlfn._xlws.FILTER(Table1[Date],(Dashboard!P$13=Table1[Initials])*(INDIRECT($S$13)=Dashboard!$M21))),IF(_xlpm.nmbr=0,"",_xlpm.nmbr))</f>
        <v>3</v>
      </c>
      <c r="Q21" cm="1">
        <f t="array" aca="1" ref="Q21" ca="1">_xlfn.LET(_xlpm.nmbr,COUNT(_xlfn._xlws.FILTER(Table1[Date],(Dashboard!Q$13=Table1[Initials])*(INDIRECT($S$13)=Dashboard!$M21))),IF(_xlpm.nmbr=0,"",_xlpm.nmbr))</f>
        <v>1</v>
      </c>
    </row>
    <row r="22" spans="2:19" x14ac:dyDescent="0.2">
      <c r="M22" s="4">
        <v>12</v>
      </c>
      <c r="N22" t="str" cm="1">
        <f t="array" aca="1" ref="N22" ca="1">_xlfn.LET(_xlpm.nmbr,COUNT(_xlfn._xlws.FILTER(Table1[Date],(Dashboard!N$13=Table1[Initials])*(INDIRECT($S$13)=Dashboard!$M22))),IF(_xlpm.nmbr=0,"",_xlpm.nmbr))</f>
        <v/>
      </c>
      <c r="O22" t="str" cm="1">
        <f t="array" aca="1" ref="O22" ca="1">_xlfn.LET(_xlpm.nmbr,COUNT(_xlfn._xlws.FILTER(Table1[Date],(Dashboard!O$13=Table1[Initials])*(INDIRECT($S$13)=Dashboard!$M22))),IF(_xlpm.nmbr=0,"",_xlpm.nmbr))</f>
        <v/>
      </c>
      <c r="P22" t="str" cm="1">
        <f t="array" aca="1" ref="P22" ca="1">_xlfn.LET(_xlpm.nmbr,COUNT(_xlfn._xlws.FILTER(Table1[Date],(Dashboard!P$13=Table1[Initials])*(INDIRECT($S$13)=Dashboard!$M22))),IF(_xlpm.nmbr=0,"",_xlpm.nmbr))</f>
        <v/>
      </c>
      <c r="Q22" t="str" cm="1">
        <f t="array" aca="1" ref="Q22" ca="1">_xlfn.LET(_xlpm.nmbr,COUNT(_xlfn._xlws.FILTER(Table1[Date],(Dashboard!Q$13=Table1[Initials])*(INDIRECT($S$13)=Dashboard!$M22))),IF(_xlpm.nmbr=0,"",_xlpm.nmbr))</f>
        <v/>
      </c>
    </row>
    <row r="25" spans="2:19" ht="15" x14ac:dyDescent="0.2">
      <c r="M25" s="4" t="s">
        <v>4</v>
      </c>
      <c r="N25" s="5" t="s">
        <v>31</v>
      </c>
      <c r="O25" s="5" t="s">
        <v>35</v>
      </c>
      <c r="P25" s="5" t="s">
        <v>34</v>
      </c>
      <c r="Q25" s="5" t="s">
        <v>29</v>
      </c>
      <c r="S25" s="31" t="s">
        <v>18</v>
      </c>
    </row>
    <row r="26" spans="2:19" ht="15" x14ac:dyDescent="0.2">
      <c r="M26" s="4">
        <v>8</v>
      </c>
      <c r="N26" t="str" cm="1">
        <f t="array" aca="1" ref="N26" ca="1">_xlfn.LET(_xlpm.nmbr,COUNT(_xlfn._xlws.FILTER(Table1[Date],(Dashboard!N$25=Table1[Initials])*(INDIRECT($S$25)=Dashboard!$M26))),IF(_xlpm.nmbr=0,"",_xlpm.nmbr))</f>
        <v/>
      </c>
      <c r="O26" t="str" cm="1">
        <f t="array" aca="1" ref="O26" ca="1">_xlfn.LET(_xlpm.nmbr,COUNT(_xlfn._xlws.FILTER(Table1[Date],(Dashboard!O$25=Table1[Initials])*(INDIRECT($S$25)=Dashboard!$M26))),IF(_xlpm.nmbr=0,"",_xlpm.nmbr))</f>
        <v/>
      </c>
      <c r="P26" t="str" cm="1">
        <f t="array" aca="1" ref="P26" ca="1">_xlfn.LET(_xlpm.nmbr,COUNT(_xlfn._xlws.FILTER(Table1[Date],(Dashboard!P$25=Table1[Initials])*(INDIRECT($S$25)=Dashboard!$M26))),IF(_xlpm.nmbr=0,"",_xlpm.nmbr))</f>
        <v/>
      </c>
      <c r="Q26" t="str" cm="1">
        <f t="array" aca="1" ref="Q26" ca="1">_xlfn.LET(_xlpm.nmbr,COUNT(_xlfn._xlws.FILTER(Table1[Date],(Dashboard!Q$25=Table1[Initials])*(INDIRECT($S$25)=Dashboard!$M26))),IF(_xlpm.nmbr=0,"",_xlpm.nmbr))</f>
        <v/>
      </c>
    </row>
    <row r="27" spans="2:19" ht="15.75" thickBot="1" x14ac:dyDescent="0.25">
      <c r="M27" s="4">
        <v>9</v>
      </c>
      <c r="N27" t="str" cm="1">
        <f t="array" aca="1" ref="N27" ca="1">_xlfn.LET(_xlpm.nmbr,COUNT(_xlfn._xlws.FILTER(Table1[Date],(Dashboard!N$25=Table1[Initials])*(INDIRECT($S$25)=Dashboard!$M27))),IF(_xlpm.nmbr=0,"",_xlpm.nmbr))</f>
        <v/>
      </c>
      <c r="O27" t="str" cm="1">
        <f t="array" aca="1" ref="O27" ca="1">_xlfn.LET(_xlpm.nmbr,COUNT(_xlfn._xlws.FILTER(Table1[Date],(Dashboard!O$25=Table1[Initials])*(INDIRECT($S$25)=Dashboard!$M27))),IF(_xlpm.nmbr=0,"",_xlpm.nmbr))</f>
        <v/>
      </c>
      <c r="P27" t="str" cm="1">
        <f t="array" aca="1" ref="P27" ca="1">_xlfn.LET(_xlpm.nmbr,COUNT(_xlfn._xlws.FILTER(Table1[Date],(Dashboard!P$25=Table1[Initials])*(INDIRECT($S$25)=Dashboard!$M27))),IF(_xlpm.nmbr=0,"",_xlpm.nmbr))</f>
        <v/>
      </c>
      <c r="Q27" t="str" cm="1">
        <f t="array" aca="1" ref="Q27" ca="1">_xlfn.LET(_xlpm.nmbr,COUNT(_xlfn._xlws.FILTER(Table1[Date],(Dashboard!Q$25=Table1[Initials])*(INDIRECT($S$25)=Dashboard!$M27))),IF(_xlpm.nmbr=0,"",_xlpm.nmbr))</f>
        <v/>
      </c>
    </row>
    <row r="28" spans="2:19" ht="15.75" thickBot="1" x14ac:dyDescent="0.25">
      <c r="C28" s="32" t="s">
        <v>31</v>
      </c>
      <c r="D28" s="33" t="s">
        <v>35</v>
      </c>
      <c r="E28" s="33" t="s">
        <v>34</v>
      </c>
      <c r="F28" s="34" t="s">
        <v>29</v>
      </c>
      <c r="M28" s="4">
        <v>10</v>
      </c>
      <c r="N28" cm="1">
        <f t="array" aca="1" ref="N28" ca="1">_xlfn.LET(_xlpm.nmbr,COUNT(_xlfn._xlws.FILTER(Table1[Date],(Dashboard!N$25=Table1[Initials])*(INDIRECT($S$25)=Dashboard!$M28))),IF(_xlpm.nmbr=0,"",_xlpm.nmbr))</f>
        <v>2</v>
      </c>
      <c r="O28" cm="1">
        <f t="array" aca="1" ref="O28" ca="1">_xlfn.LET(_xlpm.nmbr,COUNT(_xlfn._xlws.FILTER(Table1[Date],(Dashboard!O$25=Table1[Initials])*(INDIRECT($S$25)=Dashboard!$M28))),IF(_xlpm.nmbr=0,"",_xlpm.nmbr))</f>
        <v>1</v>
      </c>
      <c r="P28" t="str" cm="1">
        <f t="array" aca="1" ref="P28" ca="1">_xlfn.LET(_xlpm.nmbr,COUNT(_xlfn._xlws.FILTER(Table1[Date],(Dashboard!P$25=Table1[Initials])*(INDIRECT($S$25)=Dashboard!$M28))),IF(_xlpm.nmbr=0,"",_xlpm.nmbr))</f>
        <v/>
      </c>
      <c r="Q28" cm="1">
        <f t="array" aca="1" ref="Q28" ca="1">_xlfn.LET(_xlpm.nmbr,COUNT(_xlfn._xlws.FILTER(Table1[Date],(Dashboard!Q$25=Table1[Initials])*(INDIRECT($S$25)=Dashboard!$M28))),IF(_xlpm.nmbr=0,"",_xlpm.nmbr))</f>
        <v>4</v>
      </c>
    </row>
    <row r="29" spans="2:19" ht="15" x14ac:dyDescent="0.2">
      <c r="B29" s="4" t="str" cm="1">
        <f t="array" aca="1" ref="B29" ca="1">INDEX(C3:F3,,MATCH(MIN(C9:F9),C9:F9,0))&amp;" ahead by "</f>
        <v xml:space="preserve">H78 ahead by </v>
      </c>
      <c r="C29" s="35">
        <f ca="1">_xlfn.LET(_xlpm.delta,C9-MIN($C$9:$F$9),IF(_xlpm.delta=0,"",_xlpm.delta))</f>
        <v>1.9409513180816731</v>
      </c>
      <c r="D29" s="35" t="str">
        <f t="shared" ref="D29:F29" ca="1" si="2">_xlfn.LET(_xlpm.delta,D9-MIN($C$9:$F$9),IF(_xlpm.delta=0,"",_xlpm.delta))</f>
        <v/>
      </c>
      <c r="E29" s="35">
        <f t="shared" ca="1" si="2"/>
        <v>1.5997249259415938</v>
      </c>
      <c r="F29" s="35">
        <f t="shared" ca="1" si="2"/>
        <v>1.6817850067766926E-2</v>
      </c>
      <c r="M29" s="4">
        <v>11</v>
      </c>
      <c r="N29" cm="1">
        <f t="array" aca="1" ref="N29" ca="1">_xlfn.LET(_xlpm.nmbr,COUNT(_xlfn._xlws.FILTER(Table1[Date],(Dashboard!N$25=Table1[Initials])*(INDIRECT($S$25)=Dashboard!$M29))),IF(_xlpm.nmbr=0,"",_xlpm.nmbr))</f>
        <v>16</v>
      </c>
      <c r="O29" cm="1">
        <f t="array" aca="1" ref="O29" ca="1">_xlfn.LET(_xlpm.nmbr,COUNT(_xlfn._xlws.FILTER(Table1[Date],(Dashboard!O$25=Table1[Initials])*(INDIRECT($S$25)=Dashboard!$M29))),IF(_xlpm.nmbr=0,"",_xlpm.nmbr))</f>
        <v>44</v>
      </c>
      <c r="P29" cm="1">
        <f t="array" aca="1" ref="P29" ca="1">_xlfn.LET(_xlpm.nmbr,COUNT(_xlfn._xlws.FILTER(Table1[Date],(Dashboard!P$25=Table1[Initials])*(INDIRECT($S$25)=Dashboard!$M29))),IF(_xlpm.nmbr=0,"",_xlpm.nmbr))</f>
        <v>30</v>
      </c>
      <c r="Q29" cm="1">
        <f t="array" aca="1" ref="Q29" ca="1">_xlfn.LET(_xlpm.nmbr,COUNT(_xlfn._xlws.FILTER(Table1[Date],(Dashboard!Q$25=Table1[Initials])*(INDIRECT($S$25)=Dashboard!$M29))),IF(_xlpm.nmbr=0,"",_xlpm.nmbr))</f>
        <v>48</v>
      </c>
    </row>
    <row r="30" spans="2:19" ht="15" x14ac:dyDescent="0.2">
      <c r="M30" s="4">
        <v>12</v>
      </c>
      <c r="N30" cm="1">
        <f t="array" aca="1" ref="N30" ca="1">_xlfn.LET(_xlpm.nmbr,COUNT(_xlfn._xlws.FILTER(Table1[Date],(Dashboard!N$25=Table1[Initials])*(INDIRECT($S$25)=Dashboard!$M30))),IF(_xlpm.nmbr=0,"",_xlpm.nmbr))</f>
        <v>27</v>
      </c>
      <c r="O30" cm="1">
        <f t="array" aca="1" ref="O30" ca="1">_xlfn.LET(_xlpm.nmbr,COUNT(_xlfn._xlws.FILTER(Table1[Date],(Dashboard!O$25=Table1[Initials])*(INDIRECT($S$25)=Dashboard!$M30))),IF(_xlpm.nmbr=0,"",_xlpm.nmbr))</f>
        <v>59</v>
      </c>
      <c r="P30" cm="1">
        <f t="array" aca="1" ref="P30" ca="1">_xlfn.LET(_xlpm.nmbr,COUNT(_xlfn._xlws.FILTER(Table1[Date],(Dashboard!P$25=Table1[Initials])*(INDIRECT($S$25)=Dashboard!$M30))),IF(_xlpm.nmbr=0,"",_xlpm.nmbr))</f>
        <v>43</v>
      </c>
      <c r="Q30" cm="1">
        <f t="array" aca="1" ref="Q30" ca="1">_xlfn.LET(_xlpm.nmbr,COUNT(_xlfn._xlws.FILTER(Table1[Date],(Dashboard!Q$25=Table1[Initials])*(INDIRECT($S$25)=Dashboard!$M30))),IF(_xlpm.nmbr=0,"",_xlpm.nmbr))</f>
        <v>53</v>
      </c>
    </row>
    <row r="31" spans="2:19" ht="15" x14ac:dyDescent="0.2">
      <c r="M31" s="4">
        <v>13</v>
      </c>
      <c r="N31" cm="1">
        <f t="array" aca="1" ref="N31" ca="1">_xlfn.LET(_xlpm.nmbr,COUNT(_xlfn._xlws.FILTER(Table1[Date],(Dashboard!N$25=Table1[Initials])*(INDIRECT($S$25)=Dashboard!$M31))),IF(_xlpm.nmbr=0,"",_xlpm.nmbr))</f>
        <v>23</v>
      </c>
      <c r="O31" cm="1">
        <f t="array" aca="1" ref="O31" ca="1">_xlfn.LET(_xlpm.nmbr,COUNT(_xlfn._xlws.FILTER(Table1[Date],(Dashboard!O$25=Table1[Initials])*(INDIRECT($S$25)=Dashboard!$M31))),IF(_xlpm.nmbr=0,"",_xlpm.nmbr))</f>
        <v>21</v>
      </c>
      <c r="P31" cm="1">
        <f t="array" aca="1" ref="P31" ca="1">_xlfn.LET(_xlpm.nmbr,COUNT(_xlfn._xlws.FILTER(Table1[Date],(Dashboard!P$25=Table1[Initials])*(INDIRECT($S$25)=Dashboard!$M31))),IF(_xlpm.nmbr=0,"",_xlpm.nmbr))</f>
        <v>27</v>
      </c>
      <c r="Q31" cm="1">
        <f t="array" aca="1" ref="Q31" ca="1">_xlfn.LET(_xlpm.nmbr,COUNT(_xlfn._xlws.FILTER(Table1[Date],(Dashboard!Q$25=Table1[Initials])*(INDIRECT($S$25)=Dashboard!$M31))),IF(_xlpm.nmbr=0,"",_xlpm.nmbr))</f>
        <v>17</v>
      </c>
    </row>
    <row r="32" spans="2:19" ht="15" x14ac:dyDescent="0.2">
      <c r="M32" s="4">
        <v>14</v>
      </c>
      <c r="N32" cm="1">
        <f t="array" aca="1" ref="N32" ca="1">_xlfn.LET(_xlpm.nmbr,COUNT(_xlfn._xlws.FILTER(Table1[Date],(Dashboard!N$25=Table1[Initials])*(INDIRECT($S$25)=Dashboard!$M32))),IF(_xlpm.nmbr=0,"",_xlpm.nmbr))</f>
        <v>9</v>
      </c>
      <c r="O32" cm="1">
        <f t="array" aca="1" ref="O32" ca="1">_xlfn.LET(_xlpm.nmbr,COUNT(_xlfn._xlws.FILTER(Table1[Date],(Dashboard!O$25=Table1[Initials])*(INDIRECT($S$25)=Dashboard!$M32))),IF(_xlpm.nmbr=0,"",_xlpm.nmbr))</f>
        <v>12</v>
      </c>
      <c r="P32" cm="1">
        <f t="array" aca="1" ref="P32" ca="1">_xlfn.LET(_xlpm.nmbr,COUNT(_xlfn._xlws.FILTER(Table1[Date],(Dashboard!P$25=Table1[Initials])*(INDIRECT($S$25)=Dashboard!$M32))),IF(_xlpm.nmbr=0,"",_xlpm.nmbr))</f>
        <v>28</v>
      </c>
      <c r="Q32" cm="1">
        <f t="array" aca="1" ref="Q32" ca="1">_xlfn.LET(_xlpm.nmbr,COUNT(_xlfn._xlws.FILTER(Table1[Date],(Dashboard!Q$25=Table1[Initials])*(INDIRECT($S$25)=Dashboard!$M32))),IF(_xlpm.nmbr=0,"",_xlpm.nmbr))</f>
        <v>16</v>
      </c>
    </row>
    <row r="33" spans="12:19" ht="15" x14ac:dyDescent="0.2">
      <c r="M33" s="4">
        <v>15</v>
      </c>
      <c r="N33" cm="1">
        <f t="array" aca="1" ref="N33" ca="1">_xlfn.LET(_xlpm.nmbr,COUNT(_xlfn._xlws.FILTER(Table1[Date],(Dashboard!N$25=Table1[Initials])*(INDIRECT($S$25)=Dashboard!$M33))),IF(_xlpm.nmbr=0,"",_xlpm.nmbr))</f>
        <v>4</v>
      </c>
      <c r="O33" cm="1">
        <f t="array" aca="1" ref="O33" ca="1">_xlfn.LET(_xlpm.nmbr,COUNT(_xlfn._xlws.FILTER(Table1[Date],(Dashboard!O$25=Table1[Initials])*(INDIRECT($S$25)=Dashboard!$M33))),IF(_xlpm.nmbr=0,"",_xlpm.nmbr))</f>
        <v>2</v>
      </c>
      <c r="P33" cm="1">
        <f t="array" aca="1" ref="P33" ca="1">_xlfn.LET(_xlpm.nmbr,COUNT(_xlfn._xlws.FILTER(Table1[Date],(Dashboard!P$25=Table1[Initials])*(INDIRECT($S$25)=Dashboard!$M33))),IF(_xlpm.nmbr=0,"",_xlpm.nmbr))</f>
        <v>8</v>
      </c>
      <c r="Q33" t="str" cm="1">
        <f t="array" aca="1" ref="Q33" ca="1">_xlfn.LET(_xlpm.nmbr,COUNT(_xlfn._xlws.FILTER(Table1[Date],(Dashboard!Q$25=Table1[Initials])*(INDIRECT($S$25)=Dashboard!$M33))),IF(_xlpm.nmbr=0,"",_xlpm.nmbr))</f>
        <v/>
      </c>
    </row>
    <row r="34" spans="12:19" ht="15" x14ac:dyDescent="0.2">
      <c r="M34" s="4">
        <v>16</v>
      </c>
      <c r="N34" cm="1">
        <f t="array" aca="1" ref="N34" ca="1">_xlfn.LET(_xlpm.nmbr,COUNT(_xlfn._xlws.FILTER(Table1[Date],(Dashboard!N$25=Table1[Initials])*(INDIRECT($S$25)=Dashboard!$M34))),IF(_xlpm.nmbr=0,"",_xlpm.nmbr))</f>
        <v>1</v>
      </c>
      <c r="O34" t="str" cm="1">
        <f t="array" aca="1" ref="O34" ca="1">_xlfn.LET(_xlpm.nmbr,COUNT(_xlfn._xlws.FILTER(Table1[Date],(Dashboard!O$25=Table1[Initials])*(INDIRECT($S$25)=Dashboard!$M34))),IF(_xlpm.nmbr=0,"",_xlpm.nmbr))</f>
        <v/>
      </c>
      <c r="P34" t="str" cm="1">
        <f t="array" aca="1" ref="P34" ca="1">_xlfn.LET(_xlpm.nmbr,COUNT(_xlfn._xlws.FILTER(Table1[Date],(Dashboard!P$25=Table1[Initials])*(INDIRECT($S$25)=Dashboard!$M34))),IF(_xlpm.nmbr=0,"",_xlpm.nmbr))</f>
        <v/>
      </c>
      <c r="Q34" t="str" cm="1">
        <f t="array" aca="1" ref="Q34" ca="1">_xlfn.LET(_xlpm.nmbr,COUNT(_xlfn._xlws.FILTER(Table1[Date],(Dashboard!Q$25=Table1[Initials])*(INDIRECT($S$25)=Dashboard!$M34))),IF(_xlpm.nmbr=0,"",_xlpm.nmbr))</f>
        <v/>
      </c>
    </row>
    <row r="35" spans="12:19" ht="15" x14ac:dyDescent="0.2">
      <c r="M35" s="4">
        <v>17</v>
      </c>
      <c r="N35" t="str" cm="1">
        <f t="array" aca="1" ref="N35" ca="1">_xlfn.LET(_xlpm.nmbr,COUNT(_xlfn._xlws.FILTER(Table1[Date],(Dashboard!N$25=Table1[Initials])*(INDIRECT($S$25)=Dashboard!$M35))),IF(_xlpm.nmbr=0,"",_xlpm.nmbr))</f>
        <v/>
      </c>
      <c r="O35" t="str" cm="1">
        <f t="array" aca="1" ref="O35" ca="1">_xlfn.LET(_xlpm.nmbr,COUNT(_xlfn._xlws.FILTER(Table1[Date],(Dashboard!O$25=Table1[Initials])*(INDIRECT($S$25)=Dashboard!$M35))),IF(_xlpm.nmbr=0,"",_xlpm.nmbr))</f>
        <v/>
      </c>
      <c r="P35" t="str" cm="1">
        <f t="array" aca="1" ref="P35" ca="1">_xlfn.LET(_xlpm.nmbr,COUNT(_xlfn._xlws.FILTER(Table1[Date],(Dashboard!P$25=Table1[Initials])*(INDIRECT($S$25)=Dashboard!$M35))),IF(_xlpm.nmbr=0,"",_xlpm.nmbr))</f>
        <v/>
      </c>
      <c r="Q35" t="str" cm="1">
        <f t="array" aca="1" ref="Q35" ca="1">_xlfn.LET(_xlpm.nmbr,COUNT(_xlfn._xlws.FILTER(Table1[Date],(Dashboard!Q$25=Table1[Initials])*(INDIRECT($S$25)=Dashboard!$M35))),IF(_xlpm.nmbr=0,"",_xlpm.nmbr))</f>
        <v/>
      </c>
    </row>
    <row r="39" spans="12:19" ht="15" x14ac:dyDescent="0.2">
      <c r="M39" s="4" t="s">
        <v>5</v>
      </c>
      <c r="N39" s="5" t="s">
        <v>31</v>
      </c>
      <c r="O39" s="5" t="s">
        <v>35</v>
      </c>
      <c r="P39" s="5" t="s">
        <v>34</v>
      </c>
      <c r="Q39" s="5" t="s">
        <v>29</v>
      </c>
      <c r="S39" s="31" t="s">
        <v>19</v>
      </c>
    </row>
    <row r="40" spans="12:19" ht="15" x14ac:dyDescent="0.2">
      <c r="M40" s="4">
        <v>8</v>
      </c>
      <c r="N40" t="str" cm="1">
        <f t="array" aca="1" ref="N40" ca="1">_xlfn.LET(_xlpm.nmbr,COUNT(_xlfn._xlws.FILTER(Table1[Date],(Dashboard!N$39=Table1[Initials])*(INDIRECT($S$39)=Dashboard!$M40))),IF(_xlpm.nmbr=0,"",_xlpm.nmbr))</f>
        <v/>
      </c>
      <c r="O40" t="str" cm="1">
        <f t="array" aca="1" ref="O40" ca="1">_xlfn.LET(_xlpm.nmbr,COUNT(_xlfn._xlws.FILTER(Table1[Date],(Dashboard!O$39=Table1[Initials])*(INDIRECT($S$39)=Dashboard!$M40))),IF(_xlpm.nmbr=0,"",_xlpm.nmbr))</f>
        <v/>
      </c>
      <c r="P40" t="str" cm="1">
        <f t="array" aca="1" ref="P40" ca="1">_xlfn.LET(_xlpm.nmbr,COUNT(_xlfn._xlws.FILTER(Table1[Date],(Dashboard!P$39=Table1[Initials])*(INDIRECT($S$39)=Dashboard!$M40))),IF(_xlpm.nmbr=0,"",_xlpm.nmbr))</f>
        <v/>
      </c>
      <c r="Q40" t="str" cm="1">
        <f t="array" aca="1" ref="Q40" ca="1">_xlfn.LET(_xlpm.nmbr,COUNT(_xlfn._xlws.FILTER(Table1[Date],(Dashboard!Q$39=Table1[Initials])*(INDIRECT($S$39)=Dashboard!$M40))),IF(_xlpm.nmbr=0,"",_xlpm.nmbr))</f>
        <v/>
      </c>
    </row>
    <row r="41" spans="12:19" ht="15" x14ac:dyDescent="0.2">
      <c r="M41" s="4">
        <v>9</v>
      </c>
      <c r="N41" t="str" cm="1">
        <f t="array" aca="1" ref="N41" ca="1">_xlfn.LET(_xlpm.nmbr,COUNT(_xlfn._xlws.FILTER(Table1[Date],(Dashboard!N$39=Table1[Initials])*(INDIRECT($S$39)=Dashboard!$M41))),IF(_xlpm.nmbr=0,"",_xlpm.nmbr))</f>
        <v/>
      </c>
      <c r="O41" t="str" cm="1">
        <f t="array" aca="1" ref="O41" ca="1">_xlfn.LET(_xlpm.nmbr,COUNT(_xlfn._xlws.FILTER(Table1[Date],(Dashboard!O$39=Table1[Initials])*(INDIRECT($S$39)=Dashboard!$M41))),IF(_xlpm.nmbr=0,"",_xlpm.nmbr))</f>
        <v/>
      </c>
      <c r="P41" t="str" cm="1">
        <f t="array" aca="1" ref="P41" ca="1">_xlfn.LET(_xlpm.nmbr,COUNT(_xlfn._xlws.FILTER(Table1[Date],(Dashboard!P$39=Table1[Initials])*(INDIRECT($S$39)=Dashboard!$M41))),IF(_xlpm.nmbr=0,"",_xlpm.nmbr))</f>
        <v/>
      </c>
      <c r="Q41" t="str" cm="1">
        <f t="array" aca="1" ref="Q41" ca="1">_xlfn.LET(_xlpm.nmbr,COUNT(_xlfn._xlws.FILTER(Table1[Date],(Dashboard!Q$39=Table1[Initials])*(INDIRECT($S$39)=Dashboard!$M41))),IF(_xlpm.nmbr=0,"",_xlpm.nmbr))</f>
        <v/>
      </c>
    </row>
    <row r="42" spans="12:19" ht="15" x14ac:dyDescent="0.2">
      <c r="M42" s="4">
        <v>10</v>
      </c>
      <c r="N42" cm="1">
        <f t="array" aca="1" ref="N42" ca="1">_xlfn.LET(_xlpm.nmbr,COUNT(_xlfn._xlws.FILTER(Table1[Date],(Dashboard!N$39=Table1[Initials])*(INDIRECT($S$39)=Dashboard!$M42))),IF(_xlpm.nmbr=0,"",_xlpm.nmbr))</f>
        <v>1</v>
      </c>
      <c r="O42" t="str" cm="1">
        <f t="array" aca="1" ref="O42" ca="1">_xlfn.LET(_xlpm.nmbr,COUNT(_xlfn._xlws.FILTER(Table1[Date],(Dashboard!O$39=Table1[Initials])*(INDIRECT($S$39)=Dashboard!$M42))),IF(_xlpm.nmbr=0,"",_xlpm.nmbr))</f>
        <v/>
      </c>
      <c r="P42" t="str" cm="1">
        <f t="array" aca="1" ref="P42" ca="1">_xlfn.LET(_xlpm.nmbr,COUNT(_xlfn._xlws.FILTER(Table1[Date],(Dashboard!P$39=Table1[Initials])*(INDIRECT($S$39)=Dashboard!$M42))),IF(_xlpm.nmbr=0,"",_xlpm.nmbr))</f>
        <v/>
      </c>
      <c r="Q42" cm="1">
        <f t="array" aca="1" ref="Q42" ca="1">_xlfn.LET(_xlpm.nmbr,COUNT(_xlfn._xlws.FILTER(Table1[Date],(Dashboard!Q$39=Table1[Initials])*(INDIRECT($S$39)=Dashboard!$M42))),IF(_xlpm.nmbr=0,"",_xlpm.nmbr))</f>
        <v>1</v>
      </c>
    </row>
    <row r="43" spans="12:19" ht="15" x14ac:dyDescent="0.2">
      <c r="M43" s="4">
        <v>11</v>
      </c>
      <c r="N43" cm="1">
        <f t="array" aca="1" ref="N43" ca="1">_xlfn.LET(_xlpm.nmbr,COUNT(_xlfn._xlws.FILTER(Table1[Date],(Dashboard!N$39=Table1[Initials])*(INDIRECT($S$39)=Dashboard!$M43))),IF(_xlpm.nmbr=0,"",_xlpm.nmbr))</f>
        <v>10</v>
      </c>
      <c r="O43" cm="1">
        <f t="array" aca="1" ref="O43" ca="1">_xlfn.LET(_xlpm.nmbr,COUNT(_xlfn._xlws.FILTER(Table1[Date],(Dashboard!O$39=Table1[Initials])*(INDIRECT($S$39)=Dashboard!$M43))),IF(_xlpm.nmbr=0,"",_xlpm.nmbr))</f>
        <v>24</v>
      </c>
      <c r="P43" cm="1">
        <f t="array" aca="1" ref="P43" ca="1">_xlfn.LET(_xlpm.nmbr,COUNT(_xlfn._xlws.FILTER(Table1[Date],(Dashboard!P$39=Table1[Initials])*(INDIRECT($S$39)=Dashboard!$M43))),IF(_xlpm.nmbr=0,"",_xlpm.nmbr))</f>
        <v>28</v>
      </c>
      <c r="Q43" cm="1">
        <f t="array" aca="1" ref="Q43" ca="1">_xlfn.LET(_xlpm.nmbr,COUNT(_xlfn._xlws.FILTER(Table1[Date],(Dashboard!Q$39=Table1[Initials])*(INDIRECT($S$39)=Dashboard!$M43))),IF(_xlpm.nmbr=0,"",_xlpm.nmbr))</f>
        <v>22</v>
      </c>
    </row>
    <row r="44" spans="12:19" ht="15" x14ac:dyDescent="0.2">
      <c r="M44" s="4">
        <v>12</v>
      </c>
      <c r="N44" cm="1">
        <f t="array" aca="1" ref="N44" ca="1">_xlfn.LET(_xlpm.nmbr,COUNT(_xlfn._xlws.FILTER(Table1[Date],(Dashboard!N$39=Table1[Initials])*(INDIRECT($S$39)=Dashboard!$M44))),IF(_xlpm.nmbr=0,"",_xlpm.nmbr))</f>
        <v>21</v>
      </c>
      <c r="O44" cm="1">
        <f t="array" aca="1" ref="O44" ca="1">_xlfn.LET(_xlpm.nmbr,COUNT(_xlfn._xlws.FILTER(Table1[Date],(Dashboard!O$39=Table1[Initials])*(INDIRECT($S$39)=Dashboard!$M44))),IF(_xlpm.nmbr=0,"",_xlpm.nmbr))</f>
        <v>54</v>
      </c>
      <c r="P44" cm="1">
        <f t="array" aca="1" ref="P44" ca="1">_xlfn.LET(_xlpm.nmbr,COUNT(_xlfn._xlws.FILTER(Table1[Date],(Dashboard!P$39=Table1[Initials])*(INDIRECT($S$39)=Dashboard!$M44))),IF(_xlpm.nmbr=0,"",_xlpm.nmbr))</f>
        <v>47</v>
      </c>
      <c r="Q44" cm="1">
        <f t="array" aca="1" ref="Q44" ca="1">_xlfn.LET(_xlpm.nmbr,COUNT(_xlfn._xlws.FILTER(Table1[Date],(Dashboard!Q$39=Table1[Initials])*(INDIRECT($S$39)=Dashboard!$M44))),IF(_xlpm.nmbr=0,"",_xlpm.nmbr))</f>
        <v>51</v>
      </c>
    </row>
    <row r="45" spans="12:19" ht="15" x14ac:dyDescent="0.2">
      <c r="M45" s="4">
        <v>13</v>
      </c>
      <c r="N45" cm="1">
        <f t="array" aca="1" ref="N45" ca="1">_xlfn.LET(_xlpm.nmbr,COUNT(_xlfn._xlws.FILTER(Table1[Date],(Dashboard!N$39=Table1[Initials])*(INDIRECT($S$39)=Dashboard!$M45))),IF(_xlpm.nmbr=0,"",_xlpm.nmbr))</f>
        <v>32</v>
      </c>
      <c r="O45" cm="1">
        <f t="array" aca="1" ref="O45" ca="1">_xlfn.LET(_xlpm.nmbr,COUNT(_xlfn._xlws.FILTER(Table1[Date],(Dashboard!O$39=Table1[Initials])*(INDIRECT($S$39)=Dashboard!$M45))),IF(_xlpm.nmbr=0,"",_xlpm.nmbr))</f>
        <v>38</v>
      </c>
      <c r="P45" cm="1">
        <f t="array" aca="1" ref="P45" ca="1">_xlfn.LET(_xlpm.nmbr,COUNT(_xlfn._xlws.FILTER(Table1[Date],(Dashboard!P$39=Table1[Initials])*(INDIRECT($S$39)=Dashboard!$M45))),IF(_xlpm.nmbr=0,"",_xlpm.nmbr))</f>
        <v>34</v>
      </c>
      <c r="Q45" cm="1">
        <f t="array" aca="1" ref="Q45" ca="1">_xlfn.LET(_xlpm.nmbr,COUNT(_xlfn._xlws.FILTER(Table1[Date],(Dashboard!Q$39=Table1[Initials])*(INDIRECT($S$39)=Dashboard!$M45))),IF(_xlpm.nmbr=0,"",_xlpm.nmbr))</f>
        <v>45</v>
      </c>
    </row>
    <row r="46" spans="12:19" ht="15" x14ac:dyDescent="0.2">
      <c r="M46" s="4">
        <v>14</v>
      </c>
      <c r="N46" cm="1">
        <f t="array" aca="1" ref="N46" ca="1">_xlfn.LET(_xlpm.nmbr,COUNT(_xlfn._xlws.FILTER(Table1[Date],(Dashboard!N$39=Table1[Initials])*(INDIRECT($S$39)=Dashboard!$M46))),IF(_xlpm.nmbr=0,"",_xlpm.nmbr))</f>
        <v>7</v>
      </c>
      <c r="O46" cm="1">
        <f t="array" aca="1" ref="O46" ca="1">_xlfn.LET(_xlpm.nmbr,COUNT(_xlfn._xlws.FILTER(Table1[Date],(Dashboard!O$39=Table1[Initials])*(INDIRECT($S$39)=Dashboard!$M46))),IF(_xlpm.nmbr=0,"",_xlpm.nmbr))</f>
        <v>19</v>
      </c>
      <c r="P46" cm="1">
        <f t="array" aca="1" ref="P46" ca="1">_xlfn.LET(_xlpm.nmbr,COUNT(_xlfn._xlws.FILTER(Table1[Date],(Dashboard!P$39=Table1[Initials])*(INDIRECT($S$39)=Dashboard!$M46))),IF(_xlpm.nmbr=0,"",_xlpm.nmbr))</f>
        <v>17</v>
      </c>
      <c r="Q46" cm="1">
        <f t="array" aca="1" ref="Q46" ca="1">_xlfn.LET(_xlpm.nmbr,COUNT(_xlfn._xlws.FILTER(Table1[Date],(Dashboard!Q$39=Table1[Initials])*(INDIRECT($S$39)=Dashboard!$M46))),IF(_xlpm.nmbr=0,"",_xlpm.nmbr))</f>
        <v>16</v>
      </c>
    </row>
    <row r="47" spans="12:19" ht="15" x14ac:dyDescent="0.2">
      <c r="M47" s="4">
        <v>15</v>
      </c>
      <c r="N47" cm="1">
        <f t="array" aca="1" ref="N47" ca="1">_xlfn.LET(_xlpm.nmbr,COUNT(_xlfn._xlws.FILTER(Table1[Date],(Dashboard!N$39=Table1[Initials])*(INDIRECT($S$39)=Dashboard!$M47))),IF(_xlpm.nmbr=0,"",_xlpm.nmbr))</f>
        <v>3</v>
      </c>
      <c r="O47" cm="1">
        <f t="array" aca="1" ref="O47" ca="1">_xlfn.LET(_xlpm.nmbr,COUNT(_xlfn._xlws.FILTER(Table1[Date],(Dashboard!O$39=Table1[Initials])*(INDIRECT($S$39)=Dashboard!$M47))),IF(_xlpm.nmbr=0,"",_xlpm.nmbr))</f>
        <v>3</v>
      </c>
      <c r="P47" cm="1">
        <f t="array" aca="1" ref="P47" ca="1">_xlfn.LET(_xlpm.nmbr,COUNT(_xlfn._xlws.FILTER(Table1[Date],(Dashboard!P$39=Table1[Initials])*(INDIRECT($S$39)=Dashboard!$M47))),IF(_xlpm.nmbr=0,"",_xlpm.nmbr))</f>
        <v>5</v>
      </c>
      <c r="Q47" cm="1">
        <f t="array" aca="1" ref="Q47" ca="1">_xlfn.LET(_xlpm.nmbr,COUNT(_xlfn._xlws.FILTER(Table1[Date],(Dashboard!Q$39=Table1[Initials])*(INDIRECT($S$39)=Dashboard!$M47))),IF(_xlpm.nmbr=0,"",_xlpm.nmbr))</f>
        <v>2</v>
      </c>
    </row>
    <row r="48" spans="12:19" ht="15" x14ac:dyDescent="0.2">
      <c r="L48" t="s">
        <v>28</v>
      </c>
      <c r="M48" s="4">
        <v>16</v>
      </c>
      <c r="N48" cm="1">
        <f t="array" aca="1" ref="N48" ca="1">_xlfn.LET(_xlpm.nmbr,COUNT(_xlfn._xlws.FILTER(Table1[Date],(Dashboard!N$39=Table1[Initials])*(INDIRECT($S$39)=Dashboard!$M48))),IF(_xlpm.nmbr=0,"",_xlpm.nmbr))</f>
        <v>2</v>
      </c>
      <c r="O48" cm="1">
        <f t="array" aca="1" ref="O48" ca="1">_xlfn.LET(_xlpm.nmbr,COUNT(_xlfn._xlws.FILTER(Table1[Date],(Dashboard!O$39=Table1[Initials])*(INDIRECT($S$39)=Dashboard!$M48))),IF(_xlpm.nmbr=0,"",_xlpm.nmbr))</f>
        <v>1</v>
      </c>
      <c r="P48" cm="1">
        <f t="array" aca="1" ref="P48" ca="1">_xlfn.LET(_xlpm.nmbr,COUNT(_xlfn._xlws.FILTER(Table1[Date],(Dashboard!P$39=Table1[Initials])*(INDIRECT($S$39)=Dashboard!$M48))),IF(_xlpm.nmbr=0,"",_xlpm.nmbr))</f>
        <v>5</v>
      </c>
      <c r="Q48" cm="1">
        <f t="array" aca="1" ref="Q48" ca="1">_xlfn.LET(_xlpm.nmbr,COUNT(_xlfn._xlws.FILTER(Table1[Date],(Dashboard!Q$39=Table1[Initials])*(INDIRECT($S$39)=Dashboard!$M48))),IF(_xlpm.nmbr=0,"",_xlpm.nmbr))</f>
        <v>1</v>
      </c>
    </row>
    <row r="49" spans="13:19" x14ac:dyDescent="0.2">
      <c r="M49" s="4">
        <v>17</v>
      </c>
      <c r="N49" t="str" cm="1">
        <f t="array" aca="1" ref="N49" ca="1">_xlfn.LET(_xlpm.nmbr,COUNT(_xlfn._xlws.FILTER(Table1[Date],(Dashboard!N$39=Table1[Initials])*(INDIRECT($S$39)=Dashboard!$M49))),IF(_xlpm.nmbr=0,"",_xlpm.nmbr))</f>
        <v/>
      </c>
      <c r="O49" t="str" cm="1">
        <f t="array" aca="1" ref="O49" ca="1">_xlfn.LET(_xlpm.nmbr,COUNT(_xlfn._xlws.FILTER(Table1[Date],(Dashboard!O$39=Table1[Initials])*(INDIRECT($S$39)=Dashboard!$M49))),IF(_xlpm.nmbr=0,"",_xlpm.nmbr))</f>
        <v/>
      </c>
      <c r="P49" t="str" cm="1">
        <f t="array" aca="1" ref="P49" ca="1">_xlfn.LET(_xlpm.nmbr,COUNT(_xlfn._xlws.FILTER(Table1[Date],(Dashboard!P$39=Table1[Initials])*(INDIRECT($S$39)=Dashboard!$M49))),IF(_xlpm.nmbr=0,"",_xlpm.nmbr))</f>
        <v/>
      </c>
      <c r="Q49" t="str" cm="1">
        <f t="array" aca="1" ref="Q49" ca="1">_xlfn.LET(_xlpm.nmbr,COUNT(_xlfn._xlws.FILTER(Table1[Date],(Dashboard!Q$39=Table1[Initials])*(INDIRECT($S$39)=Dashboard!$M49))),IF(_xlpm.nmbr=0,"",_xlpm.nmbr))</f>
        <v/>
      </c>
    </row>
    <row r="52" spans="13:19" x14ac:dyDescent="0.2">
      <c r="M52" s="4" t="s">
        <v>32</v>
      </c>
      <c r="N52" s="5" t="s">
        <v>31</v>
      </c>
      <c r="O52" s="5" t="s">
        <v>35</v>
      </c>
      <c r="P52" s="5" t="s">
        <v>34</v>
      </c>
      <c r="Q52" s="5" t="s">
        <v>29</v>
      </c>
      <c r="S52" s="31" t="s">
        <v>20</v>
      </c>
    </row>
    <row r="53" spans="13:19" x14ac:dyDescent="0.2">
      <c r="M53" s="4">
        <v>11</v>
      </c>
      <c r="N53" t="str" cm="1">
        <f t="array" aca="1" ref="N53" ca="1">_xlfn.LET(_xlpm.nmbr,COUNT(_xlfn._xlws.FILTER(Table1[Date],(Dashboard!N$52=Table1[Initials])*(INDIRECT($S$52)=Dashboard!$M53))),IF(_xlpm.nmbr=0,"",_xlpm.nmbr))</f>
        <v/>
      </c>
      <c r="O53" t="str" cm="1">
        <f t="array" aca="1" ref="O53" ca="1">_xlfn.LET(_xlpm.nmbr,COUNT(_xlfn._xlws.FILTER(Table1[Date],(Dashboard!O$52=Table1[Initials])*(INDIRECT($S$52)=Dashboard!$M53))),IF(_xlpm.nmbr=0,"",_xlpm.nmbr))</f>
        <v/>
      </c>
      <c r="P53" t="str" cm="1">
        <f t="array" aca="1" ref="P53" ca="1">_xlfn.LET(_xlpm.nmbr,COUNT(_xlfn._xlws.FILTER(Table1[Date],(Dashboard!P$52=Table1[Initials])*(INDIRECT($S$52)=Dashboard!$M53))),IF(_xlpm.nmbr=0,"",_xlpm.nmbr))</f>
        <v/>
      </c>
      <c r="Q53" t="str" cm="1">
        <f t="array" aca="1" ref="Q53" ca="1">_xlfn.LET(_xlpm.nmbr,COUNT(_xlfn._xlws.FILTER(Table1[Date],(Dashboard!Q$52=Table1[Initials])*(INDIRECT($S$52)=Dashboard!$M53))),IF(_xlpm.nmbr=0,"",_xlpm.nmbr))</f>
        <v/>
      </c>
    </row>
    <row r="54" spans="13:19" x14ac:dyDescent="0.2">
      <c r="M54" s="4">
        <v>12</v>
      </c>
      <c r="N54" cm="1">
        <f t="array" aca="1" ref="N54" ca="1">_xlfn.LET(_xlpm.nmbr,COUNT(_xlfn._xlws.FILTER(Table1[Date],(Dashboard!N$52=Table1[Initials])*(INDIRECT($S$52)=Dashboard!$M54))),IF(_xlpm.nmbr=0,"",_xlpm.nmbr))</f>
        <v>8</v>
      </c>
      <c r="O54" cm="1">
        <f t="array" aca="1" ref="O54" ca="1">_xlfn.LET(_xlpm.nmbr,COUNT(_xlfn._xlws.FILTER(Table1[Date],(Dashboard!O$52=Table1[Initials])*(INDIRECT($S$52)=Dashboard!$M54))),IF(_xlpm.nmbr=0,"",_xlpm.nmbr))</f>
        <v>45</v>
      </c>
      <c r="P54" cm="1">
        <f t="array" aca="1" ref="P54" ca="1">_xlfn.LET(_xlpm.nmbr,COUNT(_xlfn._xlws.FILTER(Table1[Date],(Dashboard!P$52=Table1[Initials])*(INDIRECT($S$52)=Dashboard!$M54))),IF(_xlpm.nmbr=0,"",_xlpm.nmbr))</f>
        <v>15</v>
      </c>
      <c r="Q54" cm="1">
        <f t="array" aca="1" ref="Q54" ca="1">_xlfn.LET(_xlpm.nmbr,COUNT(_xlfn._xlws.FILTER(Table1[Date],(Dashboard!Q$52=Table1[Initials])*(INDIRECT($S$52)=Dashboard!$M54))),IF(_xlpm.nmbr=0,"",_xlpm.nmbr))</f>
        <v>43</v>
      </c>
    </row>
    <row r="55" spans="13:19" x14ac:dyDescent="0.2">
      <c r="M55" s="4">
        <v>13</v>
      </c>
      <c r="N55" cm="1">
        <f t="array" aca="1" ref="N55" ca="1">_xlfn.LET(_xlpm.nmbr,COUNT(_xlfn._xlws.FILTER(Table1[Date],(Dashboard!N$52=Table1[Initials])*(INDIRECT($S$52)=Dashboard!$M55))),IF(_xlpm.nmbr=0,"",_xlpm.nmbr))</f>
        <v>14</v>
      </c>
      <c r="O55" cm="1">
        <f t="array" aca="1" ref="O55" ca="1">_xlfn.LET(_xlpm.nmbr,COUNT(_xlfn._xlws.FILTER(Table1[Date],(Dashboard!O$52=Table1[Initials])*(INDIRECT($S$52)=Dashboard!$M55))),IF(_xlpm.nmbr=0,"",_xlpm.nmbr))</f>
        <v>50</v>
      </c>
      <c r="P55" cm="1">
        <f t="array" aca="1" ref="P55" ca="1">_xlfn.LET(_xlpm.nmbr,COUNT(_xlfn._xlws.FILTER(Table1[Date],(Dashboard!P$52=Table1[Initials])*(INDIRECT($S$52)=Dashboard!$M55))),IF(_xlpm.nmbr=0,"",_xlpm.nmbr))</f>
        <v>43</v>
      </c>
      <c r="Q55" cm="1">
        <f t="array" aca="1" ref="Q55" ca="1">_xlfn.LET(_xlpm.nmbr,COUNT(_xlfn._xlws.FILTER(Table1[Date],(Dashboard!Q$52=Table1[Initials])*(INDIRECT($S$52)=Dashboard!$M55))),IF(_xlpm.nmbr=0,"",_xlpm.nmbr))</f>
        <v>50</v>
      </c>
    </row>
    <row r="56" spans="13:19" x14ac:dyDescent="0.2">
      <c r="M56" s="4">
        <v>14</v>
      </c>
      <c r="N56" cm="1">
        <f t="array" aca="1" ref="N56" ca="1">_xlfn.LET(_xlpm.nmbr,COUNT(_xlfn._xlws.FILTER(Table1[Date],(Dashboard!N$52=Table1[Initials])*(INDIRECT($S$52)=Dashboard!$M56))),IF(_xlpm.nmbr=0,"",_xlpm.nmbr))</f>
        <v>23</v>
      </c>
      <c r="O56" cm="1">
        <f t="array" aca="1" ref="O56" ca="1">_xlfn.LET(_xlpm.nmbr,COUNT(_xlfn._xlws.FILTER(Table1[Date],(Dashboard!O$52=Table1[Initials])*(INDIRECT($S$52)=Dashboard!$M56))),IF(_xlpm.nmbr=0,"",_xlpm.nmbr))</f>
        <v>30</v>
      </c>
      <c r="P56" cm="1">
        <f t="array" aca="1" ref="P56" ca="1">_xlfn.LET(_xlpm.nmbr,COUNT(_xlfn._xlws.FILTER(Table1[Date],(Dashboard!P$52=Table1[Initials])*(INDIRECT($S$52)=Dashboard!$M56))),IF(_xlpm.nmbr=0,"",_xlpm.nmbr))</f>
        <v>47</v>
      </c>
      <c r="Q56" cm="1">
        <f t="array" aca="1" ref="Q56" ca="1">_xlfn.LET(_xlpm.nmbr,COUNT(_xlfn._xlws.FILTER(Table1[Date],(Dashboard!Q$52=Table1[Initials])*(INDIRECT($S$52)=Dashboard!$M56))),IF(_xlpm.nmbr=0,"",_xlpm.nmbr))</f>
        <v>32</v>
      </c>
    </row>
    <row r="57" spans="13:19" x14ac:dyDescent="0.2">
      <c r="M57" s="4">
        <v>15</v>
      </c>
      <c r="N57" cm="1">
        <f t="array" aca="1" ref="N57" ca="1">_xlfn.LET(_xlpm.nmbr,COUNT(_xlfn._xlws.FILTER(Table1[Date],(Dashboard!N$52=Table1[Initials])*(INDIRECT($S$52)=Dashboard!$M57))),IF(_xlpm.nmbr=0,"",_xlpm.nmbr))</f>
        <v>23</v>
      </c>
      <c r="O57" cm="1">
        <f t="array" aca="1" ref="O57" ca="1">_xlfn.LET(_xlpm.nmbr,COUNT(_xlfn._xlws.FILTER(Table1[Date],(Dashboard!O$52=Table1[Initials])*(INDIRECT($S$52)=Dashboard!$M57))),IF(_xlpm.nmbr=0,"",_xlpm.nmbr))</f>
        <v>14</v>
      </c>
      <c r="P57" cm="1">
        <f t="array" aca="1" ref="P57" ca="1">_xlfn.LET(_xlpm.nmbr,COUNT(_xlfn._xlws.FILTER(Table1[Date],(Dashboard!P$52=Table1[Initials])*(INDIRECT($S$52)=Dashboard!$M57))),IF(_xlpm.nmbr=0,"",_xlpm.nmbr))</f>
        <v>24</v>
      </c>
      <c r="Q57" cm="1">
        <f t="array" aca="1" ref="Q57" ca="1">_xlfn.LET(_xlpm.nmbr,COUNT(_xlfn._xlws.FILTER(Table1[Date],(Dashboard!Q$52=Table1[Initials])*(INDIRECT($S$52)=Dashboard!$M57))),IF(_xlpm.nmbr=0,"",_xlpm.nmbr))</f>
        <v>11</v>
      </c>
    </row>
    <row r="58" spans="13:19" x14ac:dyDescent="0.2">
      <c r="M58" s="4">
        <v>16</v>
      </c>
      <c r="N58" cm="1">
        <f t="array" aca="1" ref="N58" ca="1">_xlfn.LET(_xlpm.nmbr,COUNT(_xlfn._xlws.FILTER(Table1[Date],(Dashboard!N$52=Table1[Initials])*(INDIRECT($S$52)=Dashboard!$M58))),IF(_xlpm.nmbr=0,"",_xlpm.nmbr))</f>
        <v>3</v>
      </c>
      <c r="O58" t="str" cm="1">
        <f t="array" aca="1" ref="O58" ca="1">_xlfn.LET(_xlpm.nmbr,COUNT(_xlfn._xlws.FILTER(Table1[Date],(Dashboard!O$52=Table1[Initials])*(INDIRECT($S$52)=Dashboard!$M58))),IF(_xlpm.nmbr=0,"",_xlpm.nmbr))</f>
        <v/>
      </c>
      <c r="P58" cm="1">
        <f t="array" aca="1" ref="P58" ca="1">_xlfn.LET(_xlpm.nmbr,COUNT(_xlfn._xlws.FILTER(Table1[Date],(Dashboard!P$52=Table1[Initials])*(INDIRECT($S$52)=Dashboard!$M58))),IF(_xlpm.nmbr=0,"",_xlpm.nmbr))</f>
        <v>6</v>
      </c>
      <c r="Q58" cm="1">
        <f t="array" aca="1" ref="Q58" ca="1">_xlfn.LET(_xlpm.nmbr,COUNT(_xlfn._xlws.FILTER(Table1[Date],(Dashboard!Q$52=Table1[Initials])*(INDIRECT($S$52)=Dashboard!$M58))),IF(_xlpm.nmbr=0,"",_xlpm.nmbr))</f>
        <v>2</v>
      </c>
    </row>
    <row r="59" spans="13:19" x14ac:dyDescent="0.2">
      <c r="M59" s="4">
        <v>17</v>
      </c>
      <c r="N59" cm="1">
        <f t="array" aca="1" ref="N59" ca="1">_xlfn.LET(_xlpm.nmbr,COUNT(_xlfn._xlws.FILTER(Table1[Date],(Dashboard!N$52=Table1[Initials])*(INDIRECT($S$52)=Dashboard!$M59))),IF(_xlpm.nmbr=0,"",_xlpm.nmbr))</f>
        <v>1</v>
      </c>
      <c r="O59" t="str" cm="1">
        <f t="array" aca="1" ref="O59" ca="1">_xlfn.LET(_xlpm.nmbr,COUNT(_xlfn._xlws.FILTER(Table1[Date],(Dashboard!O$52=Table1[Initials])*(INDIRECT($S$52)=Dashboard!$M59))),IF(_xlpm.nmbr=0,"",_xlpm.nmbr))</f>
        <v/>
      </c>
      <c r="P59" cm="1">
        <f t="array" aca="1" ref="P59" ca="1">_xlfn.LET(_xlpm.nmbr,COUNT(_xlfn._xlws.FILTER(Table1[Date],(Dashboard!P$52=Table1[Initials])*(INDIRECT($S$52)=Dashboard!$M59))),IF(_xlpm.nmbr=0,"",_xlpm.nmbr))</f>
        <v>1</v>
      </c>
      <c r="Q59" t="str" cm="1">
        <f t="array" aca="1" ref="Q59" ca="1">_xlfn.LET(_xlpm.nmbr,COUNT(_xlfn._xlws.FILTER(Table1[Date],(Dashboard!Q$52=Table1[Initials])*(INDIRECT($S$52)=Dashboard!$M59))),IF(_xlpm.nmbr=0,"",_xlpm.nmbr))</f>
        <v/>
      </c>
    </row>
    <row r="60" spans="13:19" x14ac:dyDescent="0.2">
      <c r="M60" s="4">
        <v>18</v>
      </c>
      <c r="N60" t="str" cm="1">
        <f t="array" aca="1" ref="N60" ca="1">_xlfn.LET(_xlpm.nmbr,COUNT(_xlfn._xlws.FILTER(Table1[Date],(Dashboard!N$52=Table1[Initials])*(INDIRECT($S$52)=Dashboard!$M60))),IF(_xlpm.nmbr=0,"",_xlpm.nmbr))</f>
        <v/>
      </c>
      <c r="O60" t="str" cm="1">
        <f t="array" aca="1" ref="O60" ca="1">_xlfn.LET(_xlpm.nmbr,COUNT(_xlfn._xlws.FILTER(Table1[Date],(Dashboard!O$52=Table1[Initials])*(INDIRECT($S$52)=Dashboard!$M60))),IF(_xlpm.nmbr=0,"",_xlpm.nmbr))</f>
        <v/>
      </c>
      <c r="P60" t="str" cm="1">
        <f t="array" aca="1" ref="P60" ca="1">_xlfn.LET(_xlpm.nmbr,COUNT(_xlfn._xlws.FILTER(Table1[Date],(Dashboard!P$52=Table1[Initials])*(INDIRECT($S$52)=Dashboard!$M60))),IF(_xlpm.nmbr=0,"",_xlpm.nmbr))</f>
        <v/>
      </c>
      <c r="Q60" t="str" cm="1">
        <f t="array" aca="1" ref="Q60" ca="1">_xlfn.LET(_xlpm.nmbr,COUNT(_xlfn._xlws.FILTER(Table1[Date],(Dashboard!Q$52=Table1[Initials])*(INDIRECT($S$52)=Dashboard!$M60))),IF(_xlpm.nmbr=0,"",_xlpm.nmbr))</f>
        <v/>
      </c>
    </row>
    <row r="64" spans="13:19" x14ac:dyDescent="0.2">
      <c r="M64" s="4" t="s">
        <v>22</v>
      </c>
      <c r="N64" s="5" t="s">
        <v>31</v>
      </c>
      <c r="O64" s="5" t="s">
        <v>35</v>
      </c>
      <c r="P64" s="5" t="s">
        <v>34</v>
      </c>
      <c r="Q64" s="5" t="s">
        <v>29</v>
      </c>
      <c r="S64" s="31" t="s">
        <v>21</v>
      </c>
    </row>
    <row r="65" spans="13:17" x14ac:dyDescent="0.2">
      <c r="M65" s="4">
        <v>44</v>
      </c>
      <c r="N65" t="str" cm="1">
        <f t="array" aca="1" ref="N65" ca="1">_xlfn.LET(_xlpm.nmbr,COUNT(_xlfn._xlws.FILTER(Table1[Date],(Dashboard!N$64=Table1[Initials])*(INDIRECT($S$64)=Dashboard!$M65))),IF(_xlpm.nmbr=0,"",_xlpm.nmbr))</f>
        <v/>
      </c>
      <c r="O65" t="str" cm="1">
        <f t="array" aca="1" ref="O65" ca="1">_xlfn.LET(_xlpm.nmbr,COUNT(_xlfn._xlws.FILTER(Table1[Date],(Dashboard!O$64=Table1[Initials])*(INDIRECT($S$64)=Dashboard!$M65))),IF(_xlpm.nmbr=0,"",_xlpm.nmbr))</f>
        <v/>
      </c>
      <c r="P65" t="str" cm="1">
        <f t="array" aca="1" ref="P65" ca="1">_xlfn.LET(_xlpm.nmbr,COUNT(_xlfn._xlws.FILTER(Table1[Date],(Dashboard!P$64=Table1[Initials])*(INDIRECT($S$64)=Dashboard!$M65))),IF(_xlpm.nmbr=0,"",_xlpm.nmbr))</f>
        <v/>
      </c>
      <c r="Q65" t="str" cm="1">
        <f t="array" aca="1" ref="Q65" ca="1">_xlfn.LET(_xlpm.nmbr,COUNT(_xlfn._xlws.FILTER(Table1[Date],(Dashboard!Q$64=Table1[Initials])*(INDIRECT($S$64)=Dashboard!$M65))),IF(_xlpm.nmbr=0,"",_xlpm.nmbr))</f>
        <v/>
      </c>
    </row>
    <row r="66" spans="13:17" x14ac:dyDescent="0.2">
      <c r="M66" s="4">
        <v>45</v>
      </c>
      <c r="N66" t="str" cm="1">
        <f t="array" aca="1" ref="N66" ca="1">_xlfn.LET(_xlpm.nmbr,COUNT(_xlfn._xlws.FILTER(Table1[Date],(Dashboard!N$64=Table1[Initials])*(INDIRECT($S$64)=Dashboard!$M66))),IF(_xlpm.nmbr=0,"",_xlpm.nmbr))</f>
        <v/>
      </c>
      <c r="O66" cm="1">
        <f t="array" aca="1" ref="O66" ca="1">_xlfn.LET(_xlpm.nmbr,COUNT(_xlfn._xlws.FILTER(Table1[Date],(Dashboard!O$64=Table1[Initials])*(INDIRECT($S$64)=Dashboard!$M66))),IF(_xlpm.nmbr=0,"",_xlpm.nmbr))</f>
        <v>1</v>
      </c>
      <c r="P66" cm="1">
        <f t="array" aca="1" ref="P66" ca="1">_xlfn.LET(_xlpm.nmbr,COUNT(_xlfn._xlws.FILTER(Table1[Date],(Dashboard!P$64=Table1[Initials])*(INDIRECT($S$64)=Dashboard!$M66))),IF(_xlpm.nmbr=0,"",_xlpm.nmbr))</f>
        <v>1</v>
      </c>
      <c r="Q66" cm="1">
        <f t="array" aca="1" ref="Q66" ca="1">_xlfn.LET(_xlpm.nmbr,COUNT(_xlfn._xlws.FILTER(Table1[Date],(Dashboard!Q$64=Table1[Initials])*(INDIRECT($S$64)=Dashboard!$M66))),IF(_xlpm.nmbr=0,"",_xlpm.nmbr))</f>
        <v>2</v>
      </c>
    </row>
    <row r="67" spans="13:17" x14ac:dyDescent="0.2">
      <c r="M67" s="4">
        <v>46</v>
      </c>
      <c r="N67" t="str" cm="1">
        <f t="array" aca="1" ref="N67" ca="1">_xlfn.LET(_xlpm.nmbr,COUNT(_xlfn._xlws.FILTER(Table1[Date],(Dashboard!N$64=Table1[Initials])*(INDIRECT($S$64)=Dashboard!$M67))),IF(_xlpm.nmbr=0,"",_xlpm.nmbr))</f>
        <v/>
      </c>
      <c r="O67" cm="1">
        <f t="array" aca="1" ref="O67" ca="1">_xlfn.LET(_xlpm.nmbr,COUNT(_xlfn._xlws.FILTER(Table1[Date],(Dashboard!O$64=Table1[Initials])*(INDIRECT($S$64)=Dashboard!$M67))),IF(_xlpm.nmbr=0,"",_xlpm.nmbr))</f>
        <v>11</v>
      </c>
      <c r="P67" t="str" cm="1">
        <f t="array" aca="1" ref="P67" ca="1">_xlfn.LET(_xlpm.nmbr,COUNT(_xlfn._xlws.FILTER(Table1[Date],(Dashboard!P$64=Table1[Initials])*(INDIRECT($S$64)=Dashboard!$M67))),IF(_xlpm.nmbr=0,"",_xlpm.nmbr))</f>
        <v/>
      </c>
      <c r="Q67" cm="1">
        <f t="array" aca="1" ref="Q67" ca="1">_xlfn.LET(_xlpm.nmbr,COUNT(_xlfn._xlws.FILTER(Table1[Date],(Dashboard!Q$64=Table1[Initials])*(INDIRECT($S$64)=Dashboard!$M67))),IF(_xlpm.nmbr=0,"",_xlpm.nmbr))</f>
        <v>4</v>
      </c>
    </row>
    <row r="68" spans="13:17" x14ac:dyDescent="0.2">
      <c r="M68" s="4">
        <v>47</v>
      </c>
      <c r="N68" cm="1">
        <f t="array" aca="1" ref="N68" ca="1">_xlfn.LET(_xlpm.nmbr,COUNT(_xlfn._xlws.FILTER(Table1[Date],(Dashboard!N$64=Table1[Initials])*(INDIRECT($S$64)=Dashboard!$M68))),IF(_xlpm.nmbr=0,"",_xlpm.nmbr))</f>
        <v>3</v>
      </c>
      <c r="O68" cm="1">
        <f t="array" aca="1" ref="O68" ca="1">_xlfn.LET(_xlpm.nmbr,COUNT(_xlfn._xlws.FILTER(Table1[Date],(Dashboard!O$64=Table1[Initials])*(INDIRECT($S$64)=Dashboard!$M68))),IF(_xlpm.nmbr=0,"",_xlpm.nmbr))</f>
        <v>16</v>
      </c>
      <c r="P68" cm="1">
        <f t="array" aca="1" ref="P68" ca="1">_xlfn.LET(_xlpm.nmbr,COUNT(_xlfn._xlws.FILTER(Table1[Date],(Dashboard!P$64=Table1[Initials])*(INDIRECT($S$64)=Dashboard!$M68))),IF(_xlpm.nmbr=0,"",_xlpm.nmbr))</f>
        <v>12</v>
      </c>
      <c r="Q68" cm="1">
        <f t="array" aca="1" ref="Q68" ca="1">_xlfn.LET(_xlpm.nmbr,COUNT(_xlfn._xlws.FILTER(Table1[Date],(Dashboard!Q$64=Table1[Initials])*(INDIRECT($S$64)=Dashboard!$M68))),IF(_xlpm.nmbr=0,"",_xlpm.nmbr))</f>
        <v>13</v>
      </c>
    </row>
    <row r="69" spans="13:17" x14ac:dyDescent="0.2">
      <c r="M69" s="4">
        <v>48</v>
      </c>
      <c r="N69" cm="1">
        <f t="array" aca="1" ref="N69" ca="1">_xlfn.LET(_xlpm.nmbr,COUNT(_xlfn._xlws.FILTER(Table1[Date],(Dashboard!N$64=Table1[Initials])*(INDIRECT($S$64)=Dashboard!$M69))),IF(_xlpm.nmbr=0,"",_xlpm.nmbr))</f>
        <v>7</v>
      </c>
      <c r="O69" cm="1">
        <f t="array" aca="1" ref="O69" ca="1">_xlfn.LET(_xlpm.nmbr,COUNT(_xlfn._xlws.FILTER(Table1[Date],(Dashboard!O$64=Table1[Initials])*(INDIRECT($S$64)=Dashboard!$M69))),IF(_xlpm.nmbr=0,"",_xlpm.nmbr))</f>
        <v>22</v>
      </c>
      <c r="P69" cm="1">
        <f t="array" aca="1" ref="P69" ca="1">_xlfn.LET(_xlpm.nmbr,COUNT(_xlfn._xlws.FILTER(Table1[Date],(Dashboard!P$64=Table1[Initials])*(INDIRECT($S$64)=Dashboard!$M69))),IF(_xlpm.nmbr=0,"",_xlpm.nmbr))</f>
        <v>11</v>
      </c>
      <c r="Q69" cm="1">
        <f t="array" aca="1" ref="Q69" ca="1">_xlfn.LET(_xlpm.nmbr,COUNT(_xlfn._xlws.FILTER(Table1[Date],(Dashboard!Q$64=Table1[Initials])*(INDIRECT($S$64)=Dashboard!$M69))),IF(_xlpm.nmbr=0,"",_xlpm.nmbr))</f>
        <v>19</v>
      </c>
    </row>
    <row r="70" spans="13:17" x14ac:dyDescent="0.2">
      <c r="M70" s="4">
        <v>49</v>
      </c>
      <c r="N70" cm="1">
        <f t="array" aca="1" ref="N70" ca="1">_xlfn.LET(_xlpm.nmbr,COUNT(_xlfn._xlws.FILTER(Table1[Date],(Dashboard!N$64=Table1[Initials])*(INDIRECT($S$64)=Dashboard!$M70))),IF(_xlpm.nmbr=0,"",_xlpm.nmbr))</f>
        <v>10</v>
      </c>
      <c r="O70" cm="1">
        <f t="array" aca="1" ref="O70" ca="1">_xlfn.LET(_xlpm.nmbr,COUNT(_xlfn._xlws.FILTER(Table1[Date],(Dashboard!O$64=Table1[Initials])*(INDIRECT($S$64)=Dashboard!$M70))),IF(_xlpm.nmbr=0,"",_xlpm.nmbr))</f>
        <v>19</v>
      </c>
      <c r="P70" cm="1">
        <f t="array" aca="1" ref="P70" ca="1">_xlfn.LET(_xlpm.nmbr,COUNT(_xlfn._xlws.FILTER(Table1[Date],(Dashboard!P$64=Table1[Initials])*(INDIRECT($S$64)=Dashboard!$M70))),IF(_xlpm.nmbr=0,"",_xlpm.nmbr))</f>
        <v>16</v>
      </c>
      <c r="Q70" cm="1">
        <f t="array" aca="1" ref="Q70" ca="1">_xlfn.LET(_xlpm.nmbr,COUNT(_xlfn._xlws.FILTER(Table1[Date],(Dashboard!Q$64=Table1[Initials])*(INDIRECT($S$64)=Dashboard!$M70))),IF(_xlpm.nmbr=0,"",_xlpm.nmbr))</f>
        <v>31</v>
      </c>
    </row>
    <row r="71" spans="13:17" x14ac:dyDescent="0.2">
      <c r="M71" s="4">
        <v>50</v>
      </c>
      <c r="N71" cm="1">
        <f t="array" aca="1" ref="N71" ca="1">_xlfn.LET(_xlpm.nmbr,COUNT(_xlfn._xlws.FILTER(Table1[Date],(Dashboard!N$64=Table1[Initials])*(INDIRECT($S$64)=Dashboard!$M71))),IF(_xlpm.nmbr=0,"",_xlpm.nmbr))</f>
        <v>11</v>
      </c>
      <c r="O71" cm="1">
        <f t="array" aca="1" ref="O71" ca="1">_xlfn.LET(_xlpm.nmbr,COUNT(_xlfn._xlws.FILTER(Table1[Date],(Dashboard!O$64=Table1[Initials])*(INDIRECT($S$64)=Dashboard!$M71))),IF(_xlpm.nmbr=0,"",_xlpm.nmbr))</f>
        <v>21</v>
      </c>
      <c r="P71" cm="1">
        <f t="array" aca="1" ref="P71" ca="1">_xlfn.LET(_xlpm.nmbr,COUNT(_xlfn._xlws.FILTER(Table1[Date],(Dashboard!P$64=Table1[Initials])*(INDIRECT($S$64)=Dashboard!$M71))),IF(_xlpm.nmbr=0,"",_xlpm.nmbr))</f>
        <v>12</v>
      </c>
      <c r="Q71" cm="1">
        <f t="array" aca="1" ref="Q71" ca="1">_xlfn.LET(_xlpm.nmbr,COUNT(_xlfn._xlws.FILTER(Table1[Date],(Dashboard!Q$64=Table1[Initials])*(INDIRECT($S$64)=Dashboard!$M71))),IF(_xlpm.nmbr=0,"",_xlpm.nmbr))</f>
        <v>24</v>
      </c>
    </row>
    <row r="72" spans="13:17" x14ac:dyDescent="0.2">
      <c r="M72" s="4">
        <v>51</v>
      </c>
      <c r="N72" cm="1">
        <f t="array" aca="1" ref="N72" ca="1">_xlfn.LET(_xlpm.nmbr,COUNT(_xlfn._xlws.FILTER(Table1[Date],(Dashboard!N$64=Table1[Initials])*(INDIRECT($S$64)=Dashboard!$M72))),IF(_xlpm.nmbr=0,"",_xlpm.nmbr))</f>
        <v>7</v>
      </c>
      <c r="O72" cm="1">
        <f t="array" aca="1" ref="O72" ca="1">_xlfn.LET(_xlpm.nmbr,COUNT(_xlfn._xlws.FILTER(Table1[Date],(Dashboard!O$64=Table1[Initials])*(INDIRECT($S$64)=Dashboard!$M72))),IF(_xlpm.nmbr=0,"",_xlpm.nmbr))</f>
        <v>16</v>
      </c>
      <c r="P72" cm="1">
        <f t="array" aca="1" ref="P72" ca="1">_xlfn.LET(_xlpm.nmbr,COUNT(_xlfn._xlws.FILTER(Table1[Date],(Dashboard!P$64=Table1[Initials])*(INDIRECT($S$64)=Dashboard!$M72))),IF(_xlpm.nmbr=0,"",_xlpm.nmbr))</f>
        <v>21</v>
      </c>
      <c r="Q72" cm="1">
        <f t="array" aca="1" ref="Q72" ca="1">_xlfn.LET(_xlpm.nmbr,COUNT(_xlfn._xlws.FILTER(Table1[Date],(Dashboard!Q$64=Table1[Initials])*(INDIRECT($S$64)=Dashboard!$M72))),IF(_xlpm.nmbr=0,"",_xlpm.nmbr))</f>
        <v>24</v>
      </c>
    </row>
    <row r="73" spans="13:17" x14ac:dyDescent="0.2">
      <c r="M73" s="4">
        <v>52</v>
      </c>
      <c r="N73" cm="1">
        <f t="array" aca="1" ref="N73" ca="1">_xlfn.LET(_xlpm.nmbr,COUNT(_xlfn._xlws.FILTER(Table1[Date],(Dashboard!N$64=Table1[Initials])*(INDIRECT($S$64)=Dashboard!$M73))),IF(_xlpm.nmbr=0,"",_xlpm.nmbr))</f>
        <v>8</v>
      </c>
      <c r="O73" cm="1">
        <f t="array" aca="1" ref="O73" ca="1">_xlfn.LET(_xlpm.nmbr,COUNT(_xlfn._xlws.FILTER(Table1[Date],(Dashboard!O$64=Table1[Initials])*(INDIRECT($S$64)=Dashboard!$M73))),IF(_xlpm.nmbr=0,"",_xlpm.nmbr))</f>
        <v>15</v>
      </c>
      <c r="P73" cm="1">
        <f t="array" aca="1" ref="P73" ca="1">_xlfn.LET(_xlpm.nmbr,COUNT(_xlfn._xlws.FILTER(Table1[Date],(Dashboard!P$64=Table1[Initials])*(INDIRECT($S$64)=Dashboard!$M73))),IF(_xlpm.nmbr=0,"",_xlpm.nmbr))</f>
        <v>16</v>
      </c>
      <c r="Q73" cm="1">
        <f t="array" aca="1" ref="Q73" ca="1">_xlfn.LET(_xlpm.nmbr,COUNT(_xlfn._xlws.FILTER(Table1[Date],(Dashboard!Q$64=Table1[Initials])*(INDIRECT($S$64)=Dashboard!$M73))),IF(_xlpm.nmbr=0,"",_xlpm.nmbr))</f>
        <v>13</v>
      </c>
    </row>
    <row r="74" spans="13:17" x14ac:dyDescent="0.2">
      <c r="M74" s="4">
        <v>53</v>
      </c>
      <c r="N74" cm="1">
        <f t="array" aca="1" ref="N74" ca="1">_xlfn.LET(_xlpm.nmbr,COUNT(_xlfn._xlws.FILTER(Table1[Date],(Dashboard!N$64=Table1[Initials])*(INDIRECT($S$64)=Dashboard!$M74))),IF(_xlpm.nmbr=0,"",_xlpm.nmbr))</f>
        <v>7</v>
      </c>
      <c r="O74" cm="1">
        <f t="array" aca="1" ref="O74" ca="1">_xlfn.LET(_xlpm.nmbr,COUNT(_xlfn._xlws.FILTER(Table1[Date],(Dashboard!O$64=Table1[Initials])*(INDIRECT($S$64)=Dashboard!$M74))),IF(_xlpm.nmbr=0,"",_xlpm.nmbr))</f>
        <v>9</v>
      </c>
      <c r="P74" cm="1">
        <f t="array" aca="1" ref="P74" ca="1">_xlfn.LET(_xlpm.nmbr,COUNT(_xlfn._xlws.FILTER(Table1[Date],(Dashboard!P$64=Table1[Initials])*(INDIRECT($S$64)=Dashboard!$M74))),IF(_xlpm.nmbr=0,"",_xlpm.nmbr))</f>
        <v>23</v>
      </c>
      <c r="Q74" cm="1">
        <f t="array" aca="1" ref="Q74" ca="1">_xlfn.LET(_xlpm.nmbr,COUNT(_xlfn._xlws.FILTER(Table1[Date],(Dashboard!Q$64=Table1[Initials])*(INDIRECT($S$64)=Dashboard!$M74))),IF(_xlpm.nmbr=0,"",_xlpm.nmbr))</f>
        <v>4</v>
      </c>
    </row>
    <row r="75" spans="13:17" x14ac:dyDescent="0.2">
      <c r="M75" s="4">
        <v>54</v>
      </c>
      <c r="N75" cm="1">
        <f t="array" aca="1" ref="N75" ca="1">_xlfn.LET(_xlpm.nmbr,COUNT(_xlfn._xlws.FILTER(Table1[Date],(Dashboard!N$64=Table1[Initials])*(INDIRECT($S$64)=Dashboard!$M75))),IF(_xlpm.nmbr=0,"",_xlpm.nmbr))</f>
        <v>7</v>
      </c>
      <c r="O75" cm="1">
        <f t="array" aca="1" ref="O75" ca="1">_xlfn.LET(_xlpm.nmbr,COUNT(_xlfn._xlws.FILTER(Table1[Date],(Dashboard!O$64=Table1[Initials])*(INDIRECT($S$64)=Dashboard!$M75))),IF(_xlpm.nmbr=0,"",_xlpm.nmbr))</f>
        <v>5</v>
      </c>
      <c r="P75" cm="1">
        <f t="array" aca="1" ref="P75" ca="1">_xlfn.LET(_xlpm.nmbr,COUNT(_xlfn._xlws.FILTER(Table1[Date],(Dashboard!P$64=Table1[Initials])*(INDIRECT($S$64)=Dashboard!$M75))),IF(_xlpm.nmbr=0,"",_xlpm.nmbr))</f>
        <v>9</v>
      </c>
      <c r="Q75" cm="1">
        <f t="array" aca="1" ref="Q75" ca="1">_xlfn.LET(_xlpm.nmbr,COUNT(_xlfn._xlws.FILTER(Table1[Date],(Dashboard!Q$64=Table1[Initials])*(INDIRECT($S$64)=Dashboard!$M75))),IF(_xlpm.nmbr=0,"",_xlpm.nmbr))</f>
        <v>2</v>
      </c>
    </row>
    <row r="76" spans="13:17" x14ac:dyDescent="0.2">
      <c r="M76" s="4">
        <v>55</v>
      </c>
      <c r="N76" cm="1">
        <f t="array" aca="1" ref="N76" ca="1">_xlfn.LET(_xlpm.nmbr,COUNT(_xlfn._xlws.FILTER(Table1[Date],(Dashboard!N$64=Table1[Initials])*(INDIRECT($S$64)=Dashboard!$M76))),IF(_xlpm.nmbr=0,"",_xlpm.nmbr))</f>
        <v>7</v>
      </c>
      <c r="O76" cm="1">
        <f t="array" aca="1" ref="O76" ca="1">_xlfn.LET(_xlpm.nmbr,COUNT(_xlfn._xlws.FILTER(Table1[Date],(Dashboard!O$64=Table1[Initials])*(INDIRECT($S$64)=Dashboard!$M76))),IF(_xlpm.nmbr=0,"",_xlpm.nmbr))</f>
        <v>3</v>
      </c>
      <c r="P76" cm="1">
        <f t="array" aca="1" ref="P76" ca="1">_xlfn.LET(_xlpm.nmbr,COUNT(_xlfn._xlws.FILTER(Table1[Date],(Dashboard!P$64=Table1[Initials])*(INDIRECT($S$64)=Dashboard!$M76))),IF(_xlpm.nmbr=0,"",_xlpm.nmbr))</f>
        <v>8</v>
      </c>
      <c r="Q76" t="str" cm="1">
        <f t="array" aca="1" ref="Q76" ca="1">_xlfn.LET(_xlpm.nmbr,COUNT(_xlfn._xlws.FILTER(Table1[Date],(Dashboard!Q$64=Table1[Initials])*(INDIRECT($S$64)=Dashboard!$M76))),IF(_xlpm.nmbr=0,"",_xlpm.nmbr))</f>
        <v/>
      </c>
    </row>
    <row r="77" spans="13:17" x14ac:dyDescent="0.2">
      <c r="M77" s="4">
        <v>56</v>
      </c>
      <c r="N77" cm="1">
        <f t="array" aca="1" ref="N77" ca="1">_xlfn.LET(_xlpm.nmbr,COUNT(_xlfn._xlws.FILTER(Table1[Date],(Dashboard!N$64=Table1[Initials])*(INDIRECT($S$64)=Dashboard!$M77))),IF(_xlpm.nmbr=0,"",_xlpm.nmbr))</f>
        <v>3</v>
      </c>
      <c r="O77" t="str" cm="1">
        <f t="array" aca="1" ref="O77" ca="1">_xlfn.LET(_xlpm.nmbr,COUNT(_xlfn._xlws.FILTER(Table1[Date],(Dashboard!O$64=Table1[Initials])*(INDIRECT($S$64)=Dashboard!$M77))),IF(_xlpm.nmbr=0,"",_xlpm.nmbr))</f>
        <v/>
      </c>
      <c r="P77" cm="1">
        <f t="array" aca="1" ref="P77" ca="1">_xlfn.LET(_xlpm.nmbr,COUNT(_xlfn._xlws.FILTER(Table1[Date],(Dashboard!P$64=Table1[Initials])*(INDIRECT($S$64)=Dashboard!$M77))),IF(_xlpm.nmbr=0,"",_xlpm.nmbr))</f>
        <v>5</v>
      </c>
      <c r="Q77" cm="1">
        <f t="array" aca="1" ref="Q77" ca="1">_xlfn.LET(_xlpm.nmbr,COUNT(_xlfn._xlws.FILTER(Table1[Date],(Dashboard!Q$64=Table1[Initials])*(INDIRECT($S$64)=Dashboard!$M77))),IF(_xlpm.nmbr=0,"",_xlpm.nmbr))</f>
        <v>1</v>
      </c>
    </row>
    <row r="78" spans="13:17" x14ac:dyDescent="0.2">
      <c r="M78" s="4">
        <v>57</v>
      </c>
      <c r="N78" cm="1">
        <f t="array" aca="1" ref="N78" ca="1">_xlfn.LET(_xlpm.nmbr,COUNT(_xlfn._xlws.FILTER(Table1[Date],(Dashboard!N$64=Table1[Initials])*(INDIRECT($S$64)=Dashboard!$M78))),IF(_xlpm.nmbr=0,"",_xlpm.nmbr))</f>
        <v>1</v>
      </c>
      <c r="O78" t="str" cm="1">
        <f t="array" aca="1" ref="O78" ca="1">_xlfn.LET(_xlpm.nmbr,COUNT(_xlfn._xlws.FILTER(Table1[Date],(Dashboard!O$64=Table1[Initials])*(INDIRECT($S$64)=Dashboard!$M78))),IF(_xlpm.nmbr=0,"",_xlpm.nmbr))</f>
        <v/>
      </c>
      <c r="P78" cm="1">
        <f t="array" aca="1" ref="P78" ca="1">_xlfn.LET(_xlpm.nmbr,COUNT(_xlfn._xlws.FILTER(Table1[Date],(Dashboard!P$64=Table1[Initials])*(INDIRECT($S$64)=Dashboard!$M78))),IF(_xlpm.nmbr=0,"",_xlpm.nmbr))</f>
        <v>1</v>
      </c>
      <c r="Q78" t="str" cm="1">
        <f t="array" aca="1" ref="Q78" ca="1">_xlfn.LET(_xlpm.nmbr,COUNT(_xlfn._xlws.FILTER(Table1[Date],(Dashboard!Q$64=Table1[Initials])*(INDIRECT($S$64)=Dashboard!$M78))),IF(_xlpm.nmbr=0,"",_xlpm.nmbr))</f>
        <v/>
      </c>
    </row>
    <row r="79" spans="13:17" x14ac:dyDescent="0.2">
      <c r="M79" s="4">
        <v>58</v>
      </c>
      <c r="N79" cm="1">
        <f t="array" aca="1" ref="N79" ca="1">_xlfn.LET(_xlpm.nmbr,COUNT(_xlfn._xlws.FILTER(Table1[Date],(Dashboard!N$64=Table1[Initials])*(INDIRECT($S$64)=Dashboard!$M79))),IF(_xlpm.nmbr=0,"",_xlpm.nmbr))</f>
        <v>1</v>
      </c>
      <c r="O79" t="str" cm="1">
        <f t="array" aca="1" ref="O79" ca="1">_xlfn.LET(_xlpm.nmbr,COUNT(_xlfn._xlws.FILTER(Table1[Date],(Dashboard!O$64=Table1[Initials])*(INDIRECT($S$64)=Dashboard!$M79))),IF(_xlpm.nmbr=0,"",_xlpm.nmbr))</f>
        <v/>
      </c>
      <c r="P79" t="str" cm="1">
        <f t="array" aca="1" ref="P79" ca="1">_xlfn.LET(_xlpm.nmbr,COUNT(_xlfn._xlws.FILTER(Table1[Date],(Dashboard!P$64=Table1[Initials])*(INDIRECT($S$64)=Dashboard!$M79))),IF(_xlpm.nmbr=0,"",_xlpm.nmbr))</f>
        <v/>
      </c>
      <c r="Q79" cm="1">
        <f t="array" aca="1" ref="Q79" ca="1">_xlfn.LET(_xlpm.nmbr,COUNT(_xlfn._xlws.FILTER(Table1[Date],(Dashboard!Q$64=Table1[Initials])*(INDIRECT($S$64)=Dashboard!$M79))),IF(_xlpm.nmbr=0,"",_xlpm.nmbr))</f>
        <v>1</v>
      </c>
    </row>
    <row r="80" spans="13:17" x14ac:dyDescent="0.2">
      <c r="M80" s="4">
        <v>59</v>
      </c>
      <c r="N80" t="str" cm="1">
        <f t="array" aca="1" ref="N80" ca="1">_xlfn.LET(_xlpm.nmbr,COUNT(_xlfn._xlws.FILTER(Table1[Date],(Dashboard!N$64=Table1[Initials])*(INDIRECT($S$64)=Dashboard!$M80))),IF(_xlpm.nmbr=0,"",_xlpm.nmbr))</f>
        <v/>
      </c>
      <c r="O80" t="str" cm="1">
        <f t="array" aca="1" ref="O80" ca="1">_xlfn.LET(_xlpm.nmbr,COUNT(_xlfn._xlws.FILTER(Table1[Date],(Dashboard!O$64=Table1[Initials])*(INDIRECT($S$64)=Dashboard!$M80))),IF(_xlpm.nmbr=0,"",_xlpm.nmbr))</f>
        <v/>
      </c>
      <c r="P80" t="str" cm="1">
        <f t="array" aca="1" ref="P80" ca="1">_xlfn.LET(_xlpm.nmbr,COUNT(_xlfn._xlws.FILTER(Table1[Date],(Dashboard!P$64=Table1[Initials])*(INDIRECT($S$64)=Dashboard!$M80))),IF(_xlpm.nmbr=0,"",_xlpm.nmbr))</f>
        <v/>
      </c>
      <c r="Q80" t="str" cm="1">
        <f t="array" aca="1" ref="Q80" ca="1">_xlfn.LET(_xlpm.nmbr,COUNT(_xlfn._xlws.FILTER(Table1[Date],(Dashboard!Q$64=Table1[Initials])*(INDIRECT($S$64)=Dashboard!$M80))),IF(_xlpm.nmbr=0,"",_xlpm.nmbr))</f>
        <v/>
      </c>
    </row>
    <row r="81" spans="13:17" x14ac:dyDescent="0.2">
      <c r="M81" s="4">
        <v>60</v>
      </c>
      <c r="N81" t="str" cm="1">
        <f t="array" aca="1" ref="N81" ca="1">_xlfn.LET(_xlpm.nmbr,COUNT(_xlfn._xlws.FILTER(Table1[Date],(Dashboard!N$64=Table1[Initials])*(INDIRECT($S$64)=Dashboard!$M81))),IF(_xlpm.nmbr=0,"",_xlpm.nmbr))</f>
        <v/>
      </c>
      <c r="O81" t="str" cm="1">
        <f t="array" aca="1" ref="O81" ca="1">_xlfn.LET(_xlpm.nmbr,COUNT(_xlfn._xlws.FILTER(Table1[Date],(Dashboard!O$64=Table1[Initials])*(INDIRECT($S$64)=Dashboard!$M81))),IF(_xlpm.nmbr=0,"",_xlpm.nmbr))</f>
        <v/>
      </c>
      <c r="P81" cm="1">
        <f t="array" aca="1" ref="P81" ca="1">_xlfn.LET(_xlpm.nmbr,COUNT(_xlfn._xlws.FILTER(Table1[Date],(Dashboard!P$64=Table1[Initials])*(INDIRECT($S$64)=Dashboard!$M81))),IF(_xlpm.nmbr=0,"",_xlpm.nmbr))</f>
        <v>1</v>
      </c>
      <c r="Q81" t="str" cm="1">
        <f t="array" aca="1" ref="Q81" ca="1">_xlfn.LET(_xlpm.nmbr,COUNT(_xlfn._xlws.FILTER(Table1[Date],(Dashboard!Q$64=Table1[Initials])*(INDIRECT($S$64)=Dashboard!$M81))),IF(_xlpm.nmbr=0,"",_xlpm.nmbr))</f>
        <v/>
      </c>
    </row>
  </sheetData>
  <conditionalFormatting sqref="C9">
    <cfRule type="expression" dxfId="19" priority="64" stopIfTrue="1">
      <formula>C8=""</formula>
    </cfRule>
  </conditionalFormatting>
  <conditionalFormatting sqref="C4:F4">
    <cfRule type="colorScale" priority="69">
      <colorScale>
        <cfvo type="min"/>
        <cfvo type="max"/>
        <color rgb="FF63BE7B"/>
        <color rgb="FFFCFCFF"/>
      </colorScale>
    </cfRule>
  </conditionalFormatting>
  <conditionalFormatting sqref="C5:F5">
    <cfRule type="colorScale" priority="68">
      <colorScale>
        <cfvo type="min"/>
        <cfvo type="max"/>
        <color rgb="FF63BE7B"/>
        <color rgb="FFFCFCFF"/>
      </colorScale>
    </cfRule>
  </conditionalFormatting>
  <conditionalFormatting sqref="C6:F6">
    <cfRule type="colorScale" priority="67">
      <colorScale>
        <cfvo type="min"/>
        <cfvo type="max"/>
        <color rgb="FF63BE7B"/>
        <color rgb="FFFCFCFF"/>
      </colorScale>
    </cfRule>
  </conditionalFormatting>
  <conditionalFormatting sqref="C7:F7">
    <cfRule type="colorScale" priority="66">
      <colorScale>
        <cfvo type="min"/>
        <cfvo type="max"/>
        <color rgb="FF63BE7B"/>
        <color rgb="FFFCFCFF"/>
      </colorScale>
    </cfRule>
  </conditionalFormatting>
  <conditionalFormatting sqref="C8:F8">
    <cfRule type="colorScale" priority="65">
      <colorScale>
        <cfvo type="min"/>
        <cfvo type="max"/>
        <color rgb="FF63BE7B"/>
        <color rgb="FFFCFCFF"/>
      </colorScale>
    </cfRule>
  </conditionalFormatting>
  <conditionalFormatting sqref="C9:F9">
    <cfRule type="colorScale" priority="72">
      <colorScale>
        <cfvo type="min"/>
        <cfvo type="max"/>
        <color rgb="FF63BE7B"/>
        <color rgb="FFFCFCFF"/>
      </colorScale>
    </cfRule>
  </conditionalFormatting>
  <conditionalFormatting sqref="C13:F13">
    <cfRule type="top10" dxfId="18" priority="127" bottom="1" rank="1"/>
  </conditionalFormatting>
  <conditionalFormatting sqref="C14:F14">
    <cfRule type="top10" dxfId="17" priority="126" bottom="1" rank="1"/>
  </conditionalFormatting>
  <conditionalFormatting sqref="C15:F15">
    <cfRule type="top10" dxfId="16" priority="98" bottom="1" rank="1"/>
  </conditionalFormatting>
  <conditionalFormatting sqref="C16:F16">
    <cfRule type="top10" dxfId="15" priority="124" bottom="1" rank="1"/>
  </conditionalFormatting>
  <conditionalFormatting sqref="C17:F17">
    <cfRule type="top10" dxfId="14" priority="123" bottom="1" rank="1"/>
  </conditionalFormatting>
  <conditionalFormatting sqref="C18:F18">
    <cfRule type="colorScale" priority="80">
      <colorScale>
        <cfvo type="min"/>
        <cfvo type="max"/>
        <color rgb="FF63BE7B"/>
        <color rgb="FFFCFCFF"/>
      </colorScale>
    </cfRule>
  </conditionalFormatting>
  <conditionalFormatting sqref="D9:F9">
    <cfRule type="colorScale" priority="63">
      <colorScale>
        <cfvo type="min"/>
        <cfvo type="max"/>
        <color rgb="FF63BE7B"/>
        <color rgb="FFFCFCFF"/>
      </colorScale>
    </cfRule>
  </conditionalFormatting>
  <conditionalFormatting sqref="N14:N22">
    <cfRule type="colorScale" priority="1">
      <colorScale>
        <cfvo type="min"/>
        <cfvo type="max"/>
        <color rgb="FFFFEF9C"/>
        <color rgb="FF63BE7B"/>
      </colorScale>
    </cfRule>
  </conditionalFormatting>
  <conditionalFormatting sqref="N15:N22">
    <cfRule type="colorScale" priority="44">
      <colorScale>
        <cfvo type="min"/>
        <cfvo type="max"/>
        <color rgb="FFFFEF9C"/>
        <color rgb="FF63BE7B"/>
      </colorScale>
    </cfRule>
  </conditionalFormatting>
  <conditionalFormatting sqref="N26:N35">
    <cfRule type="colorScale" priority="7">
      <colorScale>
        <cfvo type="min"/>
        <cfvo type="max"/>
        <color rgb="FFFFEF9C"/>
        <color rgb="FF63BE7B"/>
      </colorScale>
    </cfRule>
  </conditionalFormatting>
  <conditionalFormatting sqref="N27:N35">
    <cfRule type="colorScale" priority="40">
      <colorScale>
        <cfvo type="min"/>
        <cfvo type="max"/>
        <color rgb="FFFFEF9C"/>
        <color rgb="FF63BE7B"/>
      </colorScale>
    </cfRule>
  </conditionalFormatting>
  <conditionalFormatting sqref="N40:N49">
    <cfRule type="colorScale" priority="12">
      <colorScale>
        <cfvo type="min"/>
        <cfvo type="max"/>
        <color rgb="FFFFEF9C"/>
        <color rgb="FF63BE7B"/>
      </colorScale>
    </cfRule>
  </conditionalFormatting>
  <conditionalFormatting sqref="N41:N49">
    <cfRule type="colorScale" priority="36">
      <colorScale>
        <cfvo type="min"/>
        <cfvo type="max"/>
        <color rgb="FFFFEF9C"/>
        <color rgb="FF63BE7B"/>
      </colorScale>
    </cfRule>
  </conditionalFormatting>
  <conditionalFormatting sqref="N53:N60">
    <cfRule type="colorScale" priority="16">
      <colorScale>
        <cfvo type="min"/>
        <cfvo type="max"/>
        <color rgb="FFFFEF9C"/>
        <color rgb="FF63BE7B"/>
      </colorScale>
    </cfRule>
  </conditionalFormatting>
  <conditionalFormatting sqref="N54:N60">
    <cfRule type="colorScale" priority="32">
      <colorScale>
        <cfvo type="min"/>
        <cfvo type="max"/>
        <color rgb="FFFFEF9C"/>
        <color rgb="FF63BE7B"/>
      </colorScale>
    </cfRule>
  </conditionalFormatting>
  <conditionalFormatting sqref="N65:N81">
    <cfRule type="colorScale" priority="23">
      <colorScale>
        <cfvo type="min"/>
        <cfvo type="max"/>
        <color rgb="FFFFEF9C"/>
        <color rgb="FF63BE7B"/>
      </colorScale>
    </cfRule>
  </conditionalFormatting>
  <conditionalFormatting sqref="N4:Q4 N4:N10">
    <cfRule type="colorScale" priority="49">
      <colorScale>
        <cfvo type="min"/>
        <cfvo type="max"/>
        <color rgb="FFFFEF9C"/>
        <color rgb="FF63BE7B"/>
      </colorScale>
    </cfRule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14:Q22">
    <cfRule type="colorScale" priority="2">
      <colorScale>
        <cfvo type="min"/>
        <cfvo type="max"/>
        <color rgb="FFFFEF9C"/>
        <color rgb="FF63BE7B"/>
      </colorScale>
    </cfRule>
    <cfRule type="colorScale" priority="3">
      <colorScale>
        <cfvo type="min"/>
        <cfvo type="max"/>
        <color rgb="FFFFEF9C"/>
        <color rgb="FF63BE7B"/>
      </colorScale>
    </cfRule>
    <cfRule type="colorScale" priority="4">
      <colorScale>
        <cfvo type="min"/>
        <cfvo type="max"/>
        <color rgb="FFFFEF9C"/>
        <color rgb="FF63BE7B"/>
      </colorScale>
    </cfRule>
    <cfRule type="colorScale" priority="5">
      <colorScale>
        <cfvo type="min"/>
        <cfvo type="max"/>
        <color rgb="FFFFEF9C"/>
        <color rgb="FF63BE7B"/>
      </colorScale>
    </cfRule>
    <cfRule type="colorScale" priority="6">
      <colorScale>
        <cfvo type="min"/>
        <cfvo type="max"/>
        <color rgb="FFFFEF9C"/>
        <color rgb="FF63BE7B"/>
      </colorScale>
    </cfRule>
  </conditionalFormatting>
  <conditionalFormatting sqref="N26:Q35">
    <cfRule type="colorScale" priority="8">
      <colorScale>
        <cfvo type="min"/>
        <cfvo type="max"/>
        <color rgb="FFFFEF9C"/>
        <color rgb="FF63BE7B"/>
      </colorScale>
    </cfRule>
    <cfRule type="colorScale" priority="9">
      <colorScale>
        <cfvo type="min"/>
        <cfvo type="max"/>
        <color rgb="FFFFEF9C"/>
        <color rgb="FF63BE7B"/>
      </colorScale>
    </cfRule>
    <cfRule type="colorScale" priority="10">
      <colorScale>
        <cfvo type="min"/>
        <cfvo type="max"/>
        <color rgb="FFFFEF9C"/>
        <color rgb="FF63BE7B"/>
      </colorScale>
    </cfRule>
    <cfRule type="colorScale" priority="11">
      <colorScale>
        <cfvo type="min"/>
        <cfvo type="max"/>
        <color rgb="FFFFEF9C"/>
        <color rgb="FF63BE7B"/>
      </colorScale>
    </cfRule>
  </conditionalFormatting>
  <conditionalFormatting sqref="N40:Q49">
    <cfRule type="colorScale" priority="13">
      <colorScale>
        <cfvo type="min"/>
        <cfvo type="max"/>
        <color rgb="FFFFEF9C"/>
        <color rgb="FF63BE7B"/>
      </colorScale>
    </cfRule>
    <cfRule type="colorScale" priority="14">
      <colorScale>
        <cfvo type="min"/>
        <cfvo type="max"/>
        <color rgb="FFFFEF9C"/>
        <color rgb="FF63BE7B"/>
      </colorScale>
    </cfRule>
    <cfRule type="colorScale" priority="15">
      <colorScale>
        <cfvo type="min"/>
        <cfvo type="max"/>
        <color rgb="FFFFEF9C"/>
        <color rgb="FF63BE7B"/>
      </colorScale>
    </cfRule>
  </conditionalFormatting>
  <conditionalFormatting sqref="N53:Q60">
    <cfRule type="colorScale" priority="17">
      <colorScale>
        <cfvo type="min"/>
        <cfvo type="max"/>
        <color rgb="FFFFEF9C"/>
        <color rgb="FF63BE7B"/>
      </colorScale>
    </cfRule>
    <cfRule type="colorScale" priority="18">
      <colorScale>
        <cfvo type="min"/>
        <cfvo type="max"/>
        <color rgb="FFFFEF9C"/>
        <color rgb="FF63BE7B"/>
      </colorScale>
    </cfRule>
  </conditionalFormatting>
  <conditionalFormatting sqref="N65:Q81">
    <cfRule type="colorScale" priority="27">
      <colorScale>
        <cfvo type="min"/>
        <cfvo type="max"/>
        <color rgb="FFFFEF9C"/>
        <color rgb="FF63BE7B"/>
      </colorScale>
    </cfRule>
  </conditionalFormatting>
  <conditionalFormatting sqref="O4:O10">
    <cfRule type="colorScale" priority="51">
      <colorScale>
        <cfvo type="min"/>
        <cfvo type="max"/>
        <color rgb="FFFFEF9C"/>
        <color rgb="FF63BE7B"/>
      </colorScale>
    </cfRule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4:O22">
    <cfRule type="colorScale" priority="43">
      <colorScale>
        <cfvo type="min"/>
        <cfvo type="max"/>
        <color rgb="FFFFEF9C"/>
        <color rgb="FF63BE7B"/>
      </colorScale>
    </cfRule>
  </conditionalFormatting>
  <conditionalFormatting sqref="O26:O35">
    <cfRule type="colorScale" priority="39">
      <colorScale>
        <cfvo type="min"/>
        <cfvo type="max"/>
        <color rgb="FFFFEF9C"/>
        <color rgb="FF63BE7B"/>
      </colorScale>
    </cfRule>
  </conditionalFormatting>
  <conditionalFormatting sqref="O40:O49">
    <cfRule type="colorScale" priority="35">
      <colorScale>
        <cfvo type="min"/>
        <cfvo type="max"/>
        <color rgb="FFFFEF9C"/>
        <color rgb="FF63BE7B"/>
      </colorScale>
    </cfRule>
  </conditionalFormatting>
  <conditionalFormatting sqref="O53:O60">
    <cfRule type="colorScale" priority="31">
      <colorScale>
        <cfvo type="min"/>
        <cfvo type="max"/>
        <color rgb="FFFFEF9C"/>
        <color rgb="FF63BE7B"/>
      </colorScale>
    </cfRule>
  </conditionalFormatting>
  <conditionalFormatting sqref="O65:O81">
    <cfRule type="colorScale" priority="22">
      <colorScale>
        <cfvo type="min"/>
        <cfvo type="max"/>
        <color rgb="FFFFEF9C"/>
        <color rgb="FF63BE7B"/>
      </colorScale>
    </cfRule>
    <cfRule type="colorScale" priority="26">
      <colorScale>
        <cfvo type="min"/>
        <cfvo type="max"/>
        <color rgb="FFFFEF9C"/>
        <color rgb="FF63BE7B"/>
      </colorScale>
    </cfRule>
  </conditionalFormatting>
  <conditionalFormatting sqref="P4:P10">
    <cfRule type="colorScale" priority="47">
      <colorScale>
        <cfvo type="min"/>
        <cfvo type="max"/>
        <color rgb="FFFFEF9C"/>
        <color rgb="FF63BE7B"/>
      </colorScale>
    </cfRule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14:P22">
    <cfRule type="colorScale" priority="42">
      <colorScale>
        <cfvo type="min"/>
        <cfvo type="max"/>
        <color rgb="FFFFEF9C"/>
        <color rgb="FF63BE7B"/>
      </colorScale>
    </cfRule>
  </conditionalFormatting>
  <conditionalFormatting sqref="P26:P35">
    <cfRule type="colorScale" priority="38">
      <colorScale>
        <cfvo type="min"/>
        <cfvo type="max"/>
        <color rgb="FFFFEF9C"/>
        <color rgb="FF63BE7B"/>
      </colorScale>
    </cfRule>
  </conditionalFormatting>
  <conditionalFormatting sqref="P40:P49">
    <cfRule type="colorScale" priority="34">
      <colorScale>
        <cfvo type="min"/>
        <cfvo type="max"/>
        <color rgb="FFFFEF9C"/>
        <color rgb="FF63BE7B"/>
      </colorScale>
    </cfRule>
  </conditionalFormatting>
  <conditionalFormatting sqref="P53:P60">
    <cfRule type="colorScale" priority="30">
      <colorScale>
        <cfvo type="min"/>
        <cfvo type="max"/>
        <color rgb="FFFFEF9C"/>
        <color rgb="FF63BE7B"/>
      </colorScale>
    </cfRule>
  </conditionalFormatting>
  <conditionalFormatting sqref="P65:P81">
    <cfRule type="colorScale" priority="25">
      <colorScale>
        <cfvo type="min"/>
        <cfvo type="max"/>
        <color rgb="FFFFEF9C"/>
        <color rgb="FF63BE7B"/>
      </colorScale>
    </cfRule>
  </conditionalFormatting>
  <conditionalFormatting sqref="Q4:Q10">
    <cfRule type="colorScale" priority="45">
      <colorScale>
        <cfvo type="min"/>
        <cfvo type="max"/>
        <color rgb="FFFFEF9C"/>
        <color rgb="FF63BE7B"/>
      </colorScale>
    </cfRule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4:Q22">
    <cfRule type="colorScale" priority="41">
      <colorScale>
        <cfvo type="min"/>
        <cfvo type="max"/>
        <color rgb="FFFFEF9C"/>
        <color rgb="FF63BE7B"/>
      </colorScale>
    </cfRule>
  </conditionalFormatting>
  <conditionalFormatting sqref="Q26:Q35">
    <cfRule type="colorScale" priority="37">
      <colorScale>
        <cfvo type="min"/>
        <cfvo type="max"/>
        <color rgb="FFFFEF9C"/>
        <color rgb="FF63BE7B"/>
      </colorScale>
    </cfRule>
  </conditionalFormatting>
  <conditionalFormatting sqref="Q40:Q49">
    <cfRule type="colorScale" priority="33">
      <colorScale>
        <cfvo type="min"/>
        <cfvo type="max"/>
        <color rgb="FFFFEF9C"/>
        <color rgb="FF63BE7B"/>
      </colorScale>
    </cfRule>
  </conditionalFormatting>
  <conditionalFormatting sqref="Q53:Q60">
    <cfRule type="colorScale" priority="29">
      <colorScale>
        <cfvo type="min"/>
        <cfvo type="max"/>
        <color rgb="FFFFEF9C"/>
        <color rgb="FF63BE7B"/>
      </colorScale>
    </cfRule>
  </conditionalFormatting>
  <conditionalFormatting sqref="Q65:Q81">
    <cfRule type="colorScale" priority="24">
      <colorScale>
        <cfvo type="min"/>
        <cfvo type="max"/>
        <color rgb="FFFFEF9C"/>
        <color rgb="FF63BE7B"/>
      </colorScale>
    </cfRule>
  </conditionalFormatting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C9FB2-30C2-7444-B0C0-011189480305}">
  <dimension ref="A1:M550"/>
  <sheetViews>
    <sheetView workbookViewId="0">
      <pane xSplit="2" ySplit="1" topLeftCell="C443" activePane="bottomRight" state="frozen"/>
      <selection pane="topRight" activeCell="C1" sqref="C1"/>
      <selection pane="bottomLeft" activeCell="A2" sqref="A2"/>
      <selection pane="bottomRight" activeCell="B560" sqref="B560"/>
    </sheetView>
  </sheetViews>
  <sheetFormatPr baseColWidth="10" defaultColWidth="10.83203125" defaultRowHeight="16" x14ac:dyDescent="0.2"/>
  <cols>
    <col min="1" max="1" width="9.6640625" customWidth="1"/>
    <col min="2" max="2" width="4.1640625" bestFit="1" customWidth="1"/>
    <col min="3" max="13" width="5.33203125" customWidth="1"/>
  </cols>
  <sheetData>
    <row r="1" spans="1:13" ht="54" x14ac:dyDescent="0.2">
      <c r="A1" t="s">
        <v>0</v>
      </c>
      <c r="B1" s="36" t="s">
        <v>1</v>
      </c>
      <c r="C1" s="36" t="s">
        <v>2</v>
      </c>
      <c r="D1" s="36" t="s">
        <v>3</v>
      </c>
      <c r="E1" s="36" t="s">
        <v>4</v>
      </c>
      <c r="F1" s="36" t="s">
        <v>5</v>
      </c>
      <c r="G1" s="36" t="s">
        <v>32</v>
      </c>
      <c r="H1" s="36" t="s">
        <v>6</v>
      </c>
      <c r="I1" s="36" t="s">
        <v>7</v>
      </c>
      <c r="J1" s="36" t="s">
        <v>8</v>
      </c>
      <c r="K1" s="36" t="s">
        <v>9</v>
      </c>
      <c r="L1" s="36" t="s">
        <v>10</v>
      </c>
      <c r="M1" t="s">
        <v>11</v>
      </c>
    </row>
    <row r="2" spans="1:13" ht="15" x14ac:dyDescent="0.2">
      <c r="A2" s="1">
        <v>44927</v>
      </c>
      <c r="B2" t="s">
        <v>29</v>
      </c>
      <c r="C2">
        <v>3</v>
      </c>
      <c r="D2">
        <v>9</v>
      </c>
      <c r="E2">
        <v>-1</v>
      </c>
      <c r="F2">
        <v>12</v>
      </c>
      <c r="G2">
        <v>13</v>
      </c>
      <c r="H2" cm="1">
        <f t="array" ref="H2">_xlfn.LET(_xlpm.W,Table1[[#This Row],[Wordle]],_xlfn.IFS(_xlpm.W&lt;0,6+ABS(_xlpm.W),_xlpm.W&gt;0,_xlpm.W,_xlpm.W="",""))</f>
        <v>3</v>
      </c>
      <c r="I2" cm="1">
        <f t="array" ref="I2">_xlfn.LET(_xlpm.Q,Table1[[#This Row],[Quordle]],_xlfn.IFS(_xlpm.Q&lt;0,9+ABS(_xlpm.Q),_xlpm.Q&gt;0,_xlpm.Q,_xlpm.Q="",""))</f>
        <v>9</v>
      </c>
      <c r="J2" cm="1">
        <f t="array" ref="J2">_xlfn.LET(_xlpm.O,Table1[[#This Row],[Octordle]],_xlfn.IFS(_xlpm.O&lt;0,13+ABS(_xlpm.O),_xlpm.O&gt;0,_xlpm.O,_xlpm.O="",""))</f>
        <v>14</v>
      </c>
      <c r="K2" cm="1">
        <f t="array" ref="K2">_xlfn.LET(_xlpm.S,Table1[[#This Row],[Sequence]],_xlfn.IFS(_xlpm.S&lt;0,15+ABS(_xlpm.S),_xlpm.S&gt;0,_xlpm.S,_xlpm.S="",""))</f>
        <v>12</v>
      </c>
      <c r="L2" cm="1">
        <f t="array" ref="L2">_xlfn.LET(_xlpm.R,Table1[[#This Row],[RE34cue]],_xlfn.IFS(_xlpm.R&lt;0,13+ABS(_xlpm.R),_xlpm.R&gt;0,_xlpm.R,_xlpm.R="",""))</f>
        <v>13</v>
      </c>
      <c r="M2">
        <f>SUM(Table1[[#This Row],[W_Adj]:[R_Adj]])</f>
        <v>51</v>
      </c>
    </row>
    <row r="3" spans="1:13" ht="15" x14ac:dyDescent="0.2">
      <c r="A3" s="1">
        <v>44927</v>
      </c>
      <c r="B3" t="s">
        <v>34</v>
      </c>
      <c r="C3">
        <v>3</v>
      </c>
      <c r="D3">
        <v>8</v>
      </c>
      <c r="E3">
        <v>-1</v>
      </c>
      <c r="F3">
        <v>12</v>
      </c>
      <c r="G3">
        <v>13</v>
      </c>
      <c r="H3" cm="1">
        <f t="array" ref="H3">_xlfn.LET(_xlpm.W,Table1[[#This Row],[Wordle]],_xlfn.IFS(_xlpm.W&lt;0,6+ABS(_xlpm.W),_xlpm.W&gt;0,_xlpm.W,_xlpm.W="",""))</f>
        <v>3</v>
      </c>
      <c r="I3" cm="1">
        <f t="array" ref="I3">_xlfn.LET(_xlpm.Q,Table1[[#This Row],[Quordle]],_xlfn.IFS(_xlpm.Q&lt;0,9+ABS(_xlpm.Q),_xlpm.Q&gt;0,_xlpm.Q,_xlpm.Q="",""))</f>
        <v>8</v>
      </c>
      <c r="J3" cm="1">
        <f t="array" ref="J3">_xlfn.LET(_xlpm.O,Table1[[#This Row],[Octordle]],_xlfn.IFS(_xlpm.O&lt;0,13+ABS(_xlpm.O),_xlpm.O&gt;0,_xlpm.O,_xlpm.O="",""))</f>
        <v>14</v>
      </c>
      <c r="K3" cm="1">
        <f t="array" ref="K3">_xlfn.LET(_xlpm.S,Table1[[#This Row],[Sequence]],_xlfn.IFS(_xlpm.S&lt;0,15+ABS(_xlpm.S),_xlpm.S&gt;0,_xlpm.S,_xlpm.S="",""))</f>
        <v>12</v>
      </c>
      <c r="L3" cm="1">
        <f t="array" ref="L3">_xlfn.LET(_xlpm.R,Table1[[#This Row],[RE34cue]],_xlfn.IFS(_xlpm.R&lt;0,13+ABS(_xlpm.R),_xlpm.R&gt;0,_xlpm.R,_xlpm.R="",""))</f>
        <v>13</v>
      </c>
      <c r="M3">
        <f>SUM(Table1[[#This Row],[W_Adj]:[R_Adj]])</f>
        <v>50</v>
      </c>
    </row>
    <row r="4" spans="1:13" ht="15" x14ac:dyDescent="0.2">
      <c r="A4" s="1">
        <v>44927</v>
      </c>
      <c r="B4" t="s">
        <v>35</v>
      </c>
      <c r="C4">
        <v>4</v>
      </c>
      <c r="D4">
        <v>7</v>
      </c>
      <c r="E4">
        <v>12</v>
      </c>
      <c r="F4">
        <v>12</v>
      </c>
      <c r="G4">
        <v>13</v>
      </c>
      <c r="H4" cm="1">
        <f t="array" ref="H4">_xlfn.LET(_xlpm.W,Table1[[#This Row],[Wordle]],_xlfn.IFS(_xlpm.W&lt;0,6+ABS(_xlpm.W),_xlpm.W&gt;0,_xlpm.W,_xlpm.W="",""))</f>
        <v>4</v>
      </c>
      <c r="I4" cm="1">
        <f t="array" ref="I4">_xlfn.LET(_xlpm.Q,Table1[[#This Row],[Quordle]],_xlfn.IFS(_xlpm.Q&lt;0,9+ABS(_xlpm.Q),_xlpm.Q&gt;0,_xlpm.Q,_xlpm.Q="",""))</f>
        <v>7</v>
      </c>
      <c r="J4" cm="1">
        <f t="array" ref="J4">_xlfn.LET(_xlpm.O,Table1[[#This Row],[Octordle]],_xlfn.IFS(_xlpm.O&lt;0,13+ABS(_xlpm.O),_xlpm.O&gt;0,_xlpm.O,_xlpm.O="",""))</f>
        <v>12</v>
      </c>
      <c r="K4" cm="1">
        <f t="array" ref="K4">_xlfn.LET(_xlpm.S,Table1[[#This Row],[Sequence]],_xlfn.IFS(_xlpm.S&lt;0,15+ABS(_xlpm.S),_xlpm.S&gt;0,_xlpm.S,_xlpm.S="",""))</f>
        <v>12</v>
      </c>
      <c r="L4" cm="1">
        <f t="array" ref="L4">_xlfn.LET(_xlpm.R,Table1[[#This Row],[RE34cue]],_xlfn.IFS(_xlpm.R&lt;0,13+ABS(_xlpm.R),_xlpm.R&gt;0,_xlpm.R,_xlpm.R="",""))</f>
        <v>13</v>
      </c>
      <c r="M4">
        <f>SUM(Table1[[#This Row],[W_Adj]:[R_Adj]])</f>
        <v>48</v>
      </c>
    </row>
    <row r="5" spans="1:13" ht="15" x14ac:dyDescent="0.2">
      <c r="A5" s="1">
        <v>44927</v>
      </c>
      <c r="B5" t="s">
        <v>31</v>
      </c>
      <c r="C5">
        <v>5</v>
      </c>
      <c r="D5">
        <v>8</v>
      </c>
      <c r="H5" cm="1">
        <f t="array" ref="H5">_xlfn.LET(_xlpm.W,Table1[[#This Row],[Wordle]],_xlfn.IFS(_xlpm.W&lt;0,6+ABS(_xlpm.W),_xlpm.W&gt;0,_xlpm.W,_xlpm.W="",""))</f>
        <v>5</v>
      </c>
      <c r="I5" cm="1">
        <f t="array" ref="I5">_xlfn.LET(_xlpm.Q,Table1[[#This Row],[Quordle]],_xlfn.IFS(_xlpm.Q&lt;0,9+ABS(_xlpm.Q),_xlpm.Q&gt;0,_xlpm.Q,_xlpm.Q="",""))</f>
        <v>8</v>
      </c>
      <c r="J5" t="str" cm="1">
        <f t="array" ref="J5">_xlfn.LET(_xlpm.O,Table1[[#This Row],[Octordle]],_xlfn.IFS(_xlpm.O&lt;0,13+ABS(_xlpm.O),_xlpm.O&gt;0,_xlpm.O,_xlpm.O="",""))</f>
        <v/>
      </c>
      <c r="K5" t="str" cm="1">
        <f t="array" ref="K5">_xlfn.LET(_xlpm.S,Table1[[#This Row],[Sequence]],_xlfn.IFS(_xlpm.S&lt;0,15+ABS(_xlpm.S),_xlpm.S&gt;0,_xlpm.S,_xlpm.S="",""))</f>
        <v/>
      </c>
      <c r="L5" t="str" cm="1">
        <f t="array" ref="L5">_xlfn.LET(_xlpm.R,Table1[[#This Row],[RE34cue]],_xlfn.IFS(_xlpm.R&lt;0,13+ABS(_xlpm.R),_xlpm.R&gt;0,_xlpm.R,_xlpm.R="",""))</f>
        <v/>
      </c>
      <c r="M5">
        <f>SUM(Table1[[#This Row],[W_Adj]:[R_Adj]])</f>
        <v>13</v>
      </c>
    </row>
    <row r="6" spans="1:13" ht="15" x14ac:dyDescent="0.2">
      <c r="A6" s="1">
        <v>44928</v>
      </c>
      <c r="B6" t="s">
        <v>29</v>
      </c>
      <c r="C6">
        <v>4</v>
      </c>
      <c r="D6">
        <v>9</v>
      </c>
      <c r="E6">
        <v>-1</v>
      </c>
      <c r="F6">
        <v>11</v>
      </c>
      <c r="G6">
        <v>-1</v>
      </c>
      <c r="H6" cm="1">
        <f t="array" ref="H6">_xlfn.LET(_xlpm.W,Table1[[#This Row],[Wordle]],_xlfn.IFS(_xlpm.W&lt;0,6+ABS(_xlpm.W),_xlpm.W&gt;0,_xlpm.W,_xlpm.W="",""))</f>
        <v>4</v>
      </c>
      <c r="I6" cm="1">
        <f t="array" ref="I6">_xlfn.LET(_xlpm.Q,Table1[[#This Row],[Quordle]],_xlfn.IFS(_xlpm.Q&lt;0,9+ABS(_xlpm.Q),_xlpm.Q&gt;0,_xlpm.Q,_xlpm.Q="",""))</f>
        <v>9</v>
      </c>
      <c r="J6" cm="1">
        <f t="array" ref="J6">_xlfn.LET(_xlpm.O,Table1[[#This Row],[Octordle]],_xlfn.IFS(_xlpm.O&lt;0,13+ABS(_xlpm.O),_xlpm.O&gt;0,_xlpm.O,_xlpm.O="",""))</f>
        <v>14</v>
      </c>
      <c r="K6" cm="1">
        <f t="array" ref="K6">_xlfn.LET(_xlpm.S,Table1[[#This Row],[Sequence]],_xlfn.IFS(_xlpm.S&lt;0,15+ABS(_xlpm.S),_xlpm.S&gt;0,_xlpm.S,_xlpm.S="",""))</f>
        <v>11</v>
      </c>
      <c r="L6" cm="1">
        <f t="array" ref="L6">_xlfn.LET(_xlpm.R,Table1[[#This Row],[RE34cue]],_xlfn.IFS(_xlpm.R&lt;0,13+ABS(_xlpm.R),_xlpm.R&gt;0,_xlpm.R,_xlpm.R="",""))</f>
        <v>14</v>
      </c>
      <c r="M6">
        <f>SUM(Table1[[#This Row],[W_Adj]:[R_Adj]])</f>
        <v>52</v>
      </c>
    </row>
    <row r="7" spans="1:13" ht="15" x14ac:dyDescent="0.2">
      <c r="A7" s="1">
        <v>44928</v>
      </c>
      <c r="B7" t="s">
        <v>34</v>
      </c>
      <c r="C7">
        <v>4</v>
      </c>
      <c r="D7">
        <v>7</v>
      </c>
      <c r="E7">
        <v>13</v>
      </c>
      <c r="F7">
        <v>12</v>
      </c>
      <c r="G7">
        <v>-1</v>
      </c>
      <c r="H7" cm="1">
        <f t="array" ref="H7">_xlfn.LET(_xlpm.W,Table1[[#This Row],[Wordle]],_xlfn.IFS(_xlpm.W&lt;0,6+ABS(_xlpm.W),_xlpm.W&gt;0,_xlpm.W,_xlpm.W="",""))</f>
        <v>4</v>
      </c>
      <c r="I7" cm="1">
        <f t="array" ref="I7">_xlfn.LET(_xlpm.Q,Table1[[#This Row],[Quordle]],_xlfn.IFS(_xlpm.Q&lt;0,9+ABS(_xlpm.Q),_xlpm.Q&gt;0,_xlpm.Q,_xlpm.Q="",""))</f>
        <v>7</v>
      </c>
      <c r="J7" cm="1">
        <f t="array" ref="J7">_xlfn.LET(_xlpm.O,Table1[[#This Row],[Octordle]],_xlfn.IFS(_xlpm.O&lt;0,13+ABS(_xlpm.O),_xlpm.O&gt;0,_xlpm.O,_xlpm.O="",""))</f>
        <v>13</v>
      </c>
      <c r="K7" cm="1">
        <f t="array" ref="K7">_xlfn.LET(_xlpm.S,Table1[[#This Row],[Sequence]],_xlfn.IFS(_xlpm.S&lt;0,15+ABS(_xlpm.S),_xlpm.S&gt;0,_xlpm.S,_xlpm.S="",""))</f>
        <v>12</v>
      </c>
      <c r="L7" cm="1">
        <f t="array" ref="L7">_xlfn.LET(_xlpm.R,Table1[[#This Row],[RE34cue]],_xlfn.IFS(_xlpm.R&lt;0,13+ABS(_xlpm.R),_xlpm.R&gt;0,_xlpm.R,_xlpm.R="",""))</f>
        <v>14</v>
      </c>
      <c r="M7">
        <f>SUM(Table1[[#This Row],[W_Adj]:[R_Adj]])</f>
        <v>50</v>
      </c>
    </row>
    <row r="8" spans="1:13" ht="15" x14ac:dyDescent="0.2">
      <c r="A8" s="1">
        <v>44928</v>
      </c>
      <c r="B8" t="s">
        <v>35</v>
      </c>
      <c r="C8">
        <v>5</v>
      </c>
      <c r="D8">
        <v>9</v>
      </c>
      <c r="E8">
        <v>11</v>
      </c>
      <c r="F8">
        <v>12</v>
      </c>
      <c r="G8">
        <v>-1</v>
      </c>
      <c r="H8" cm="1">
        <f t="array" ref="H8">_xlfn.LET(_xlpm.W,Table1[[#This Row],[Wordle]],_xlfn.IFS(_xlpm.W&lt;0,6+ABS(_xlpm.W),_xlpm.W&gt;0,_xlpm.W,_xlpm.W="",""))</f>
        <v>5</v>
      </c>
      <c r="I8" cm="1">
        <f t="array" ref="I8">_xlfn.LET(_xlpm.Q,Table1[[#This Row],[Quordle]],_xlfn.IFS(_xlpm.Q&lt;0,9+ABS(_xlpm.Q),_xlpm.Q&gt;0,_xlpm.Q,_xlpm.Q="",""))</f>
        <v>9</v>
      </c>
      <c r="J8" cm="1">
        <f t="array" ref="J8">_xlfn.LET(_xlpm.O,Table1[[#This Row],[Octordle]],_xlfn.IFS(_xlpm.O&lt;0,13+ABS(_xlpm.O),_xlpm.O&gt;0,_xlpm.O,_xlpm.O="",""))</f>
        <v>11</v>
      </c>
      <c r="K8" cm="1">
        <f t="array" ref="K8">_xlfn.LET(_xlpm.S,Table1[[#This Row],[Sequence]],_xlfn.IFS(_xlpm.S&lt;0,15+ABS(_xlpm.S),_xlpm.S&gt;0,_xlpm.S,_xlpm.S="",""))</f>
        <v>12</v>
      </c>
      <c r="L8" cm="1">
        <f t="array" ref="L8">_xlfn.LET(_xlpm.R,Table1[[#This Row],[RE34cue]],_xlfn.IFS(_xlpm.R&lt;0,13+ABS(_xlpm.R),_xlpm.R&gt;0,_xlpm.R,_xlpm.R="",""))</f>
        <v>14</v>
      </c>
      <c r="M8">
        <f>SUM(Table1[[#This Row],[W_Adj]:[R_Adj]])</f>
        <v>51</v>
      </c>
    </row>
    <row r="9" spans="1:13" ht="15" x14ac:dyDescent="0.2">
      <c r="A9" s="1">
        <v>44928</v>
      </c>
      <c r="B9" t="s">
        <v>31</v>
      </c>
      <c r="C9">
        <v>4</v>
      </c>
      <c r="D9">
        <v>8</v>
      </c>
      <c r="H9" cm="1">
        <f t="array" ref="H9">_xlfn.LET(_xlpm.W,Table1[[#This Row],[Wordle]],_xlfn.IFS(_xlpm.W&lt;0,6+ABS(_xlpm.W),_xlpm.W&gt;0,_xlpm.W,_xlpm.W="",""))</f>
        <v>4</v>
      </c>
      <c r="I9" cm="1">
        <f t="array" ref="I9">_xlfn.LET(_xlpm.Q,Table1[[#This Row],[Quordle]],_xlfn.IFS(_xlpm.Q&lt;0,9+ABS(_xlpm.Q),_xlpm.Q&gt;0,_xlpm.Q,_xlpm.Q="",""))</f>
        <v>8</v>
      </c>
      <c r="J9" t="str" cm="1">
        <f t="array" ref="J9">_xlfn.LET(_xlpm.O,Table1[[#This Row],[Octordle]],_xlfn.IFS(_xlpm.O&lt;0,13+ABS(_xlpm.O),_xlpm.O&gt;0,_xlpm.O,_xlpm.O="",""))</f>
        <v/>
      </c>
      <c r="K9" t="str" cm="1">
        <f t="array" ref="K9">_xlfn.LET(_xlpm.S,Table1[[#This Row],[Sequence]],_xlfn.IFS(_xlpm.S&lt;0,15+ABS(_xlpm.S),_xlpm.S&gt;0,_xlpm.S,_xlpm.S="",""))</f>
        <v/>
      </c>
      <c r="L9" t="str" cm="1">
        <f t="array" ref="L9">_xlfn.LET(_xlpm.R,Table1[[#This Row],[RE34cue]],_xlfn.IFS(_xlpm.R&lt;0,13+ABS(_xlpm.R),_xlpm.R&gt;0,_xlpm.R,_xlpm.R="",""))</f>
        <v/>
      </c>
      <c r="M9">
        <f>SUM(Table1[[#This Row],[W_Adj]:[R_Adj]])</f>
        <v>12</v>
      </c>
    </row>
    <row r="10" spans="1:13" ht="15" x14ac:dyDescent="0.2">
      <c r="A10" s="1">
        <v>44929</v>
      </c>
      <c r="B10" t="s">
        <v>34</v>
      </c>
      <c r="C10">
        <v>4</v>
      </c>
      <c r="D10">
        <v>9</v>
      </c>
      <c r="E10">
        <v>-1</v>
      </c>
      <c r="F10">
        <v>12</v>
      </c>
      <c r="G10">
        <v>-4</v>
      </c>
      <c r="H10" cm="1">
        <f t="array" ref="H10">_xlfn.LET(_xlpm.W,Table1[[#This Row],[Wordle]],_xlfn.IFS(_xlpm.W&lt;0,6+ABS(_xlpm.W),_xlpm.W&gt;0,_xlpm.W,_xlpm.W="",""))</f>
        <v>4</v>
      </c>
      <c r="I10" cm="1">
        <f t="array" ref="I10">_xlfn.LET(_xlpm.Q,Table1[[#This Row],[Quordle]],_xlfn.IFS(_xlpm.Q&lt;0,9+ABS(_xlpm.Q),_xlpm.Q&gt;0,_xlpm.Q,_xlpm.Q="",""))</f>
        <v>9</v>
      </c>
      <c r="J10" cm="1">
        <f t="array" ref="J10">_xlfn.LET(_xlpm.O,Table1[[#This Row],[Octordle]],_xlfn.IFS(_xlpm.O&lt;0,13+ABS(_xlpm.O),_xlpm.O&gt;0,_xlpm.O,_xlpm.O="",""))</f>
        <v>14</v>
      </c>
      <c r="K10" cm="1">
        <f t="array" ref="K10">_xlfn.LET(_xlpm.S,Table1[[#This Row],[Sequence]],_xlfn.IFS(_xlpm.S&lt;0,15+ABS(_xlpm.S),_xlpm.S&gt;0,_xlpm.S,_xlpm.S="",""))</f>
        <v>12</v>
      </c>
      <c r="L10" cm="1">
        <f t="array" ref="L10">_xlfn.LET(_xlpm.R,Table1[[#This Row],[RE34cue]],_xlfn.IFS(_xlpm.R&lt;0,13+ABS(_xlpm.R),_xlpm.R&gt;0,_xlpm.R,_xlpm.R="",""))</f>
        <v>17</v>
      </c>
      <c r="M10">
        <f>SUM(Table1[[#This Row],[W_Adj]:[R_Adj]])</f>
        <v>56</v>
      </c>
    </row>
    <row r="11" spans="1:13" ht="15" x14ac:dyDescent="0.2">
      <c r="A11" s="1">
        <v>44929</v>
      </c>
      <c r="B11" t="s">
        <v>31</v>
      </c>
      <c r="C11">
        <v>4</v>
      </c>
      <c r="D11">
        <v>-1</v>
      </c>
      <c r="H11" cm="1">
        <f t="array" ref="H11">_xlfn.LET(_xlpm.W,Table1[[#This Row],[Wordle]],_xlfn.IFS(_xlpm.W&lt;0,6+ABS(_xlpm.W),_xlpm.W&gt;0,_xlpm.W,_xlpm.W="",""))</f>
        <v>4</v>
      </c>
      <c r="I11" cm="1">
        <f t="array" ref="I11">_xlfn.LET(_xlpm.Q,Table1[[#This Row],[Quordle]],_xlfn.IFS(_xlpm.Q&lt;0,9+ABS(_xlpm.Q),_xlpm.Q&gt;0,_xlpm.Q,_xlpm.Q="",""))</f>
        <v>10</v>
      </c>
      <c r="J11" t="str" cm="1">
        <f t="array" ref="J11">_xlfn.LET(_xlpm.O,Table1[[#This Row],[Octordle]],_xlfn.IFS(_xlpm.O&lt;0,13+ABS(_xlpm.O),_xlpm.O&gt;0,_xlpm.O,_xlpm.O="",""))</f>
        <v/>
      </c>
      <c r="K11" t="str" cm="1">
        <f t="array" ref="K11">_xlfn.LET(_xlpm.S,Table1[[#This Row],[Sequence]],_xlfn.IFS(_xlpm.S&lt;0,15+ABS(_xlpm.S),_xlpm.S&gt;0,_xlpm.S,_xlpm.S="",""))</f>
        <v/>
      </c>
      <c r="L11" t="str" cm="1">
        <f t="array" ref="L11">_xlfn.LET(_xlpm.R,Table1[[#This Row],[RE34cue]],_xlfn.IFS(_xlpm.R&lt;0,13+ABS(_xlpm.R),_xlpm.R&gt;0,_xlpm.R,_xlpm.R="",""))</f>
        <v/>
      </c>
      <c r="M11">
        <f>SUM(Table1[[#This Row],[W_Adj]:[R_Adj]])</f>
        <v>14</v>
      </c>
    </row>
    <row r="12" spans="1:13" ht="15" x14ac:dyDescent="0.2">
      <c r="A12" s="1">
        <v>44929</v>
      </c>
      <c r="B12" t="s">
        <v>35</v>
      </c>
      <c r="C12">
        <v>3</v>
      </c>
      <c r="D12">
        <v>8</v>
      </c>
      <c r="E12">
        <v>12</v>
      </c>
      <c r="F12">
        <v>11</v>
      </c>
      <c r="G12">
        <v>13</v>
      </c>
      <c r="H12" cm="1">
        <f t="array" ref="H12">_xlfn.LET(_xlpm.W,Table1[[#This Row],[Wordle]],_xlfn.IFS(_xlpm.W&lt;0,6+ABS(_xlpm.W),_xlpm.W&gt;0,_xlpm.W,_xlpm.W="",""))</f>
        <v>3</v>
      </c>
      <c r="I12" cm="1">
        <f t="array" ref="I12">_xlfn.LET(_xlpm.Q,Table1[[#This Row],[Quordle]],_xlfn.IFS(_xlpm.Q&lt;0,9+ABS(_xlpm.Q),_xlpm.Q&gt;0,_xlpm.Q,_xlpm.Q="",""))</f>
        <v>8</v>
      </c>
      <c r="J12" cm="1">
        <f t="array" ref="J12">_xlfn.LET(_xlpm.O,Table1[[#This Row],[Octordle]],_xlfn.IFS(_xlpm.O&lt;0,13+ABS(_xlpm.O),_xlpm.O&gt;0,_xlpm.O,_xlpm.O="",""))</f>
        <v>12</v>
      </c>
      <c r="K12" cm="1">
        <f t="array" ref="K12">_xlfn.LET(_xlpm.S,Table1[[#This Row],[Sequence]],_xlfn.IFS(_xlpm.S&lt;0,15+ABS(_xlpm.S),_xlpm.S&gt;0,_xlpm.S,_xlpm.S="",""))</f>
        <v>11</v>
      </c>
      <c r="L12" cm="1">
        <f t="array" ref="L12">_xlfn.LET(_xlpm.R,Table1[[#This Row],[RE34cue]],_xlfn.IFS(_xlpm.R&lt;0,13+ABS(_xlpm.R),_xlpm.R&gt;0,_xlpm.R,_xlpm.R="",""))</f>
        <v>13</v>
      </c>
      <c r="M12">
        <f>SUM(Table1[[#This Row],[W_Adj]:[R_Adj]])</f>
        <v>47</v>
      </c>
    </row>
    <row r="13" spans="1:13" ht="15" x14ac:dyDescent="0.2">
      <c r="A13" s="1">
        <v>44930</v>
      </c>
      <c r="B13" t="s">
        <v>34</v>
      </c>
      <c r="C13">
        <v>6</v>
      </c>
      <c r="D13">
        <v>9</v>
      </c>
      <c r="E13">
        <v>13</v>
      </c>
      <c r="F13">
        <v>15</v>
      </c>
      <c r="G13">
        <v>13</v>
      </c>
      <c r="H13" cm="1">
        <f t="array" ref="H13">_xlfn.LET(_xlpm.W,Table1[[#This Row],[Wordle]],_xlfn.IFS(_xlpm.W&lt;0,6+ABS(_xlpm.W),_xlpm.W&gt;0,_xlpm.W,_xlpm.W="",""))</f>
        <v>6</v>
      </c>
      <c r="I13" cm="1">
        <f t="array" ref="I13">_xlfn.LET(_xlpm.Q,Table1[[#This Row],[Quordle]],_xlfn.IFS(_xlpm.Q&lt;0,9+ABS(_xlpm.Q),_xlpm.Q&gt;0,_xlpm.Q,_xlpm.Q="",""))</f>
        <v>9</v>
      </c>
      <c r="J13" cm="1">
        <f t="array" ref="J13">_xlfn.LET(_xlpm.O,Table1[[#This Row],[Octordle]],_xlfn.IFS(_xlpm.O&lt;0,13+ABS(_xlpm.O),_xlpm.O&gt;0,_xlpm.O,_xlpm.O="",""))</f>
        <v>13</v>
      </c>
      <c r="K13" cm="1">
        <f t="array" ref="K13">_xlfn.LET(_xlpm.S,Table1[[#This Row],[Sequence]],_xlfn.IFS(_xlpm.S&lt;0,15+ABS(_xlpm.S),_xlpm.S&gt;0,_xlpm.S,_xlpm.S="",""))</f>
        <v>15</v>
      </c>
      <c r="L13" cm="1">
        <f t="array" ref="L13">_xlfn.LET(_xlpm.R,Table1[[#This Row],[RE34cue]],_xlfn.IFS(_xlpm.R&lt;0,13+ABS(_xlpm.R),_xlpm.R&gt;0,_xlpm.R,_xlpm.R="",""))</f>
        <v>13</v>
      </c>
      <c r="M13">
        <f>SUM(Table1[[#This Row],[W_Adj]:[R_Adj]])</f>
        <v>56</v>
      </c>
    </row>
    <row r="14" spans="1:13" ht="15" x14ac:dyDescent="0.2">
      <c r="A14" s="1">
        <v>44930</v>
      </c>
      <c r="B14" t="s">
        <v>29</v>
      </c>
      <c r="C14">
        <v>4</v>
      </c>
      <c r="D14">
        <v>8</v>
      </c>
      <c r="E14">
        <v>12</v>
      </c>
      <c r="F14">
        <v>12</v>
      </c>
      <c r="G14">
        <v>13</v>
      </c>
      <c r="H14" cm="1">
        <f t="array" ref="H14">_xlfn.LET(_xlpm.W,Table1[[#This Row],[Wordle]],_xlfn.IFS(_xlpm.W&lt;0,6+ABS(_xlpm.W),_xlpm.W&gt;0,_xlpm.W,_xlpm.W="",""))</f>
        <v>4</v>
      </c>
      <c r="I14" cm="1">
        <f t="array" ref="I14">_xlfn.LET(_xlpm.Q,Table1[[#This Row],[Quordle]],_xlfn.IFS(_xlpm.Q&lt;0,9+ABS(_xlpm.Q),_xlpm.Q&gt;0,_xlpm.Q,_xlpm.Q="",""))</f>
        <v>8</v>
      </c>
      <c r="J14" cm="1">
        <f t="array" ref="J14">_xlfn.LET(_xlpm.O,Table1[[#This Row],[Octordle]],_xlfn.IFS(_xlpm.O&lt;0,13+ABS(_xlpm.O),_xlpm.O&gt;0,_xlpm.O,_xlpm.O="",""))</f>
        <v>12</v>
      </c>
      <c r="K14" cm="1">
        <f t="array" ref="K14">_xlfn.LET(_xlpm.S,Table1[[#This Row],[Sequence]],_xlfn.IFS(_xlpm.S&lt;0,15+ABS(_xlpm.S),_xlpm.S&gt;0,_xlpm.S,_xlpm.S="",""))</f>
        <v>12</v>
      </c>
      <c r="L14" cm="1">
        <f t="array" ref="L14">_xlfn.LET(_xlpm.R,Table1[[#This Row],[RE34cue]],_xlfn.IFS(_xlpm.R&lt;0,13+ABS(_xlpm.R),_xlpm.R&gt;0,_xlpm.R,_xlpm.R="",""))</f>
        <v>13</v>
      </c>
      <c r="M14">
        <f>SUM(Table1[[#This Row],[W_Adj]:[R_Adj]])</f>
        <v>49</v>
      </c>
    </row>
    <row r="15" spans="1:13" ht="15" x14ac:dyDescent="0.2">
      <c r="A15" s="1">
        <v>44930</v>
      </c>
      <c r="B15" t="s">
        <v>35</v>
      </c>
      <c r="C15">
        <v>4</v>
      </c>
      <c r="D15">
        <v>8</v>
      </c>
      <c r="E15">
        <v>11</v>
      </c>
      <c r="F15">
        <v>12</v>
      </c>
      <c r="G15">
        <v>13</v>
      </c>
      <c r="H15" cm="1">
        <f t="array" ref="H15">_xlfn.LET(_xlpm.W,Table1[[#This Row],[Wordle]],_xlfn.IFS(_xlpm.W&lt;0,6+ABS(_xlpm.W),_xlpm.W&gt;0,_xlpm.W,_xlpm.W="",""))</f>
        <v>4</v>
      </c>
      <c r="I15" cm="1">
        <f t="array" ref="I15">_xlfn.LET(_xlpm.Q,Table1[[#This Row],[Quordle]],_xlfn.IFS(_xlpm.Q&lt;0,9+ABS(_xlpm.Q),_xlpm.Q&gt;0,_xlpm.Q,_xlpm.Q="",""))</f>
        <v>8</v>
      </c>
      <c r="J15" cm="1">
        <f t="array" ref="J15">_xlfn.LET(_xlpm.O,Table1[[#This Row],[Octordle]],_xlfn.IFS(_xlpm.O&lt;0,13+ABS(_xlpm.O),_xlpm.O&gt;0,_xlpm.O,_xlpm.O="",""))</f>
        <v>11</v>
      </c>
      <c r="K15" cm="1">
        <f t="array" ref="K15">_xlfn.LET(_xlpm.S,Table1[[#This Row],[Sequence]],_xlfn.IFS(_xlpm.S&lt;0,15+ABS(_xlpm.S),_xlpm.S&gt;0,_xlpm.S,_xlpm.S="",""))</f>
        <v>12</v>
      </c>
      <c r="L15" cm="1">
        <f t="array" ref="L15">_xlfn.LET(_xlpm.R,Table1[[#This Row],[RE34cue]],_xlfn.IFS(_xlpm.R&lt;0,13+ABS(_xlpm.R),_xlpm.R&gt;0,_xlpm.R,_xlpm.R="",""))</f>
        <v>13</v>
      </c>
      <c r="M15">
        <f>SUM(Table1[[#This Row],[W_Adj]:[R_Adj]])</f>
        <v>48</v>
      </c>
    </row>
    <row r="16" spans="1:13" ht="15" x14ac:dyDescent="0.2">
      <c r="A16" s="1">
        <v>44930</v>
      </c>
      <c r="B16" t="s">
        <v>31</v>
      </c>
      <c r="C16">
        <v>3</v>
      </c>
      <c r="D16">
        <v>9</v>
      </c>
      <c r="H16" cm="1">
        <f t="array" ref="H16">_xlfn.LET(_xlpm.W,Table1[[#This Row],[Wordle]],_xlfn.IFS(_xlpm.W&lt;0,6+ABS(_xlpm.W),_xlpm.W&gt;0,_xlpm.W,_xlpm.W="",""))</f>
        <v>3</v>
      </c>
      <c r="I16" cm="1">
        <f t="array" ref="I16">_xlfn.LET(_xlpm.Q,Table1[[#This Row],[Quordle]],_xlfn.IFS(_xlpm.Q&lt;0,9+ABS(_xlpm.Q),_xlpm.Q&gt;0,_xlpm.Q,_xlpm.Q="",""))</f>
        <v>9</v>
      </c>
      <c r="J16" t="str" cm="1">
        <f t="array" ref="J16">_xlfn.LET(_xlpm.O,Table1[[#This Row],[Octordle]],_xlfn.IFS(_xlpm.O&lt;0,13+ABS(_xlpm.O),_xlpm.O&gt;0,_xlpm.O,_xlpm.O="",""))</f>
        <v/>
      </c>
      <c r="K16" t="str" cm="1">
        <f t="array" ref="K16">_xlfn.LET(_xlpm.S,Table1[[#This Row],[Sequence]],_xlfn.IFS(_xlpm.S&lt;0,15+ABS(_xlpm.S),_xlpm.S&gt;0,_xlpm.S,_xlpm.S="",""))</f>
        <v/>
      </c>
      <c r="L16" t="str" cm="1">
        <f t="array" ref="L16">_xlfn.LET(_xlpm.R,Table1[[#This Row],[RE34cue]],_xlfn.IFS(_xlpm.R&lt;0,13+ABS(_xlpm.R),_xlpm.R&gt;0,_xlpm.R,_xlpm.R="",""))</f>
        <v/>
      </c>
      <c r="M16">
        <f>SUM(Table1[[#This Row],[W_Adj]:[R_Adj]])</f>
        <v>12</v>
      </c>
    </row>
    <row r="17" spans="1:13" ht="15" x14ac:dyDescent="0.2">
      <c r="A17" s="1">
        <v>44931</v>
      </c>
      <c r="B17" t="s">
        <v>29</v>
      </c>
      <c r="C17">
        <v>4</v>
      </c>
      <c r="D17">
        <v>8</v>
      </c>
      <c r="E17">
        <v>11</v>
      </c>
      <c r="F17">
        <v>11</v>
      </c>
      <c r="G17">
        <v>-2</v>
      </c>
      <c r="H17" cm="1">
        <f t="array" ref="H17">_xlfn.LET(_xlpm.W,Table1[[#This Row],[Wordle]],_xlfn.IFS(_xlpm.W&lt;0,6+ABS(_xlpm.W),_xlpm.W&gt;0,_xlpm.W,_xlpm.W="",""))</f>
        <v>4</v>
      </c>
      <c r="I17" cm="1">
        <f t="array" ref="I17">_xlfn.LET(_xlpm.Q,Table1[[#This Row],[Quordle]],_xlfn.IFS(_xlpm.Q&lt;0,9+ABS(_xlpm.Q),_xlpm.Q&gt;0,_xlpm.Q,_xlpm.Q="",""))</f>
        <v>8</v>
      </c>
      <c r="J17" cm="1">
        <f t="array" ref="J17">_xlfn.LET(_xlpm.O,Table1[[#This Row],[Octordle]],_xlfn.IFS(_xlpm.O&lt;0,13+ABS(_xlpm.O),_xlpm.O&gt;0,_xlpm.O,_xlpm.O="",""))</f>
        <v>11</v>
      </c>
      <c r="K17" cm="1">
        <f t="array" ref="K17">_xlfn.LET(_xlpm.S,Table1[[#This Row],[Sequence]],_xlfn.IFS(_xlpm.S&lt;0,15+ABS(_xlpm.S),_xlpm.S&gt;0,_xlpm.S,_xlpm.S="",""))</f>
        <v>11</v>
      </c>
      <c r="L17" cm="1">
        <f t="array" ref="L17">_xlfn.LET(_xlpm.R,Table1[[#This Row],[RE34cue]],_xlfn.IFS(_xlpm.R&lt;0,13+ABS(_xlpm.R),_xlpm.R&gt;0,_xlpm.R,_xlpm.R="",""))</f>
        <v>15</v>
      </c>
      <c r="M17">
        <f>SUM(Table1[[#This Row],[W_Adj]:[R_Adj]])</f>
        <v>49</v>
      </c>
    </row>
    <row r="18" spans="1:13" ht="15" x14ac:dyDescent="0.2">
      <c r="A18" s="1">
        <v>44931</v>
      </c>
      <c r="B18" t="s">
        <v>34</v>
      </c>
      <c r="C18">
        <v>4</v>
      </c>
      <c r="D18">
        <v>8</v>
      </c>
      <c r="E18">
        <v>11</v>
      </c>
      <c r="F18">
        <v>11</v>
      </c>
      <c r="G18">
        <v>-2</v>
      </c>
      <c r="H18" cm="1">
        <f t="array" ref="H18">_xlfn.LET(_xlpm.W,Table1[[#This Row],[Wordle]],_xlfn.IFS(_xlpm.W&lt;0,6+ABS(_xlpm.W),_xlpm.W&gt;0,_xlpm.W,_xlpm.W="",""))</f>
        <v>4</v>
      </c>
      <c r="I18" cm="1">
        <f t="array" ref="I18">_xlfn.LET(_xlpm.Q,Table1[[#This Row],[Quordle]],_xlfn.IFS(_xlpm.Q&lt;0,9+ABS(_xlpm.Q),_xlpm.Q&gt;0,_xlpm.Q,_xlpm.Q="",""))</f>
        <v>8</v>
      </c>
      <c r="J18" cm="1">
        <f t="array" ref="J18">_xlfn.LET(_xlpm.O,Table1[[#This Row],[Octordle]],_xlfn.IFS(_xlpm.O&lt;0,13+ABS(_xlpm.O),_xlpm.O&gt;0,_xlpm.O,_xlpm.O="",""))</f>
        <v>11</v>
      </c>
      <c r="K18" cm="1">
        <f t="array" ref="K18">_xlfn.LET(_xlpm.S,Table1[[#This Row],[Sequence]],_xlfn.IFS(_xlpm.S&lt;0,15+ABS(_xlpm.S),_xlpm.S&gt;0,_xlpm.S,_xlpm.S="",""))</f>
        <v>11</v>
      </c>
      <c r="L18" cm="1">
        <f t="array" ref="L18">_xlfn.LET(_xlpm.R,Table1[[#This Row],[RE34cue]],_xlfn.IFS(_xlpm.R&lt;0,13+ABS(_xlpm.R),_xlpm.R&gt;0,_xlpm.R,_xlpm.R="",""))</f>
        <v>15</v>
      </c>
      <c r="M18">
        <f>SUM(Table1[[#This Row],[W_Adj]:[R_Adj]])</f>
        <v>49</v>
      </c>
    </row>
    <row r="19" spans="1:13" ht="15" x14ac:dyDescent="0.2">
      <c r="A19" s="1">
        <v>44931</v>
      </c>
      <c r="B19" t="s">
        <v>35</v>
      </c>
      <c r="C19">
        <v>3</v>
      </c>
      <c r="D19">
        <v>7</v>
      </c>
      <c r="E19">
        <v>12</v>
      </c>
      <c r="F19">
        <v>11</v>
      </c>
      <c r="G19">
        <v>-1</v>
      </c>
      <c r="H19" cm="1">
        <f t="array" ref="H19">_xlfn.LET(_xlpm.W,Table1[[#This Row],[Wordle]],_xlfn.IFS(_xlpm.W&lt;0,6+ABS(_xlpm.W),_xlpm.W&gt;0,_xlpm.W,_xlpm.W="",""))</f>
        <v>3</v>
      </c>
      <c r="I19" cm="1">
        <f t="array" ref="I19">_xlfn.LET(_xlpm.Q,Table1[[#This Row],[Quordle]],_xlfn.IFS(_xlpm.Q&lt;0,9+ABS(_xlpm.Q),_xlpm.Q&gt;0,_xlpm.Q,_xlpm.Q="",""))</f>
        <v>7</v>
      </c>
      <c r="J19" cm="1">
        <f t="array" ref="J19">_xlfn.LET(_xlpm.O,Table1[[#This Row],[Octordle]],_xlfn.IFS(_xlpm.O&lt;0,13+ABS(_xlpm.O),_xlpm.O&gt;0,_xlpm.O,_xlpm.O="",""))</f>
        <v>12</v>
      </c>
      <c r="K19" cm="1">
        <f t="array" ref="K19">_xlfn.LET(_xlpm.S,Table1[[#This Row],[Sequence]],_xlfn.IFS(_xlpm.S&lt;0,15+ABS(_xlpm.S),_xlpm.S&gt;0,_xlpm.S,_xlpm.S="",""))</f>
        <v>11</v>
      </c>
      <c r="L19" cm="1">
        <f t="array" ref="L19">_xlfn.LET(_xlpm.R,Table1[[#This Row],[RE34cue]],_xlfn.IFS(_xlpm.R&lt;0,13+ABS(_xlpm.R),_xlpm.R&gt;0,_xlpm.R,_xlpm.R="",""))</f>
        <v>14</v>
      </c>
      <c r="M19">
        <f>SUM(Table1[[#This Row],[W_Adj]:[R_Adj]])</f>
        <v>47</v>
      </c>
    </row>
    <row r="20" spans="1:13" ht="15" x14ac:dyDescent="0.2">
      <c r="A20" s="1">
        <v>44931</v>
      </c>
      <c r="B20" t="s">
        <v>31</v>
      </c>
      <c r="C20">
        <v>4</v>
      </c>
      <c r="D20">
        <v>9</v>
      </c>
      <c r="H20" cm="1">
        <f t="array" ref="H20">_xlfn.LET(_xlpm.W,Table1[[#This Row],[Wordle]],_xlfn.IFS(_xlpm.W&lt;0,6+ABS(_xlpm.W),_xlpm.W&gt;0,_xlpm.W,_xlpm.W="",""))</f>
        <v>4</v>
      </c>
      <c r="I20" cm="1">
        <f t="array" ref="I20">_xlfn.LET(_xlpm.Q,Table1[[#This Row],[Quordle]],_xlfn.IFS(_xlpm.Q&lt;0,9+ABS(_xlpm.Q),_xlpm.Q&gt;0,_xlpm.Q,_xlpm.Q="",""))</f>
        <v>9</v>
      </c>
      <c r="J20" t="str" cm="1">
        <f t="array" ref="J20">_xlfn.LET(_xlpm.O,Table1[[#This Row],[Octordle]],_xlfn.IFS(_xlpm.O&lt;0,13+ABS(_xlpm.O),_xlpm.O&gt;0,_xlpm.O,_xlpm.O="",""))</f>
        <v/>
      </c>
      <c r="K20" t="str" cm="1">
        <f t="array" ref="K20">_xlfn.LET(_xlpm.S,Table1[[#This Row],[Sequence]],_xlfn.IFS(_xlpm.S&lt;0,15+ABS(_xlpm.S),_xlpm.S&gt;0,_xlpm.S,_xlpm.S="",""))</f>
        <v/>
      </c>
      <c r="L20" t="str" cm="1">
        <f t="array" ref="L20">_xlfn.LET(_xlpm.R,Table1[[#This Row],[RE34cue]],_xlfn.IFS(_xlpm.R&lt;0,13+ABS(_xlpm.R),_xlpm.R&gt;0,_xlpm.R,_xlpm.R="",""))</f>
        <v/>
      </c>
      <c r="M20">
        <f>SUM(Table1[[#This Row],[W_Adj]:[R_Adj]])</f>
        <v>13</v>
      </c>
    </row>
    <row r="21" spans="1:13" ht="15" x14ac:dyDescent="0.2">
      <c r="A21" s="1">
        <v>44932</v>
      </c>
      <c r="B21" t="s">
        <v>31</v>
      </c>
      <c r="C21">
        <v>3</v>
      </c>
      <c r="D21">
        <v>6</v>
      </c>
      <c r="H21" cm="1">
        <f t="array" ref="H21">_xlfn.LET(_xlpm.W,Table1[[#This Row],[Wordle]],_xlfn.IFS(_xlpm.W&lt;0,6+ABS(_xlpm.W),_xlpm.W&gt;0,_xlpm.W,_xlpm.W="",""))</f>
        <v>3</v>
      </c>
      <c r="I21" cm="1">
        <f t="array" ref="I21">_xlfn.LET(_xlpm.Q,Table1[[#This Row],[Quordle]],_xlfn.IFS(_xlpm.Q&lt;0,9+ABS(_xlpm.Q),_xlpm.Q&gt;0,_xlpm.Q,_xlpm.Q="",""))</f>
        <v>6</v>
      </c>
      <c r="J21" t="str" cm="1">
        <f t="array" ref="J21">_xlfn.LET(_xlpm.O,Table1[[#This Row],[Octordle]],_xlfn.IFS(_xlpm.O&lt;0,13+ABS(_xlpm.O),_xlpm.O&gt;0,_xlpm.O,_xlpm.O="",""))</f>
        <v/>
      </c>
      <c r="K21" t="str" cm="1">
        <f t="array" ref="K21">_xlfn.LET(_xlpm.S,Table1[[#This Row],[Sequence]],_xlfn.IFS(_xlpm.S&lt;0,15+ABS(_xlpm.S),_xlpm.S&gt;0,_xlpm.S,_xlpm.S="",""))</f>
        <v/>
      </c>
      <c r="L21" t="str" cm="1">
        <f t="array" ref="L21">_xlfn.LET(_xlpm.R,Table1[[#This Row],[RE34cue]],_xlfn.IFS(_xlpm.R&lt;0,13+ABS(_xlpm.R),_xlpm.R&gt;0,_xlpm.R,_xlpm.R="",""))</f>
        <v/>
      </c>
      <c r="M21">
        <f>SUM(Table1[[#This Row],[W_Adj]:[R_Adj]])</f>
        <v>9</v>
      </c>
    </row>
    <row r="22" spans="1:13" ht="15" x14ac:dyDescent="0.2">
      <c r="A22" s="1">
        <v>44932</v>
      </c>
      <c r="B22" t="s">
        <v>34</v>
      </c>
      <c r="C22">
        <v>6</v>
      </c>
      <c r="D22">
        <v>8</v>
      </c>
      <c r="E22">
        <v>11</v>
      </c>
      <c r="F22">
        <v>11</v>
      </c>
      <c r="G22">
        <v>-2</v>
      </c>
      <c r="H22" cm="1">
        <f t="array" ref="H22">_xlfn.LET(_xlpm.W,Table1[[#This Row],[Wordle]],_xlfn.IFS(_xlpm.W&lt;0,6+ABS(_xlpm.W),_xlpm.W&gt;0,_xlpm.W,_xlpm.W="",""))</f>
        <v>6</v>
      </c>
      <c r="I22" cm="1">
        <f t="array" ref="I22">_xlfn.LET(_xlpm.Q,Table1[[#This Row],[Quordle]],_xlfn.IFS(_xlpm.Q&lt;0,9+ABS(_xlpm.Q),_xlpm.Q&gt;0,_xlpm.Q,_xlpm.Q="",""))</f>
        <v>8</v>
      </c>
      <c r="J22" cm="1">
        <f t="array" ref="J22">_xlfn.LET(_xlpm.O,Table1[[#This Row],[Octordle]],_xlfn.IFS(_xlpm.O&lt;0,13+ABS(_xlpm.O),_xlpm.O&gt;0,_xlpm.O,_xlpm.O="",""))</f>
        <v>11</v>
      </c>
      <c r="K22" cm="1">
        <f t="array" ref="K22">_xlfn.LET(_xlpm.S,Table1[[#This Row],[Sequence]],_xlfn.IFS(_xlpm.S&lt;0,15+ABS(_xlpm.S),_xlpm.S&gt;0,_xlpm.S,_xlpm.S="",""))</f>
        <v>11</v>
      </c>
      <c r="L22" cm="1">
        <f t="array" ref="L22">_xlfn.LET(_xlpm.R,Table1[[#This Row],[RE34cue]],_xlfn.IFS(_xlpm.R&lt;0,13+ABS(_xlpm.R),_xlpm.R&gt;0,_xlpm.R,_xlpm.R="",""))</f>
        <v>15</v>
      </c>
      <c r="M22">
        <f>SUM(Table1[[#This Row],[W_Adj]:[R_Adj]])</f>
        <v>51</v>
      </c>
    </row>
    <row r="23" spans="1:13" ht="15" x14ac:dyDescent="0.2">
      <c r="A23" s="1">
        <v>44932</v>
      </c>
      <c r="B23" t="s">
        <v>35</v>
      </c>
      <c r="C23">
        <v>-1</v>
      </c>
      <c r="D23">
        <v>7</v>
      </c>
      <c r="E23">
        <v>11</v>
      </c>
      <c r="F23">
        <v>11</v>
      </c>
      <c r="G23">
        <v>-1</v>
      </c>
      <c r="H23" cm="1">
        <f t="array" ref="H23">_xlfn.LET(_xlpm.W,Table1[[#This Row],[Wordle]],_xlfn.IFS(_xlpm.W&lt;0,6+ABS(_xlpm.W),_xlpm.W&gt;0,_xlpm.W,_xlpm.W="",""))</f>
        <v>7</v>
      </c>
      <c r="I23" cm="1">
        <f t="array" ref="I23">_xlfn.LET(_xlpm.Q,Table1[[#This Row],[Quordle]],_xlfn.IFS(_xlpm.Q&lt;0,9+ABS(_xlpm.Q),_xlpm.Q&gt;0,_xlpm.Q,_xlpm.Q="",""))</f>
        <v>7</v>
      </c>
      <c r="J23" cm="1">
        <f t="array" ref="J23">_xlfn.LET(_xlpm.O,Table1[[#This Row],[Octordle]],_xlfn.IFS(_xlpm.O&lt;0,13+ABS(_xlpm.O),_xlpm.O&gt;0,_xlpm.O,_xlpm.O="",""))</f>
        <v>11</v>
      </c>
      <c r="K23" cm="1">
        <f t="array" ref="K23">_xlfn.LET(_xlpm.S,Table1[[#This Row],[Sequence]],_xlfn.IFS(_xlpm.S&lt;0,15+ABS(_xlpm.S),_xlpm.S&gt;0,_xlpm.S,_xlpm.S="",""))</f>
        <v>11</v>
      </c>
      <c r="L23" cm="1">
        <f t="array" ref="L23">_xlfn.LET(_xlpm.R,Table1[[#This Row],[RE34cue]],_xlfn.IFS(_xlpm.R&lt;0,13+ABS(_xlpm.R),_xlpm.R&gt;0,_xlpm.R,_xlpm.R="",""))</f>
        <v>14</v>
      </c>
      <c r="M23">
        <f>SUM(Table1[[#This Row],[W_Adj]:[R_Adj]])</f>
        <v>50</v>
      </c>
    </row>
    <row r="24" spans="1:13" ht="15" x14ac:dyDescent="0.2">
      <c r="A24" s="1">
        <v>44932</v>
      </c>
      <c r="B24" t="s">
        <v>29</v>
      </c>
      <c r="C24">
        <v>5</v>
      </c>
      <c r="D24">
        <v>8</v>
      </c>
      <c r="E24">
        <v>11</v>
      </c>
      <c r="F24">
        <v>13</v>
      </c>
      <c r="G24">
        <v>-2</v>
      </c>
      <c r="H24" cm="1">
        <f t="array" ref="H24">_xlfn.LET(_xlpm.W,Table1[[#This Row],[Wordle]],_xlfn.IFS(_xlpm.W&lt;0,6+ABS(_xlpm.W),_xlpm.W&gt;0,_xlpm.W,_xlpm.W="",""))</f>
        <v>5</v>
      </c>
      <c r="I24" cm="1">
        <f t="array" ref="I24">_xlfn.LET(_xlpm.Q,Table1[[#This Row],[Quordle]],_xlfn.IFS(_xlpm.Q&lt;0,9+ABS(_xlpm.Q),_xlpm.Q&gt;0,_xlpm.Q,_xlpm.Q="",""))</f>
        <v>8</v>
      </c>
      <c r="J24" cm="1">
        <f t="array" ref="J24">_xlfn.LET(_xlpm.O,Table1[[#This Row],[Octordle]],_xlfn.IFS(_xlpm.O&lt;0,13+ABS(_xlpm.O),_xlpm.O&gt;0,_xlpm.O,_xlpm.O="",""))</f>
        <v>11</v>
      </c>
      <c r="K24" cm="1">
        <f t="array" ref="K24">_xlfn.LET(_xlpm.S,Table1[[#This Row],[Sequence]],_xlfn.IFS(_xlpm.S&lt;0,15+ABS(_xlpm.S),_xlpm.S&gt;0,_xlpm.S,_xlpm.S="",""))</f>
        <v>13</v>
      </c>
      <c r="L24" cm="1">
        <f t="array" ref="L24">_xlfn.LET(_xlpm.R,Table1[[#This Row],[RE34cue]],_xlfn.IFS(_xlpm.R&lt;0,13+ABS(_xlpm.R),_xlpm.R&gt;0,_xlpm.R,_xlpm.R="",""))</f>
        <v>15</v>
      </c>
      <c r="M24">
        <f>SUM(Table1[[#This Row],[W_Adj]:[R_Adj]])</f>
        <v>52</v>
      </c>
    </row>
    <row r="25" spans="1:13" ht="15" x14ac:dyDescent="0.2">
      <c r="A25" s="1">
        <v>44933</v>
      </c>
      <c r="B25" t="s">
        <v>29</v>
      </c>
      <c r="C25">
        <v>4</v>
      </c>
      <c r="D25">
        <v>8</v>
      </c>
      <c r="E25">
        <v>11</v>
      </c>
      <c r="F25">
        <v>13</v>
      </c>
      <c r="G25">
        <v>-1</v>
      </c>
      <c r="H25" cm="1">
        <f t="array" ref="H25">_xlfn.LET(_xlpm.W,Table1[[#This Row],[Wordle]],_xlfn.IFS(_xlpm.W&lt;0,6+ABS(_xlpm.W),_xlpm.W&gt;0,_xlpm.W,_xlpm.W="",""))</f>
        <v>4</v>
      </c>
      <c r="I25" cm="1">
        <f t="array" ref="I25">_xlfn.LET(_xlpm.Q,Table1[[#This Row],[Quordle]],_xlfn.IFS(_xlpm.Q&lt;0,9+ABS(_xlpm.Q),_xlpm.Q&gt;0,_xlpm.Q,_xlpm.Q="",""))</f>
        <v>8</v>
      </c>
      <c r="J25" cm="1">
        <f t="array" ref="J25">_xlfn.LET(_xlpm.O,Table1[[#This Row],[Octordle]],_xlfn.IFS(_xlpm.O&lt;0,13+ABS(_xlpm.O),_xlpm.O&gt;0,_xlpm.O,_xlpm.O="",""))</f>
        <v>11</v>
      </c>
      <c r="K25" cm="1">
        <f t="array" ref="K25">_xlfn.LET(_xlpm.S,Table1[[#This Row],[Sequence]],_xlfn.IFS(_xlpm.S&lt;0,15+ABS(_xlpm.S),_xlpm.S&gt;0,_xlpm.S,_xlpm.S="",""))</f>
        <v>13</v>
      </c>
      <c r="L25" cm="1">
        <f t="array" ref="L25">_xlfn.LET(_xlpm.R,Table1[[#This Row],[RE34cue]],_xlfn.IFS(_xlpm.R&lt;0,13+ABS(_xlpm.R),_xlpm.R&gt;0,_xlpm.R,_xlpm.R="",""))</f>
        <v>14</v>
      </c>
      <c r="M25">
        <f>SUM(Table1[[#This Row],[W_Adj]:[R_Adj]])</f>
        <v>50</v>
      </c>
    </row>
    <row r="26" spans="1:13" ht="15" x14ac:dyDescent="0.2">
      <c r="A26" s="1">
        <v>44933</v>
      </c>
      <c r="B26" t="s">
        <v>34</v>
      </c>
      <c r="C26">
        <v>4</v>
      </c>
      <c r="D26">
        <v>8</v>
      </c>
      <c r="E26">
        <v>-1</v>
      </c>
      <c r="F26">
        <v>12</v>
      </c>
      <c r="G26">
        <v>-3</v>
      </c>
      <c r="H26" cm="1">
        <f t="array" ref="H26">_xlfn.LET(_xlpm.W,Table1[[#This Row],[Wordle]],_xlfn.IFS(_xlpm.W&lt;0,6+ABS(_xlpm.W),_xlpm.W&gt;0,_xlpm.W,_xlpm.W="",""))</f>
        <v>4</v>
      </c>
      <c r="I26" cm="1">
        <f t="array" ref="I26">_xlfn.LET(_xlpm.Q,Table1[[#This Row],[Quordle]],_xlfn.IFS(_xlpm.Q&lt;0,9+ABS(_xlpm.Q),_xlpm.Q&gt;0,_xlpm.Q,_xlpm.Q="",""))</f>
        <v>8</v>
      </c>
      <c r="J26" cm="1">
        <f t="array" ref="J26">_xlfn.LET(_xlpm.O,Table1[[#This Row],[Octordle]],_xlfn.IFS(_xlpm.O&lt;0,13+ABS(_xlpm.O),_xlpm.O&gt;0,_xlpm.O,_xlpm.O="",""))</f>
        <v>14</v>
      </c>
      <c r="K26" cm="1">
        <f t="array" ref="K26">_xlfn.LET(_xlpm.S,Table1[[#This Row],[Sequence]],_xlfn.IFS(_xlpm.S&lt;0,15+ABS(_xlpm.S),_xlpm.S&gt;0,_xlpm.S,_xlpm.S="",""))</f>
        <v>12</v>
      </c>
      <c r="L26" cm="1">
        <f t="array" ref="L26">_xlfn.LET(_xlpm.R,Table1[[#This Row],[RE34cue]],_xlfn.IFS(_xlpm.R&lt;0,13+ABS(_xlpm.R),_xlpm.R&gt;0,_xlpm.R,_xlpm.R="",""))</f>
        <v>16</v>
      </c>
      <c r="M26">
        <f>SUM(Table1[[#This Row],[W_Adj]:[R_Adj]])</f>
        <v>54</v>
      </c>
    </row>
    <row r="27" spans="1:13" ht="15" x14ac:dyDescent="0.2">
      <c r="A27" s="1">
        <v>44933</v>
      </c>
      <c r="B27" t="s">
        <v>31</v>
      </c>
      <c r="C27">
        <v>3</v>
      </c>
      <c r="D27">
        <v>8</v>
      </c>
      <c r="H27" cm="1">
        <f t="array" ref="H27">_xlfn.LET(_xlpm.W,Table1[[#This Row],[Wordle]],_xlfn.IFS(_xlpm.W&lt;0,6+ABS(_xlpm.W),_xlpm.W&gt;0,_xlpm.W,_xlpm.W="",""))</f>
        <v>3</v>
      </c>
      <c r="I27" cm="1">
        <f t="array" ref="I27">_xlfn.LET(_xlpm.Q,Table1[[#This Row],[Quordle]],_xlfn.IFS(_xlpm.Q&lt;0,9+ABS(_xlpm.Q),_xlpm.Q&gt;0,_xlpm.Q,_xlpm.Q="",""))</f>
        <v>8</v>
      </c>
      <c r="J27" t="str" cm="1">
        <f t="array" ref="J27">_xlfn.LET(_xlpm.O,Table1[[#This Row],[Octordle]],_xlfn.IFS(_xlpm.O&lt;0,13+ABS(_xlpm.O),_xlpm.O&gt;0,_xlpm.O,_xlpm.O="",""))</f>
        <v/>
      </c>
      <c r="K27" t="str" cm="1">
        <f t="array" ref="K27">_xlfn.LET(_xlpm.S,Table1[[#This Row],[Sequence]],_xlfn.IFS(_xlpm.S&lt;0,15+ABS(_xlpm.S),_xlpm.S&gt;0,_xlpm.S,_xlpm.S="",""))</f>
        <v/>
      </c>
      <c r="L27" t="str" cm="1">
        <f t="array" ref="L27">_xlfn.LET(_xlpm.R,Table1[[#This Row],[RE34cue]],_xlfn.IFS(_xlpm.R&lt;0,13+ABS(_xlpm.R),_xlpm.R&gt;0,_xlpm.R,_xlpm.R="",""))</f>
        <v/>
      </c>
      <c r="M27">
        <f>SUM(Table1[[#This Row],[W_Adj]:[R_Adj]])</f>
        <v>11</v>
      </c>
    </row>
    <row r="28" spans="1:13" ht="15" x14ac:dyDescent="0.2">
      <c r="A28" s="1">
        <v>44933</v>
      </c>
      <c r="B28" t="s">
        <v>35</v>
      </c>
      <c r="C28">
        <v>5</v>
      </c>
      <c r="D28">
        <v>7</v>
      </c>
      <c r="E28">
        <v>-1</v>
      </c>
      <c r="F28">
        <v>14</v>
      </c>
      <c r="G28">
        <v>-1</v>
      </c>
      <c r="H28" cm="1">
        <f t="array" ref="H28">_xlfn.LET(_xlpm.W,Table1[[#This Row],[Wordle]],_xlfn.IFS(_xlpm.W&lt;0,6+ABS(_xlpm.W),_xlpm.W&gt;0,_xlpm.W,_xlpm.W="",""))</f>
        <v>5</v>
      </c>
      <c r="I28" cm="1">
        <f t="array" ref="I28">_xlfn.LET(_xlpm.Q,Table1[[#This Row],[Quordle]],_xlfn.IFS(_xlpm.Q&lt;0,9+ABS(_xlpm.Q),_xlpm.Q&gt;0,_xlpm.Q,_xlpm.Q="",""))</f>
        <v>7</v>
      </c>
      <c r="J28" cm="1">
        <f t="array" ref="J28">_xlfn.LET(_xlpm.O,Table1[[#This Row],[Octordle]],_xlfn.IFS(_xlpm.O&lt;0,13+ABS(_xlpm.O),_xlpm.O&gt;0,_xlpm.O,_xlpm.O="",""))</f>
        <v>14</v>
      </c>
      <c r="K28" cm="1">
        <f t="array" ref="K28">_xlfn.LET(_xlpm.S,Table1[[#This Row],[Sequence]],_xlfn.IFS(_xlpm.S&lt;0,15+ABS(_xlpm.S),_xlpm.S&gt;0,_xlpm.S,_xlpm.S="",""))</f>
        <v>14</v>
      </c>
      <c r="L28" cm="1">
        <f t="array" ref="L28">_xlfn.LET(_xlpm.R,Table1[[#This Row],[RE34cue]],_xlfn.IFS(_xlpm.R&lt;0,13+ABS(_xlpm.R),_xlpm.R&gt;0,_xlpm.R,_xlpm.R="",""))</f>
        <v>14</v>
      </c>
      <c r="M28">
        <f>SUM(Table1[[#This Row],[W_Adj]:[R_Adj]])</f>
        <v>54</v>
      </c>
    </row>
    <row r="29" spans="1:13" ht="15" x14ac:dyDescent="0.2">
      <c r="A29" s="1">
        <v>44934</v>
      </c>
      <c r="B29" t="s">
        <v>31</v>
      </c>
      <c r="C29">
        <v>4</v>
      </c>
      <c r="D29">
        <v>9</v>
      </c>
      <c r="H29" cm="1">
        <f t="array" ref="H29">_xlfn.LET(_xlpm.W,Table1[[#This Row],[Wordle]],_xlfn.IFS(_xlpm.W&lt;0,6+ABS(_xlpm.W),_xlpm.W&gt;0,_xlpm.W,_xlpm.W="",""))</f>
        <v>4</v>
      </c>
      <c r="I29" cm="1">
        <f t="array" ref="I29">_xlfn.LET(_xlpm.Q,Table1[[#This Row],[Quordle]],_xlfn.IFS(_xlpm.Q&lt;0,9+ABS(_xlpm.Q),_xlpm.Q&gt;0,_xlpm.Q,_xlpm.Q="",""))</f>
        <v>9</v>
      </c>
      <c r="J29" t="str" cm="1">
        <f t="array" ref="J29">_xlfn.LET(_xlpm.O,Table1[[#This Row],[Octordle]],_xlfn.IFS(_xlpm.O&lt;0,13+ABS(_xlpm.O),_xlpm.O&gt;0,_xlpm.O,_xlpm.O="",""))</f>
        <v/>
      </c>
      <c r="K29" t="str" cm="1">
        <f t="array" ref="K29">_xlfn.LET(_xlpm.S,Table1[[#This Row],[Sequence]],_xlfn.IFS(_xlpm.S&lt;0,15+ABS(_xlpm.S),_xlpm.S&gt;0,_xlpm.S,_xlpm.S="",""))</f>
        <v/>
      </c>
      <c r="L29" t="str" cm="1">
        <f t="array" ref="L29">_xlfn.LET(_xlpm.R,Table1[[#This Row],[RE34cue]],_xlfn.IFS(_xlpm.R&lt;0,13+ABS(_xlpm.R),_xlpm.R&gt;0,_xlpm.R,_xlpm.R="",""))</f>
        <v/>
      </c>
      <c r="M29">
        <f>SUM(Table1[[#This Row],[W_Adj]:[R_Adj]])</f>
        <v>13</v>
      </c>
    </row>
    <row r="30" spans="1:13" ht="15" x14ac:dyDescent="0.2">
      <c r="A30" s="1">
        <v>44934</v>
      </c>
      <c r="B30" t="s">
        <v>34</v>
      </c>
      <c r="C30">
        <v>3</v>
      </c>
      <c r="D30">
        <v>8</v>
      </c>
      <c r="E30">
        <v>-1</v>
      </c>
      <c r="F30">
        <v>12</v>
      </c>
      <c r="G30">
        <v>-3</v>
      </c>
      <c r="H30" cm="1">
        <f t="array" ref="H30">_xlfn.LET(_xlpm.W,Table1[[#This Row],[Wordle]],_xlfn.IFS(_xlpm.W&lt;0,6+ABS(_xlpm.W),_xlpm.W&gt;0,_xlpm.W,_xlpm.W="",""))</f>
        <v>3</v>
      </c>
      <c r="I30" cm="1">
        <f t="array" ref="I30">_xlfn.LET(_xlpm.Q,Table1[[#This Row],[Quordle]],_xlfn.IFS(_xlpm.Q&lt;0,9+ABS(_xlpm.Q),_xlpm.Q&gt;0,_xlpm.Q,_xlpm.Q="",""))</f>
        <v>8</v>
      </c>
      <c r="J30" cm="1">
        <f t="array" ref="J30">_xlfn.LET(_xlpm.O,Table1[[#This Row],[Octordle]],_xlfn.IFS(_xlpm.O&lt;0,13+ABS(_xlpm.O),_xlpm.O&gt;0,_xlpm.O,_xlpm.O="",""))</f>
        <v>14</v>
      </c>
      <c r="K30" cm="1">
        <f t="array" ref="K30">_xlfn.LET(_xlpm.S,Table1[[#This Row],[Sequence]],_xlfn.IFS(_xlpm.S&lt;0,15+ABS(_xlpm.S),_xlpm.S&gt;0,_xlpm.S,_xlpm.S="",""))</f>
        <v>12</v>
      </c>
      <c r="L30" cm="1">
        <f t="array" ref="L30">_xlfn.LET(_xlpm.R,Table1[[#This Row],[RE34cue]],_xlfn.IFS(_xlpm.R&lt;0,13+ABS(_xlpm.R),_xlpm.R&gt;0,_xlpm.R,_xlpm.R="",""))</f>
        <v>16</v>
      </c>
      <c r="M30">
        <f>SUM(Table1[[#This Row],[W_Adj]:[R_Adj]])</f>
        <v>53</v>
      </c>
    </row>
    <row r="31" spans="1:13" ht="15" x14ac:dyDescent="0.2">
      <c r="A31" s="1">
        <v>44934</v>
      </c>
      <c r="B31" t="s">
        <v>29</v>
      </c>
      <c r="C31">
        <v>4</v>
      </c>
      <c r="D31">
        <v>7</v>
      </c>
      <c r="E31">
        <v>11</v>
      </c>
      <c r="F31">
        <v>11</v>
      </c>
      <c r="G31">
        <v>12</v>
      </c>
      <c r="H31" cm="1">
        <f t="array" ref="H31">_xlfn.LET(_xlpm.W,Table1[[#This Row],[Wordle]],_xlfn.IFS(_xlpm.W&lt;0,6+ABS(_xlpm.W),_xlpm.W&gt;0,_xlpm.W,_xlpm.W="",""))</f>
        <v>4</v>
      </c>
      <c r="I31" cm="1">
        <f t="array" ref="I31">_xlfn.LET(_xlpm.Q,Table1[[#This Row],[Quordle]],_xlfn.IFS(_xlpm.Q&lt;0,9+ABS(_xlpm.Q),_xlpm.Q&gt;0,_xlpm.Q,_xlpm.Q="",""))</f>
        <v>7</v>
      </c>
      <c r="J31" cm="1">
        <f t="array" ref="J31">_xlfn.LET(_xlpm.O,Table1[[#This Row],[Octordle]],_xlfn.IFS(_xlpm.O&lt;0,13+ABS(_xlpm.O),_xlpm.O&gt;0,_xlpm.O,_xlpm.O="",""))</f>
        <v>11</v>
      </c>
      <c r="K31" cm="1">
        <f t="array" ref="K31">_xlfn.LET(_xlpm.S,Table1[[#This Row],[Sequence]],_xlfn.IFS(_xlpm.S&lt;0,15+ABS(_xlpm.S),_xlpm.S&gt;0,_xlpm.S,_xlpm.S="",""))</f>
        <v>11</v>
      </c>
      <c r="L31" cm="1">
        <f t="array" ref="L31">_xlfn.LET(_xlpm.R,Table1[[#This Row],[RE34cue]],_xlfn.IFS(_xlpm.R&lt;0,13+ABS(_xlpm.R),_xlpm.R&gt;0,_xlpm.R,_xlpm.R="",""))</f>
        <v>12</v>
      </c>
      <c r="M31">
        <f>SUM(Table1[[#This Row],[W_Adj]:[R_Adj]])</f>
        <v>45</v>
      </c>
    </row>
    <row r="32" spans="1:13" ht="15" x14ac:dyDescent="0.2">
      <c r="A32" s="1">
        <v>44934</v>
      </c>
      <c r="B32" t="s">
        <v>35</v>
      </c>
      <c r="C32">
        <v>4</v>
      </c>
      <c r="D32">
        <v>8</v>
      </c>
      <c r="E32">
        <v>12</v>
      </c>
      <c r="F32">
        <v>11</v>
      </c>
      <c r="G32">
        <v>12</v>
      </c>
      <c r="H32" cm="1">
        <f t="array" ref="H32">_xlfn.LET(_xlpm.W,Table1[[#This Row],[Wordle]],_xlfn.IFS(_xlpm.W&lt;0,6+ABS(_xlpm.W),_xlpm.W&gt;0,_xlpm.W,_xlpm.W="",""))</f>
        <v>4</v>
      </c>
      <c r="I32" cm="1">
        <f t="array" ref="I32">_xlfn.LET(_xlpm.Q,Table1[[#This Row],[Quordle]],_xlfn.IFS(_xlpm.Q&lt;0,9+ABS(_xlpm.Q),_xlpm.Q&gt;0,_xlpm.Q,_xlpm.Q="",""))</f>
        <v>8</v>
      </c>
      <c r="J32" cm="1">
        <f t="array" ref="J32">_xlfn.LET(_xlpm.O,Table1[[#This Row],[Octordle]],_xlfn.IFS(_xlpm.O&lt;0,13+ABS(_xlpm.O),_xlpm.O&gt;0,_xlpm.O,_xlpm.O="",""))</f>
        <v>12</v>
      </c>
      <c r="K32" cm="1">
        <f t="array" ref="K32">_xlfn.LET(_xlpm.S,Table1[[#This Row],[Sequence]],_xlfn.IFS(_xlpm.S&lt;0,15+ABS(_xlpm.S),_xlpm.S&gt;0,_xlpm.S,_xlpm.S="",""))</f>
        <v>11</v>
      </c>
      <c r="L32" cm="1">
        <f t="array" ref="L32">_xlfn.LET(_xlpm.R,Table1[[#This Row],[RE34cue]],_xlfn.IFS(_xlpm.R&lt;0,13+ABS(_xlpm.R),_xlpm.R&gt;0,_xlpm.R,_xlpm.R="",""))</f>
        <v>12</v>
      </c>
      <c r="M32">
        <f>SUM(Table1[[#This Row],[W_Adj]:[R_Adj]])</f>
        <v>47</v>
      </c>
    </row>
    <row r="33" spans="1:13" ht="15" x14ac:dyDescent="0.2">
      <c r="A33" s="1">
        <v>44935</v>
      </c>
      <c r="B33" t="s">
        <v>35</v>
      </c>
      <c r="C33">
        <v>4</v>
      </c>
      <c r="D33">
        <v>8</v>
      </c>
      <c r="E33">
        <v>13</v>
      </c>
      <c r="F33">
        <v>13</v>
      </c>
      <c r="G33">
        <v>12</v>
      </c>
      <c r="H33" cm="1">
        <f t="array" ref="H33">_xlfn.LET(_xlpm.W,Table1[[#This Row],[Wordle]],_xlfn.IFS(_xlpm.W&lt;0,6+ABS(_xlpm.W),_xlpm.W&gt;0,_xlpm.W,_xlpm.W="",""))</f>
        <v>4</v>
      </c>
      <c r="I33" cm="1">
        <f t="array" ref="I33">_xlfn.LET(_xlpm.Q,Table1[[#This Row],[Quordle]],_xlfn.IFS(_xlpm.Q&lt;0,9+ABS(_xlpm.Q),_xlpm.Q&gt;0,_xlpm.Q,_xlpm.Q="",""))</f>
        <v>8</v>
      </c>
      <c r="J33" cm="1">
        <f t="array" ref="J33">_xlfn.LET(_xlpm.O,Table1[[#This Row],[Octordle]],_xlfn.IFS(_xlpm.O&lt;0,13+ABS(_xlpm.O),_xlpm.O&gt;0,_xlpm.O,_xlpm.O="",""))</f>
        <v>13</v>
      </c>
      <c r="K33" cm="1">
        <f t="array" ref="K33">_xlfn.LET(_xlpm.S,Table1[[#This Row],[Sequence]],_xlfn.IFS(_xlpm.S&lt;0,15+ABS(_xlpm.S),_xlpm.S&gt;0,_xlpm.S,_xlpm.S="",""))</f>
        <v>13</v>
      </c>
      <c r="L33" cm="1">
        <f t="array" ref="L33">_xlfn.LET(_xlpm.R,Table1[[#This Row],[RE34cue]],_xlfn.IFS(_xlpm.R&lt;0,13+ABS(_xlpm.R),_xlpm.R&gt;0,_xlpm.R,_xlpm.R="",""))</f>
        <v>12</v>
      </c>
      <c r="M33">
        <f>SUM(Table1[[#This Row],[W_Adj]:[R_Adj]])</f>
        <v>50</v>
      </c>
    </row>
    <row r="34" spans="1:13" ht="15" x14ac:dyDescent="0.2">
      <c r="A34" s="1">
        <v>44935</v>
      </c>
      <c r="B34" t="s">
        <v>34</v>
      </c>
      <c r="C34">
        <v>5</v>
      </c>
      <c r="D34">
        <v>7</v>
      </c>
      <c r="E34">
        <v>12</v>
      </c>
      <c r="F34">
        <v>12</v>
      </c>
      <c r="G34">
        <v>13</v>
      </c>
      <c r="H34" cm="1">
        <f t="array" ref="H34">_xlfn.LET(_xlpm.W,Table1[[#This Row],[Wordle]],_xlfn.IFS(_xlpm.W&lt;0,6+ABS(_xlpm.W),_xlpm.W&gt;0,_xlpm.W,_xlpm.W="",""))</f>
        <v>5</v>
      </c>
      <c r="I34" cm="1">
        <f t="array" ref="I34">_xlfn.LET(_xlpm.Q,Table1[[#This Row],[Quordle]],_xlfn.IFS(_xlpm.Q&lt;0,9+ABS(_xlpm.Q),_xlpm.Q&gt;0,_xlpm.Q,_xlpm.Q="",""))</f>
        <v>7</v>
      </c>
      <c r="J34" cm="1">
        <f t="array" ref="J34">_xlfn.LET(_xlpm.O,Table1[[#This Row],[Octordle]],_xlfn.IFS(_xlpm.O&lt;0,13+ABS(_xlpm.O),_xlpm.O&gt;0,_xlpm.O,_xlpm.O="",""))</f>
        <v>12</v>
      </c>
      <c r="K34" cm="1">
        <f t="array" ref="K34">_xlfn.LET(_xlpm.S,Table1[[#This Row],[Sequence]],_xlfn.IFS(_xlpm.S&lt;0,15+ABS(_xlpm.S),_xlpm.S&gt;0,_xlpm.S,_xlpm.S="",""))</f>
        <v>12</v>
      </c>
      <c r="L34" cm="1">
        <f t="array" ref="L34">_xlfn.LET(_xlpm.R,Table1[[#This Row],[RE34cue]],_xlfn.IFS(_xlpm.R&lt;0,13+ABS(_xlpm.R),_xlpm.R&gt;0,_xlpm.R,_xlpm.R="",""))</f>
        <v>13</v>
      </c>
      <c r="M34">
        <f>SUM(Table1[[#This Row],[W_Adj]:[R_Adj]])</f>
        <v>49</v>
      </c>
    </row>
    <row r="35" spans="1:13" ht="15" x14ac:dyDescent="0.2">
      <c r="A35" s="1">
        <v>44935</v>
      </c>
      <c r="B35" t="s">
        <v>29</v>
      </c>
      <c r="C35">
        <v>5</v>
      </c>
      <c r="D35">
        <v>9</v>
      </c>
      <c r="E35">
        <v>12</v>
      </c>
      <c r="F35">
        <v>13</v>
      </c>
      <c r="G35">
        <v>12</v>
      </c>
      <c r="H35" cm="1">
        <f t="array" ref="H35">_xlfn.LET(_xlpm.W,Table1[[#This Row],[Wordle]],_xlfn.IFS(_xlpm.W&lt;0,6+ABS(_xlpm.W),_xlpm.W&gt;0,_xlpm.W,_xlpm.W="",""))</f>
        <v>5</v>
      </c>
      <c r="I35" cm="1">
        <f t="array" ref="I35">_xlfn.LET(_xlpm.Q,Table1[[#This Row],[Quordle]],_xlfn.IFS(_xlpm.Q&lt;0,9+ABS(_xlpm.Q),_xlpm.Q&gt;0,_xlpm.Q,_xlpm.Q="",""))</f>
        <v>9</v>
      </c>
      <c r="J35" cm="1">
        <f t="array" ref="J35">_xlfn.LET(_xlpm.O,Table1[[#This Row],[Octordle]],_xlfn.IFS(_xlpm.O&lt;0,13+ABS(_xlpm.O),_xlpm.O&gt;0,_xlpm.O,_xlpm.O="",""))</f>
        <v>12</v>
      </c>
      <c r="K35" cm="1">
        <f t="array" ref="K35">_xlfn.LET(_xlpm.S,Table1[[#This Row],[Sequence]],_xlfn.IFS(_xlpm.S&lt;0,15+ABS(_xlpm.S),_xlpm.S&gt;0,_xlpm.S,_xlpm.S="",""))</f>
        <v>13</v>
      </c>
      <c r="L35" cm="1">
        <f t="array" ref="L35">_xlfn.LET(_xlpm.R,Table1[[#This Row],[RE34cue]],_xlfn.IFS(_xlpm.R&lt;0,13+ABS(_xlpm.R),_xlpm.R&gt;0,_xlpm.R,_xlpm.R="",""))</f>
        <v>12</v>
      </c>
      <c r="M35">
        <f>SUM(Table1[[#This Row],[W_Adj]:[R_Adj]])</f>
        <v>51</v>
      </c>
    </row>
    <row r="36" spans="1:13" ht="15" x14ac:dyDescent="0.2">
      <c r="A36" s="1">
        <v>44935</v>
      </c>
      <c r="B36" t="s">
        <v>31</v>
      </c>
      <c r="C36">
        <v>5</v>
      </c>
      <c r="D36">
        <v>8</v>
      </c>
      <c r="H36" cm="1">
        <f t="array" ref="H36">_xlfn.LET(_xlpm.W,Table1[[#This Row],[Wordle]],_xlfn.IFS(_xlpm.W&lt;0,6+ABS(_xlpm.W),_xlpm.W&gt;0,_xlpm.W,_xlpm.W="",""))</f>
        <v>5</v>
      </c>
      <c r="I36" cm="1">
        <f t="array" ref="I36">_xlfn.LET(_xlpm.Q,Table1[[#This Row],[Quordle]],_xlfn.IFS(_xlpm.Q&lt;0,9+ABS(_xlpm.Q),_xlpm.Q&gt;0,_xlpm.Q,_xlpm.Q="",""))</f>
        <v>8</v>
      </c>
      <c r="J36" t="str" cm="1">
        <f t="array" ref="J36">_xlfn.LET(_xlpm.O,Table1[[#This Row],[Octordle]],_xlfn.IFS(_xlpm.O&lt;0,13+ABS(_xlpm.O),_xlpm.O&gt;0,_xlpm.O,_xlpm.O="",""))</f>
        <v/>
      </c>
      <c r="K36" t="str" cm="1">
        <f t="array" ref="K36">_xlfn.LET(_xlpm.S,Table1[[#This Row],[Sequence]],_xlfn.IFS(_xlpm.S&lt;0,15+ABS(_xlpm.S),_xlpm.S&gt;0,_xlpm.S,_xlpm.S="",""))</f>
        <v/>
      </c>
      <c r="L36" t="str" cm="1">
        <f t="array" ref="L36">_xlfn.LET(_xlpm.R,Table1[[#This Row],[RE34cue]],_xlfn.IFS(_xlpm.R&lt;0,13+ABS(_xlpm.R),_xlpm.R&gt;0,_xlpm.R,_xlpm.R="",""))</f>
        <v/>
      </c>
      <c r="M36">
        <f>SUM(Table1[[#This Row],[W_Adj]:[R_Adj]])</f>
        <v>13</v>
      </c>
    </row>
    <row r="37" spans="1:13" ht="15" x14ac:dyDescent="0.2">
      <c r="A37" s="1">
        <v>44936</v>
      </c>
      <c r="B37" t="s">
        <v>34</v>
      </c>
      <c r="C37">
        <v>4</v>
      </c>
      <c r="D37">
        <v>9</v>
      </c>
      <c r="E37">
        <v>12</v>
      </c>
      <c r="F37">
        <v>12</v>
      </c>
      <c r="G37">
        <v>-1</v>
      </c>
      <c r="H37" cm="1">
        <f t="array" ref="H37">_xlfn.LET(_xlpm.W,Table1[[#This Row],[Wordle]],_xlfn.IFS(_xlpm.W&lt;0,6+ABS(_xlpm.W),_xlpm.W&gt;0,_xlpm.W,_xlpm.W="",""))</f>
        <v>4</v>
      </c>
      <c r="I37" cm="1">
        <f t="array" ref="I37">_xlfn.LET(_xlpm.Q,Table1[[#This Row],[Quordle]],_xlfn.IFS(_xlpm.Q&lt;0,9+ABS(_xlpm.Q),_xlpm.Q&gt;0,_xlpm.Q,_xlpm.Q="",""))</f>
        <v>9</v>
      </c>
      <c r="J37" cm="1">
        <f t="array" ref="J37">_xlfn.LET(_xlpm.O,Table1[[#This Row],[Octordle]],_xlfn.IFS(_xlpm.O&lt;0,13+ABS(_xlpm.O),_xlpm.O&gt;0,_xlpm.O,_xlpm.O="",""))</f>
        <v>12</v>
      </c>
      <c r="K37" cm="1">
        <f t="array" ref="K37">_xlfn.LET(_xlpm.S,Table1[[#This Row],[Sequence]],_xlfn.IFS(_xlpm.S&lt;0,15+ABS(_xlpm.S),_xlpm.S&gt;0,_xlpm.S,_xlpm.S="",""))</f>
        <v>12</v>
      </c>
      <c r="L37" cm="1">
        <f t="array" ref="L37">_xlfn.LET(_xlpm.R,Table1[[#This Row],[RE34cue]],_xlfn.IFS(_xlpm.R&lt;0,13+ABS(_xlpm.R),_xlpm.R&gt;0,_xlpm.R,_xlpm.R="",""))</f>
        <v>14</v>
      </c>
      <c r="M37">
        <f>SUM(Table1[[#This Row],[W_Adj]:[R_Adj]])</f>
        <v>51</v>
      </c>
    </row>
    <row r="38" spans="1:13" ht="15" x14ac:dyDescent="0.2">
      <c r="A38" s="1">
        <v>44936</v>
      </c>
      <c r="B38" t="s">
        <v>31</v>
      </c>
      <c r="C38">
        <v>3</v>
      </c>
      <c r="D38">
        <v>8</v>
      </c>
      <c r="H38" cm="1">
        <f t="array" ref="H38">_xlfn.LET(_xlpm.W,Table1[[#This Row],[Wordle]],_xlfn.IFS(_xlpm.W&lt;0,6+ABS(_xlpm.W),_xlpm.W&gt;0,_xlpm.W,_xlpm.W="",""))</f>
        <v>3</v>
      </c>
      <c r="I38" cm="1">
        <f t="array" ref="I38">_xlfn.LET(_xlpm.Q,Table1[[#This Row],[Quordle]],_xlfn.IFS(_xlpm.Q&lt;0,9+ABS(_xlpm.Q),_xlpm.Q&gt;0,_xlpm.Q,_xlpm.Q="",""))</f>
        <v>8</v>
      </c>
      <c r="J38" t="str" cm="1">
        <f t="array" ref="J38">_xlfn.LET(_xlpm.O,Table1[[#This Row],[Octordle]],_xlfn.IFS(_xlpm.O&lt;0,13+ABS(_xlpm.O),_xlpm.O&gt;0,_xlpm.O,_xlpm.O="",""))</f>
        <v/>
      </c>
      <c r="K38" t="str" cm="1">
        <f t="array" ref="K38">_xlfn.LET(_xlpm.S,Table1[[#This Row],[Sequence]],_xlfn.IFS(_xlpm.S&lt;0,15+ABS(_xlpm.S),_xlpm.S&gt;0,_xlpm.S,_xlpm.S="",""))</f>
        <v/>
      </c>
      <c r="L38" t="str" cm="1">
        <f t="array" ref="L38">_xlfn.LET(_xlpm.R,Table1[[#This Row],[RE34cue]],_xlfn.IFS(_xlpm.R&lt;0,13+ABS(_xlpm.R),_xlpm.R&gt;0,_xlpm.R,_xlpm.R="",""))</f>
        <v/>
      </c>
      <c r="M38">
        <f>SUM(Table1[[#This Row],[W_Adj]:[R_Adj]])</f>
        <v>11</v>
      </c>
    </row>
    <row r="39" spans="1:13" ht="15" x14ac:dyDescent="0.2">
      <c r="A39" s="1">
        <v>44936</v>
      </c>
      <c r="B39" t="s">
        <v>35</v>
      </c>
      <c r="C39">
        <v>4</v>
      </c>
      <c r="D39">
        <v>-2</v>
      </c>
      <c r="E39">
        <v>11</v>
      </c>
      <c r="F39">
        <v>12</v>
      </c>
      <c r="G39">
        <v>-2</v>
      </c>
      <c r="H39" cm="1">
        <f t="array" ref="H39">_xlfn.LET(_xlpm.W,Table1[[#This Row],[Wordle]],_xlfn.IFS(_xlpm.W&lt;0,6+ABS(_xlpm.W),_xlpm.W&gt;0,_xlpm.W,_xlpm.W="",""))</f>
        <v>4</v>
      </c>
      <c r="I39" cm="1">
        <f t="array" ref="I39">_xlfn.LET(_xlpm.Q,Table1[[#This Row],[Quordle]],_xlfn.IFS(_xlpm.Q&lt;0,9+ABS(_xlpm.Q),_xlpm.Q&gt;0,_xlpm.Q,_xlpm.Q="",""))</f>
        <v>11</v>
      </c>
      <c r="J39" cm="1">
        <f t="array" ref="J39">_xlfn.LET(_xlpm.O,Table1[[#This Row],[Octordle]],_xlfn.IFS(_xlpm.O&lt;0,13+ABS(_xlpm.O),_xlpm.O&gt;0,_xlpm.O,_xlpm.O="",""))</f>
        <v>11</v>
      </c>
      <c r="K39" cm="1">
        <f t="array" ref="K39">_xlfn.LET(_xlpm.S,Table1[[#This Row],[Sequence]],_xlfn.IFS(_xlpm.S&lt;0,15+ABS(_xlpm.S),_xlpm.S&gt;0,_xlpm.S,_xlpm.S="",""))</f>
        <v>12</v>
      </c>
      <c r="L39" cm="1">
        <f t="array" ref="L39">_xlfn.LET(_xlpm.R,Table1[[#This Row],[RE34cue]],_xlfn.IFS(_xlpm.R&lt;0,13+ABS(_xlpm.R),_xlpm.R&gt;0,_xlpm.R,_xlpm.R="",""))</f>
        <v>15</v>
      </c>
      <c r="M39">
        <f>SUM(Table1[[#This Row],[W_Adj]:[R_Adj]])</f>
        <v>53</v>
      </c>
    </row>
    <row r="40" spans="1:13" ht="15" x14ac:dyDescent="0.2">
      <c r="A40" s="1">
        <v>44936</v>
      </c>
      <c r="B40" t="s">
        <v>29</v>
      </c>
      <c r="C40">
        <v>4</v>
      </c>
      <c r="D40">
        <v>8</v>
      </c>
      <c r="E40">
        <v>11</v>
      </c>
      <c r="F40">
        <v>10</v>
      </c>
      <c r="G40">
        <v>-1</v>
      </c>
      <c r="H40" cm="1">
        <f t="array" ref="H40">_xlfn.LET(_xlpm.W,Table1[[#This Row],[Wordle]],_xlfn.IFS(_xlpm.W&lt;0,6+ABS(_xlpm.W),_xlpm.W&gt;0,_xlpm.W,_xlpm.W="",""))</f>
        <v>4</v>
      </c>
      <c r="I40" cm="1">
        <f t="array" ref="I40">_xlfn.LET(_xlpm.Q,Table1[[#This Row],[Quordle]],_xlfn.IFS(_xlpm.Q&lt;0,9+ABS(_xlpm.Q),_xlpm.Q&gt;0,_xlpm.Q,_xlpm.Q="",""))</f>
        <v>8</v>
      </c>
      <c r="J40" cm="1">
        <f t="array" ref="J40">_xlfn.LET(_xlpm.O,Table1[[#This Row],[Octordle]],_xlfn.IFS(_xlpm.O&lt;0,13+ABS(_xlpm.O),_xlpm.O&gt;0,_xlpm.O,_xlpm.O="",""))</f>
        <v>11</v>
      </c>
      <c r="K40" cm="1">
        <f t="array" ref="K40">_xlfn.LET(_xlpm.S,Table1[[#This Row],[Sequence]],_xlfn.IFS(_xlpm.S&lt;0,15+ABS(_xlpm.S),_xlpm.S&gt;0,_xlpm.S,_xlpm.S="",""))</f>
        <v>10</v>
      </c>
      <c r="L40" cm="1">
        <f t="array" ref="L40">_xlfn.LET(_xlpm.R,Table1[[#This Row],[RE34cue]],_xlfn.IFS(_xlpm.R&lt;0,13+ABS(_xlpm.R),_xlpm.R&gt;0,_xlpm.R,_xlpm.R="",""))</f>
        <v>14</v>
      </c>
      <c r="M40">
        <f>SUM(Table1[[#This Row],[W_Adj]:[R_Adj]])</f>
        <v>47</v>
      </c>
    </row>
    <row r="41" spans="1:13" ht="15" x14ac:dyDescent="0.2">
      <c r="A41" s="1">
        <v>44937</v>
      </c>
      <c r="B41" t="s">
        <v>29</v>
      </c>
      <c r="C41">
        <v>3</v>
      </c>
      <c r="D41">
        <v>9</v>
      </c>
      <c r="E41">
        <v>-1</v>
      </c>
      <c r="F41">
        <v>13</v>
      </c>
      <c r="G41">
        <v>13</v>
      </c>
      <c r="H41" cm="1">
        <f t="array" ref="H41">_xlfn.LET(_xlpm.W,Table1[[#This Row],[Wordle]],_xlfn.IFS(_xlpm.W&lt;0,6+ABS(_xlpm.W),_xlpm.W&gt;0,_xlpm.W,_xlpm.W="",""))</f>
        <v>3</v>
      </c>
      <c r="I41" cm="1">
        <f t="array" ref="I41">_xlfn.LET(_xlpm.Q,Table1[[#This Row],[Quordle]],_xlfn.IFS(_xlpm.Q&lt;0,9+ABS(_xlpm.Q),_xlpm.Q&gt;0,_xlpm.Q,_xlpm.Q="",""))</f>
        <v>9</v>
      </c>
      <c r="J41" cm="1">
        <f t="array" ref="J41">_xlfn.LET(_xlpm.O,Table1[[#This Row],[Octordle]],_xlfn.IFS(_xlpm.O&lt;0,13+ABS(_xlpm.O),_xlpm.O&gt;0,_xlpm.O,_xlpm.O="",""))</f>
        <v>14</v>
      </c>
      <c r="K41" cm="1">
        <f t="array" ref="K41">_xlfn.LET(_xlpm.S,Table1[[#This Row],[Sequence]],_xlfn.IFS(_xlpm.S&lt;0,15+ABS(_xlpm.S),_xlpm.S&gt;0,_xlpm.S,_xlpm.S="",""))</f>
        <v>13</v>
      </c>
      <c r="L41" cm="1">
        <f t="array" ref="L41">_xlfn.LET(_xlpm.R,Table1[[#This Row],[RE34cue]],_xlfn.IFS(_xlpm.R&lt;0,13+ABS(_xlpm.R),_xlpm.R&gt;0,_xlpm.R,_xlpm.R="",""))</f>
        <v>13</v>
      </c>
      <c r="M41">
        <f>SUM(Table1[[#This Row],[W_Adj]:[R_Adj]])</f>
        <v>52</v>
      </c>
    </row>
    <row r="42" spans="1:13" ht="15" x14ac:dyDescent="0.2">
      <c r="A42" s="1">
        <v>44937</v>
      </c>
      <c r="B42" t="s">
        <v>34</v>
      </c>
      <c r="C42">
        <v>3</v>
      </c>
      <c r="D42">
        <v>6</v>
      </c>
      <c r="E42">
        <v>11</v>
      </c>
      <c r="F42">
        <v>11</v>
      </c>
      <c r="G42">
        <v>-1</v>
      </c>
      <c r="H42" cm="1">
        <f t="array" ref="H42">_xlfn.LET(_xlpm.W,Table1[[#This Row],[Wordle]],_xlfn.IFS(_xlpm.W&lt;0,6+ABS(_xlpm.W),_xlpm.W&gt;0,_xlpm.W,_xlpm.W="",""))</f>
        <v>3</v>
      </c>
      <c r="I42" cm="1">
        <f t="array" ref="I42">_xlfn.LET(_xlpm.Q,Table1[[#This Row],[Quordle]],_xlfn.IFS(_xlpm.Q&lt;0,9+ABS(_xlpm.Q),_xlpm.Q&gt;0,_xlpm.Q,_xlpm.Q="",""))</f>
        <v>6</v>
      </c>
      <c r="J42" cm="1">
        <f t="array" ref="J42">_xlfn.LET(_xlpm.O,Table1[[#This Row],[Octordle]],_xlfn.IFS(_xlpm.O&lt;0,13+ABS(_xlpm.O),_xlpm.O&gt;0,_xlpm.O,_xlpm.O="",""))</f>
        <v>11</v>
      </c>
      <c r="K42" cm="1">
        <f t="array" ref="K42">_xlfn.LET(_xlpm.S,Table1[[#This Row],[Sequence]],_xlfn.IFS(_xlpm.S&lt;0,15+ABS(_xlpm.S),_xlpm.S&gt;0,_xlpm.S,_xlpm.S="",""))</f>
        <v>11</v>
      </c>
      <c r="L42" cm="1">
        <f t="array" ref="L42">_xlfn.LET(_xlpm.R,Table1[[#This Row],[RE34cue]],_xlfn.IFS(_xlpm.R&lt;0,13+ABS(_xlpm.R),_xlpm.R&gt;0,_xlpm.R,_xlpm.R="",""))</f>
        <v>14</v>
      </c>
      <c r="M42">
        <f>SUM(Table1[[#This Row],[W_Adj]:[R_Adj]])</f>
        <v>45</v>
      </c>
    </row>
    <row r="43" spans="1:13" ht="15" x14ac:dyDescent="0.2">
      <c r="A43" s="1">
        <v>44937</v>
      </c>
      <c r="B43" t="s">
        <v>31</v>
      </c>
      <c r="C43">
        <v>4</v>
      </c>
      <c r="D43">
        <v>8</v>
      </c>
      <c r="H43" cm="1">
        <f t="array" ref="H43">_xlfn.LET(_xlpm.W,Table1[[#This Row],[Wordle]],_xlfn.IFS(_xlpm.W&lt;0,6+ABS(_xlpm.W),_xlpm.W&gt;0,_xlpm.W,_xlpm.W="",""))</f>
        <v>4</v>
      </c>
      <c r="I43" cm="1">
        <f t="array" ref="I43">_xlfn.LET(_xlpm.Q,Table1[[#This Row],[Quordle]],_xlfn.IFS(_xlpm.Q&lt;0,9+ABS(_xlpm.Q),_xlpm.Q&gt;0,_xlpm.Q,_xlpm.Q="",""))</f>
        <v>8</v>
      </c>
      <c r="J43" t="str" cm="1">
        <f t="array" ref="J43">_xlfn.LET(_xlpm.O,Table1[[#This Row],[Octordle]],_xlfn.IFS(_xlpm.O&lt;0,13+ABS(_xlpm.O),_xlpm.O&gt;0,_xlpm.O,_xlpm.O="",""))</f>
        <v/>
      </c>
      <c r="K43" t="str" cm="1">
        <f t="array" ref="K43">_xlfn.LET(_xlpm.S,Table1[[#This Row],[Sequence]],_xlfn.IFS(_xlpm.S&lt;0,15+ABS(_xlpm.S),_xlpm.S&gt;0,_xlpm.S,_xlpm.S="",""))</f>
        <v/>
      </c>
      <c r="L43" t="str" cm="1">
        <f t="array" ref="L43">_xlfn.LET(_xlpm.R,Table1[[#This Row],[RE34cue]],_xlfn.IFS(_xlpm.R&lt;0,13+ABS(_xlpm.R),_xlpm.R&gt;0,_xlpm.R,_xlpm.R="",""))</f>
        <v/>
      </c>
      <c r="M43">
        <f>SUM(Table1[[#This Row],[W_Adj]:[R_Adj]])</f>
        <v>12</v>
      </c>
    </row>
    <row r="44" spans="1:13" ht="15" x14ac:dyDescent="0.2">
      <c r="A44" s="1">
        <v>44937</v>
      </c>
      <c r="B44" t="s">
        <v>35</v>
      </c>
      <c r="C44">
        <v>4</v>
      </c>
      <c r="D44">
        <v>8</v>
      </c>
      <c r="E44">
        <v>12</v>
      </c>
      <c r="F44">
        <v>13</v>
      </c>
      <c r="G44">
        <v>12</v>
      </c>
      <c r="H44" cm="1">
        <f t="array" ref="H44">_xlfn.LET(_xlpm.W,Table1[[#This Row],[Wordle]],_xlfn.IFS(_xlpm.W&lt;0,6+ABS(_xlpm.W),_xlpm.W&gt;0,_xlpm.W,_xlpm.W="",""))</f>
        <v>4</v>
      </c>
      <c r="I44" cm="1">
        <f t="array" ref="I44">_xlfn.LET(_xlpm.Q,Table1[[#This Row],[Quordle]],_xlfn.IFS(_xlpm.Q&lt;0,9+ABS(_xlpm.Q),_xlpm.Q&gt;0,_xlpm.Q,_xlpm.Q="",""))</f>
        <v>8</v>
      </c>
      <c r="J44" cm="1">
        <f t="array" ref="J44">_xlfn.LET(_xlpm.O,Table1[[#This Row],[Octordle]],_xlfn.IFS(_xlpm.O&lt;0,13+ABS(_xlpm.O),_xlpm.O&gt;0,_xlpm.O,_xlpm.O="",""))</f>
        <v>12</v>
      </c>
      <c r="K44" cm="1">
        <f t="array" ref="K44">_xlfn.LET(_xlpm.S,Table1[[#This Row],[Sequence]],_xlfn.IFS(_xlpm.S&lt;0,15+ABS(_xlpm.S),_xlpm.S&gt;0,_xlpm.S,_xlpm.S="",""))</f>
        <v>13</v>
      </c>
      <c r="L44" cm="1">
        <f t="array" ref="L44">_xlfn.LET(_xlpm.R,Table1[[#This Row],[RE34cue]],_xlfn.IFS(_xlpm.R&lt;0,13+ABS(_xlpm.R),_xlpm.R&gt;0,_xlpm.R,_xlpm.R="",""))</f>
        <v>12</v>
      </c>
      <c r="M44">
        <f>SUM(Table1[[#This Row],[W_Adj]:[R_Adj]])</f>
        <v>49</v>
      </c>
    </row>
    <row r="45" spans="1:13" ht="15" x14ac:dyDescent="0.2">
      <c r="A45" s="1">
        <v>44938</v>
      </c>
      <c r="B45" t="s">
        <v>31</v>
      </c>
      <c r="C45">
        <v>3</v>
      </c>
      <c r="D45">
        <v>-1</v>
      </c>
      <c r="H45" cm="1">
        <f t="array" ref="H45">_xlfn.LET(_xlpm.W,Table1[[#This Row],[Wordle]],_xlfn.IFS(_xlpm.W&lt;0,6+ABS(_xlpm.W),_xlpm.W&gt;0,_xlpm.W,_xlpm.W="",""))</f>
        <v>3</v>
      </c>
      <c r="I45" cm="1">
        <f t="array" ref="I45">_xlfn.LET(_xlpm.Q,Table1[[#This Row],[Quordle]],_xlfn.IFS(_xlpm.Q&lt;0,9+ABS(_xlpm.Q),_xlpm.Q&gt;0,_xlpm.Q,_xlpm.Q="",""))</f>
        <v>10</v>
      </c>
      <c r="J45" t="str" cm="1">
        <f t="array" ref="J45">_xlfn.LET(_xlpm.O,Table1[[#This Row],[Octordle]],_xlfn.IFS(_xlpm.O&lt;0,13+ABS(_xlpm.O),_xlpm.O&gt;0,_xlpm.O,_xlpm.O="",""))</f>
        <v/>
      </c>
      <c r="K45" t="str" cm="1">
        <f t="array" ref="K45">_xlfn.LET(_xlpm.S,Table1[[#This Row],[Sequence]],_xlfn.IFS(_xlpm.S&lt;0,15+ABS(_xlpm.S),_xlpm.S&gt;0,_xlpm.S,_xlpm.S="",""))</f>
        <v/>
      </c>
      <c r="L45" t="str" cm="1">
        <f t="array" ref="L45">_xlfn.LET(_xlpm.R,Table1[[#This Row],[RE34cue]],_xlfn.IFS(_xlpm.R&lt;0,13+ABS(_xlpm.R),_xlpm.R&gt;0,_xlpm.R,_xlpm.R="",""))</f>
        <v/>
      </c>
      <c r="M45">
        <f>SUM(Table1[[#This Row],[W_Adj]:[R_Adj]])</f>
        <v>13</v>
      </c>
    </row>
    <row r="46" spans="1:13" ht="15" x14ac:dyDescent="0.2">
      <c r="A46" s="1">
        <v>44938</v>
      </c>
      <c r="B46" t="s">
        <v>34</v>
      </c>
      <c r="C46">
        <v>4</v>
      </c>
      <c r="D46">
        <v>9</v>
      </c>
      <c r="E46">
        <v>13</v>
      </c>
      <c r="F46">
        <v>13</v>
      </c>
      <c r="G46">
        <v>13</v>
      </c>
      <c r="H46" cm="1">
        <f t="array" ref="H46">_xlfn.LET(_xlpm.W,Table1[[#This Row],[Wordle]],_xlfn.IFS(_xlpm.W&lt;0,6+ABS(_xlpm.W),_xlpm.W&gt;0,_xlpm.W,_xlpm.W="",""))</f>
        <v>4</v>
      </c>
      <c r="I46" cm="1">
        <f t="array" ref="I46">_xlfn.LET(_xlpm.Q,Table1[[#This Row],[Quordle]],_xlfn.IFS(_xlpm.Q&lt;0,9+ABS(_xlpm.Q),_xlpm.Q&gt;0,_xlpm.Q,_xlpm.Q="",""))</f>
        <v>9</v>
      </c>
      <c r="J46" cm="1">
        <f t="array" ref="J46">_xlfn.LET(_xlpm.O,Table1[[#This Row],[Octordle]],_xlfn.IFS(_xlpm.O&lt;0,13+ABS(_xlpm.O),_xlpm.O&gt;0,_xlpm.O,_xlpm.O="",""))</f>
        <v>13</v>
      </c>
      <c r="K46" cm="1">
        <f t="array" ref="K46">_xlfn.LET(_xlpm.S,Table1[[#This Row],[Sequence]],_xlfn.IFS(_xlpm.S&lt;0,15+ABS(_xlpm.S),_xlpm.S&gt;0,_xlpm.S,_xlpm.S="",""))</f>
        <v>13</v>
      </c>
      <c r="L46" cm="1">
        <f t="array" ref="L46">_xlfn.LET(_xlpm.R,Table1[[#This Row],[RE34cue]],_xlfn.IFS(_xlpm.R&lt;0,13+ABS(_xlpm.R),_xlpm.R&gt;0,_xlpm.R,_xlpm.R="",""))</f>
        <v>13</v>
      </c>
      <c r="M46">
        <f>SUM(Table1[[#This Row],[W_Adj]:[R_Adj]])</f>
        <v>52</v>
      </c>
    </row>
    <row r="47" spans="1:13" ht="15" x14ac:dyDescent="0.2">
      <c r="A47" s="1">
        <v>44938</v>
      </c>
      <c r="B47" t="s">
        <v>29</v>
      </c>
      <c r="C47">
        <v>4</v>
      </c>
      <c r="D47">
        <v>9</v>
      </c>
      <c r="E47">
        <v>11</v>
      </c>
      <c r="F47">
        <v>13</v>
      </c>
      <c r="G47">
        <v>-2</v>
      </c>
      <c r="H47" cm="1">
        <f t="array" ref="H47">_xlfn.LET(_xlpm.W,Table1[[#This Row],[Wordle]],_xlfn.IFS(_xlpm.W&lt;0,6+ABS(_xlpm.W),_xlpm.W&gt;0,_xlpm.W,_xlpm.W="",""))</f>
        <v>4</v>
      </c>
      <c r="I47" cm="1">
        <f t="array" ref="I47">_xlfn.LET(_xlpm.Q,Table1[[#This Row],[Quordle]],_xlfn.IFS(_xlpm.Q&lt;0,9+ABS(_xlpm.Q),_xlpm.Q&gt;0,_xlpm.Q,_xlpm.Q="",""))</f>
        <v>9</v>
      </c>
      <c r="J47" cm="1">
        <f t="array" ref="J47">_xlfn.LET(_xlpm.O,Table1[[#This Row],[Octordle]],_xlfn.IFS(_xlpm.O&lt;0,13+ABS(_xlpm.O),_xlpm.O&gt;0,_xlpm.O,_xlpm.O="",""))</f>
        <v>11</v>
      </c>
      <c r="K47" cm="1">
        <f t="array" ref="K47">_xlfn.LET(_xlpm.S,Table1[[#This Row],[Sequence]],_xlfn.IFS(_xlpm.S&lt;0,15+ABS(_xlpm.S),_xlpm.S&gt;0,_xlpm.S,_xlpm.S="",""))</f>
        <v>13</v>
      </c>
      <c r="L47" cm="1">
        <f t="array" ref="L47">_xlfn.LET(_xlpm.R,Table1[[#This Row],[RE34cue]],_xlfn.IFS(_xlpm.R&lt;0,13+ABS(_xlpm.R),_xlpm.R&gt;0,_xlpm.R,_xlpm.R="",""))</f>
        <v>15</v>
      </c>
      <c r="M47">
        <f>SUM(Table1[[#This Row],[W_Adj]:[R_Adj]])</f>
        <v>52</v>
      </c>
    </row>
    <row r="48" spans="1:13" ht="15" x14ac:dyDescent="0.2">
      <c r="A48" s="1">
        <v>44938</v>
      </c>
      <c r="B48" t="s">
        <v>35</v>
      </c>
      <c r="C48">
        <v>4</v>
      </c>
      <c r="D48">
        <v>7</v>
      </c>
      <c r="E48">
        <v>12</v>
      </c>
      <c r="F48">
        <v>13</v>
      </c>
      <c r="G48">
        <v>-2</v>
      </c>
      <c r="H48" cm="1">
        <f t="array" ref="H48">_xlfn.LET(_xlpm.W,Table1[[#This Row],[Wordle]],_xlfn.IFS(_xlpm.W&lt;0,6+ABS(_xlpm.W),_xlpm.W&gt;0,_xlpm.W,_xlpm.W="",""))</f>
        <v>4</v>
      </c>
      <c r="I48" cm="1">
        <f t="array" ref="I48">_xlfn.LET(_xlpm.Q,Table1[[#This Row],[Quordle]],_xlfn.IFS(_xlpm.Q&lt;0,9+ABS(_xlpm.Q),_xlpm.Q&gt;0,_xlpm.Q,_xlpm.Q="",""))</f>
        <v>7</v>
      </c>
      <c r="J48" cm="1">
        <f t="array" ref="J48">_xlfn.LET(_xlpm.O,Table1[[#This Row],[Octordle]],_xlfn.IFS(_xlpm.O&lt;0,13+ABS(_xlpm.O),_xlpm.O&gt;0,_xlpm.O,_xlpm.O="",""))</f>
        <v>12</v>
      </c>
      <c r="K48" cm="1">
        <f t="array" ref="K48">_xlfn.LET(_xlpm.S,Table1[[#This Row],[Sequence]],_xlfn.IFS(_xlpm.S&lt;0,15+ABS(_xlpm.S),_xlpm.S&gt;0,_xlpm.S,_xlpm.S="",""))</f>
        <v>13</v>
      </c>
      <c r="L48" cm="1">
        <f t="array" ref="L48">_xlfn.LET(_xlpm.R,Table1[[#This Row],[RE34cue]],_xlfn.IFS(_xlpm.R&lt;0,13+ABS(_xlpm.R),_xlpm.R&gt;0,_xlpm.R,_xlpm.R="",""))</f>
        <v>15</v>
      </c>
      <c r="M48">
        <f>SUM(Table1[[#This Row],[W_Adj]:[R_Adj]])</f>
        <v>51</v>
      </c>
    </row>
    <row r="49" spans="1:13" ht="15" x14ac:dyDescent="0.2">
      <c r="A49" s="1">
        <v>44939</v>
      </c>
      <c r="B49" t="s">
        <v>29</v>
      </c>
      <c r="C49">
        <v>3</v>
      </c>
      <c r="D49">
        <v>7</v>
      </c>
      <c r="E49">
        <v>13</v>
      </c>
      <c r="F49">
        <v>12</v>
      </c>
      <c r="G49">
        <v>12</v>
      </c>
      <c r="H49" cm="1">
        <f t="array" ref="H49">_xlfn.LET(_xlpm.W,Table1[[#This Row],[Wordle]],_xlfn.IFS(_xlpm.W&lt;0,6+ABS(_xlpm.W),_xlpm.W&gt;0,_xlpm.W,_xlpm.W="",""))</f>
        <v>3</v>
      </c>
      <c r="I49" cm="1">
        <f t="array" ref="I49">_xlfn.LET(_xlpm.Q,Table1[[#This Row],[Quordle]],_xlfn.IFS(_xlpm.Q&lt;0,9+ABS(_xlpm.Q),_xlpm.Q&gt;0,_xlpm.Q,_xlpm.Q="",""))</f>
        <v>7</v>
      </c>
      <c r="J49" cm="1">
        <f t="array" ref="J49">_xlfn.LET(_xlpm.O,Table1[[#This Row],[Octordle]],_xlfn.IFS(_xlpm.O&lt;0,13+ABS(_xlpm.O),_xlpm.O&gt;0,_xlpm.O,_xlpm.O="",""))</f>
        <v>13</v>
      </c>
      <c r="K49" cm="1">
        <f t="array" ref="K49">_xlfn.LET(_xlpm.S,Table1[[#This Row],[Sequence]],_xlfn.IFS(_xlpm.S&lt;0,15+ABS(_xlpm.S),_xlpm.S&gt;0,_xlpm.S,_xlpm.S="",""))</f>
        <v>12</v>
      </c>
      <c r="L49" cm="1">
        <f t="array" ref="L49">_xlfn.LET(_xlpm.R,Table1[[#This Row],[RE34cue]],_xlfn.IFS(_xlpm.R&lt;0,13+ABS(_xlpm.R),_xlpm.R&gt;0,_xlpm.R,_xlpm.R="",""))</f>
        <v>12</v>
      </c>
      <c r="M49">
        <f>SUM(Table1[[#This Row],[W_Adj]:[R_Adj]])</f>
        <v>47</v>
      </c>
    </row>
    <row r="50" spans="1:13" ht="15" x14ac:dyDescent="0.2">
      <c r="A50" s="1">
        <v>44939</v>
      </c>
      <c r="B50" t="s">
        <v>31</v>
      </c>
      <c r="C50">
        <v>3</v>
      </c>
      <c r="D50">
        <v>8</v>
      </c>
      <c r="H50" cm="1">
        <f t="array" ref="H50">_xlfn.LET(_xlpm.W,Table1[[#This Row],[Wordle]],_xlfn.IFS(_xlpm.W&lt;0,6+ABS(_xlpm.W),_xlpm.W&gt;0,_xlpm.W,_xlpm.W="",""))</f>
        <v>3</v>
      </c>
      <c r="I50" cm="1">
        <f t="array" ref="I50">_xlfn.LET(_xlpm.Q,Table1[[#This Row],[Quordle]],_xlfn.IFS(_xlpm.Q&lt;0,9+ABS(_xlpm.Q),_xlpm.Q&gt;0,_xlpm.Q,_xlpm.Q="",""))</f>
        <v>8</v>
      </c>
      <c r="J50" t="str" cm="1">
        <f t="array" ref="J50">_xlfn.LET(_xlpm.O,Table1[[#This Row],[Octordle]],_xlfn.IFS(_xlpm.O&lt;0,13+ABS(_xlpm.O),_xlpm.O&gt;0,_xlpm.O,_xlpm.O="",""))</f>
        <v/>
      </c>
      <c r="K50" t="str" cm="1">
        <f t="array" ref="K50">_xlfn.LET(_xlpm.S,Table1[[#This Row],[Sequence]],_xlfn.IFS(_xlpm.S&lt;0,15+ABS(_xlpm.S),_xlpm.S&gt;0,_xlpm.S,_xlpm.S="",""))</f>
        <v/>
      </c>
      <c r="L50" t="str" cm="1">
        <f t="array" ref="L50">_xlfn.LET(_xlpm.R,Table1[[#This Row],[RE34cue]],_xlfn.IFS(_xlpm.R&lt;0,13+ABS(_xlpm.R),_xlpm.R&gt;0,_xlpm.R,_xlpm.R="",""))</f>
        <v/>
      </c>
      <c r="M50">
        <f>SUM(Table1[[#This Row],[W_Adj]:[R_Adj]])</f>
        <v>11</v>
      </c>
    </row>
    <row r="51" spans="1:13" ht="15" x14ac:dyDescent="0.2">
      <c r="A51" s="1">
        <v>44939</v>
      </c>
      <c r="B51" t="s">
        <v>35</v>
      </c>
      <c r="C51">
        <v>5</v>
      </c>
      <c r="D51">
        <v>7</v>
      </c>
      <c r="E51">
        <v>12</v>
      </c>
      <c r="F51">
        <v>12</v>
      </c>
      <c r="G51">
        <v>12</v>
      </c>
      <c r="H51" cm="1">
        <f t="array" ref="H51">_xlfn.LET(_xlpm.W,Table1[[#This Row],[Wordle]],_xlfn.IFS(_xlpm.W&lt;0,6+ABS(_xlpm.W),_xlpm.W&gt;0,_xlpm.W,_xlpm.W="",""))</f>
        <v>5</v>
      </c>
      <c r="I51" cm="1">
        <f t="array" ref="I51">_xlfn.LET(_xlpm.Q,Table1[[#This Row],[Quordle]],_xlfn.IFS(_xlpm.Q&lt;0,9+ABS(_xlpm.Q),_xlpm.Q&gt;0,_xlpm.Q,_xlpm.Q="",""))</f>
        <v>7</v>
      </c>
      <c r="J51" cm="1">
        <f t="array" ref="J51">_xlfn.LET(_xlpm.O,Table1[[#This Row],[Octordle]],_xlfn.IFS(_xlpm.O&lt;0,13+ABS(_xlpm.O),_xlpm.O&gt;0,_xlpm.O,_xlpm.O="",""))</f>
        <v>12</v>
      </c>
      <c r="K51" cm="1">
        <f t="array" ref="K51">_xlfn.LET(_xlpm.S,Table1[[#This Row],[Sequence]],_xlfn.IFS(_xlpm.S&lt;0,15+ABS(_xlpm.S),_xlpm.S&gt;0,_xlpm.S,_xlpm.S="",""))</f>
        <v>12</v>
      </c>
      <c r="L51" cm="1">
        <f t="array" ref="L51">_xlfn.LET(_xlpm.R,Table1[[#This Row],[RE34cue]],_xlfn.IFS(_xlpm.R&lt;0,13+ABS(_xlpm.R),_xlpm.R&gt;0,_xlpm.R,_xlpm.R="",""))</f>
        <v>12</v>
      </c>
      <c r="M51">
        <f>SUM(Table1[[#This Row],[W_Adj]:[R_Adj]])</f>
        <v>48</v>
      </c>
    </row>
    <row r="52" spans="1:13" ht="15" x14ac:dyDescent="0.2">
      <c r="A52" s="1">
        <v>44939</v>
      </c>
      <c r="B52" t="s">
        <v>34</v>
      </c>
      <c r="C52">
        <v>4</v>
      </c>
      <c r="D52">
        <v>9</v>
      </c>
      <c r="E52">
        <v>-1</v>
      </c>
      <c r="F52">
        <v>13</v>
      </c>
      <c r="G52">
        <v>13</v>
      </c>
      <c r="H52" cm="1">
        <f t="array" ref="H52">_xlfn.LET(_xlpm.W,Table1[[#This Row],[Wordle]],_xlfn.IFS(_xlpm.W&lt;0,6+ABS(_xlpm.W),_xlpm.W&gt;0,_xlpm.W,_xlpm.W="",""))</f>
        <v>4</v>
      </c>
      <c r="I52" cm="1">
        <f t="array" ref="I52">_xlfn.LET(_xlpm.Q,Table1[[#This Row],[Quordle]],_xlfn.IFS(_xlpm.Q&lt;0,9+ABS(_xlpm.Q),_xlpm.Q&gt;0,_xlpm.Q,_xlpm.Q="",""))</f>
        <v>9</v>
      </c>
      <c r="J52" cm="1">
        <f t="array" ref="J52">_xlfn.LET(_xlpm.O,Table1[[#This Row],[Octordle]],_xlfn.IFS(_xlpm.O&lt;0,13+ABS(_xlpm.O),_xlpm.O&gt;0,_xlpm.O,_xlpm.O="",""))</f>
        <v>14</v>
      </c>
      <c r="K52" cm="1">
        <f t="array" ref="K52">_xlfn.LET(_xlpm.S,Table1[[#This Row],[Sequence]],_xlfn.IFS(_xlpm.S&lt;0,15+ABS(_xlpm.S),_xlpm.S&gt;0,_xlpm.S,_xlpm.S="",""))</f>
        <v>13</v>
      </c>
      <c r="L52" cm="1">
        <f t="array" ref="L52">_xlfn.LET(_xlpm.R,Table1[[#This Row],[RE34cue]],_xlfn.IFS(_xlpm.R&lt;0,13+ABS(_xlpm.R),_xlpm.R&gt;0,_xlpm.R,_xlpm.R="",""))</f>
        <v>13</v>
      </c>
      <c r="M52">
        <f>SUM(Table1[[#This Row],[W_Adj]:[R_Adj]])</f>
        <v>53</v>
      </c>
    </row>
    <row r="53" spans="1:13" ht="15" x14ac:dyDescent="0.2">
      <c r="A53" s="1">
        <v>44940</v>
      </c>
      <c r="B53" t="s">
        <v>31</v>
      </c>
      <c r="C53">
        <v>5</v>
      </c>
      <c r="D53">
        <v>-1</v>
      </c>
      <c r="H53" cm="1">
        <f t="array" ref="H53">_xlfn.LET(_xlpm.W,Table1[[#This Row],[Wordle]],_xlfn.IFS(_xlpm.W&lt;0,6+ABS(_xlpm.W),_xlpm.W&gt;0,_xlpm.W,_xlpm.W="",""))</f>
        <v>5</v>
      </c>
      <c r="I53" cm="1">
        <f t="array" ref="I53">_xlfn.LET(_xlpm.Q,Table1[[#This Row],[Quordle]],_xlfn.IFS(_xlpm.Q&lt;0,9+ABS(_xlpm.Q),_xlpm.Q&gt;0,_xlpm.Q,_xlpm.Q="",""))</f>
        <v>10</v>
      </c>
      <c r="J53" t="str" cm="1">
        <f t="array" ref="J53">_xlfn.LET(_xlpm.O,Table1[[#This Row],[Octordle]],_xlfn.IFS(_xlpm.O&lt;0,13+ABS(_xlpm.O),_xlpm.O&gt;0,_xlpm.O,_xlpm.O="",""))</f>
        <v/>
      </c>
      <c r="K53" t="str" cm="1">
        <f t="array" ref="K53">_xlfn.LET(_xlpm.S,Table1[[#This Row],[Sequence]],_xlfn.IFS(_xlpm.S&lt;0,15+ABS(_xlpm.S),_xlpm.S&gt;0,_xlpm.S,_xlpm.S="",""))</f>
        <v/>
      </c>
      <c r="L53" t="str" cm="1">
        <f t="array" ref="L53">_xlfn.LET(_xlpm.R,Table1[[#This Row],[RE34cue]],_xlfn.IFS(_xlpm.R&lt;0,13+ABS(_xlpm.R),_xlpm.R&gt;0,_xlpm.R,_xlpm.R="",""))</f>
        <v/>
      </c>
      <c r="M53">
        <f>SUM(Table1[[#This Row],[W_Adj]:[R_Adj]])</f>
        <v>15</v>
      </c>
    </row>
    <row r="54" spans="1:13" ht="15" x14ac:dyDescent="0.2">
      <c r="A54" s="1">
        <v>44940</v>
      </c>
      <c r="B54" t="s">
        <v>34</v>
      </c>
      <c r="C54">
        <v>4</v>
      </c>
      <c r="D54">
        <v>7</v>
      </c>
      <c r="E54">
        <v>11</v>
      </c>
      <c r="F54">
        <v>12</v>
      </c>
      <c r="G54">
        <v>13</v>
      </c>
      <c r="H54" cm="1">
        <f t="array" ref="H54">_xlfn.LET(_xlpm.W,Table1[[#This Row],[Wordle]],_xlfn.IFS(_xlpm.W&lt;0,6+ABS(_xlpm.W),_xlpm.W&gt;0,_xlpm.W,_xlpm.W="",""))</f>
        <v>4</v>
      </c>
      <c r="I54" cm="1">
        <f t="array" ref="I54">_xlfn.LET(_xlpm.Q,Table1[[#This Row],[Quordle]],_xlfn.IFS(_xlpm.Q&lt;0,9+ABS(_xlpm.Q),_xlpm.Q&gt;0,_xlpm.Q,_xlpm.Q="",""))</f>
        <v>7</v>
      </c>
      <c r="J54" cm="1">
        <f t="array" ref="J54">_xlfn.LET(_xlpm.O,Table1[[#This Row],[Octordle]],_xlfn.IFS(_xlpm.O&lt;0,13+ABS(_xlpm.O),_xlpm.O&gt;0,_xlpm.O,_xlpm.O="",""))</f>
        <v>11</v>
      </c>
      <c r="K54" cm="1">
        <f t="array" ref="K54">_xlfn.LET(_xlpm.S,Table1[[#This Row],[Sequence]],_xlfn.IFS(_xlpm.S&lt;0,15+ABS(_xlpm.S),_xlpm.S&gt;0,_xlpm.S,_xlpm.S="",""))</f>
        <v>12</v>
      </c>
      <c r="L54" cm="1">
        <f t="array" ref="L54">_xlfn.LET(_xlpm.R,Table1[[#This Row],[RE34cue]],_xlfn.IFS(_xlpm.R&lt;0,13+ABS(_xlpm.R),_xlpm.R&gt;0,_xlpm.R,_xlpm.R="",""))</f>
        <v>13</v>
      </c>
      <c r="M54">
        <f>SUM(Table1[[#This Row],[W_Adj]:[R_Adj]])</f>
        <v>47</v>
      </c>
    </row>
    <row r="55" spans="1:13" ht="15" x14ac:dyDescent="0.2">
      <c r="A55" s="1">
        <v>44940</v>
      </c>
      <c r="B55" t="s">
        <v>29</v>
      </c>
      <c r="C55">
        <v>4</v>
      </c>
      <c r="D55">
        <v>9</v>
      </c>
      <c r="E55">
        <v>-1</v>
      </c>
      <c r="F55">
        <v>12</v>
      </c>
      <c r="G55">
        <v>12</v>
      </c>
      <c r="H55" cm="1">
        <f t="array" ref="H55">_xlfn.LET(_xlpm.W,Table1[[#This Row],[Wordle]],_xlfn.IFS(_xlpm.W&lt;0,6+ABS(_xlpm.W),_xlpm.W&gt;0,_xlpm.W,_xlpm.W="",""))</f>
        <v>4</v>
      </c>
      <c r="I55" cm="1">
        <f t="array" ref="I55">_xlfn.LET(_xlpm.Q,Table1[[#This Row],[Quordle]],_xlfn.IFS(_xlpm.Q&lt;0,9+ABS(_xlpm.Q),_xlpm.Q&gt;0,_xlpm.Q,_xlpm.Q="",""))</f>
        <v>9</v>
      </c>
      <c r="J55" cm="1">
        <f t="array" ref="J55">_xlfn.LET(_xlpm.O,Table1[[#This Row],[Octordle]],_xlfn.IFS(_xlpm.O&lt;0,13+ABS(_xlpm.O),_xlpm.O&gt;0,_xlpm.O,_xlpm.O="",""))</f>
        <v>14</v>
      </c>
      <c r="K55" cm="1">
        <f t="array" ref="K55">_xlfn.LET(_xlpm.S,Table1[[#This Row],[Sequence]],_xlfn.IFS(_xlpm.S&lt;0,15+ABS(_xlpm.S),_xlpm.S&gt;0,_xlpm.S,_xlpm.S="",""))</f>
        <v>12</v>
      </c>
      <c r="L55" cm="1">
        <f t="array" ref="L55">_xlfn.LET(_xlpm.R,Table1[[#This Row],[RE34cue]],_xlfn.IFS(_xlpm.R&lt;0,13+ABS(_xlpm.R),_xlpm.R&gt;0,_xlpm.R,_xlpm.R="",""))</f>
        <v>12</v>
      </c>
      <c r="M55">
        <f>SUM(Table1[[#This Row],[W_Adj]:[R_Adj]])</f>
        <v>51</v>
      </c>
    </row>
    <row r="56" spans="1:13" ht="15" x14ac:dyDescent="0.2">
      <c r="A56" s="1">
        <v>44940</v>
      </c>
      <c r="B56" t="s">
        <v>35</v>
      </c>
      <c r="C56">
        <v>4</v>
      </c>
      <c r="D56">
        <v>7</v>
      </c>
      <c r="E56">
        <v>12</v>
      </c>
      <c r="F56">
        <v>12</v>
      </c>
      <c r="G56">
        <v>12</v>
      </c>
      <c r="H56" cm="1">
        <f t="array" ref="H56">_xlfn.LET(_xlpm.W,Table1[[#This Row],[Wordle]],_xlfn.IFS(_xlpm.W&lt;0,6+ABS(_xlpm.W),_xlpm.W&gt;0,_xlpm.W,_xlpm.W="",""))</f>
        <v>4</v>
      </c>
      <c r="I56" cm="1">
        <f t="array" ref="I56">_xlfn.LET(_xlpm.Q,Table1[[#This Row],[Quordle]],_xlfn.IFS(_xlpm.Q&lt;0,9+ABS(_xlpm.Q),_xlpm.Q&gt;0,_xlpm.Q,_xlpm.Q="",""))</f>
        <v>7</v>
      </c>
      <c r="J56" cm="1">
        <f t="array" ref="J56">_xlfn.LET(_xlpm.O,Table1[[#This Row],[Octordle]],_xlfn.IFS(_xlpm.O&lt;0,13+ABS(_xlpm.O),_xlpm.O&gt;0,_xlpm.O,_xlpm.O="",""))</f>
        <v>12</v>
      </c>
      <c r="K56" cm="1">
        <f t="array" ref="K56">_xlfn.LET(_xlpm.S,Table1[[#This Row],[Sequence]],_xlfn.IFS(_xlpm.S&lt;0,15+ABS(_xlpm.S),_xlpm.S&gt;0,_xlpm.S,_xlpm.S="",""))</f>
        <v>12</v>
      </c>
      <c r="L56" cm="1">
        <f t="array" ref="L56">_xlfn.LET(_xlpm.R,Table1[[#This Row],[RE34cue]],_xlfn.IFS(_xlpm.R&lt;0,13+ABS(_xlpm.R),_xlpm.R&gt;0,_xlpm.R,_xlpm.R="",""))</f>
        <v>12</v>
      </c>
      <c r="M56">
        <f>SUM(Table1[[#This Row],[W_Adj]:[R_Adj]])</f>
        <v>47</v>
      </c>
    </row>
    <row r="57" spans="1:13" ht="15" x14ac:dyDescent="0.2">
      <c r="A57" s="1">
        <v>44941</v>
      </c>
      <c r="B57" t="s">
        <v>29</v>
      </c>
      <c r="C57">
        <v>3</v>
      </c>
      <c r="D57">
        <v>7</v>
      </c>
      <c r="E57">
        <v>13</v>
      </c>
      <c r="F57">
        <v>12</v>
      </c>
      <c r="G57">
        <v>13</v>
      </c>
      <c r="H57" cm="1">
        <f t="array" ref="H57">_xlfn.LET(_xlpm.W,Table1[[#This Row],[Wordle]],_xlfn.IFS(_xlpm.W&lt;0,6+ABS(_xlpm.W),_xlpm.W&gt;0,_xlpm.W,_xlpm.W="",""))</f>
        <v>3</v>
      </c>
      <c r="I57" cm="1">
        <f t="array" ref="I57">_xlfn.LET(_xlpm.Q,Table1[[#This Row],[Quordle]],_xlfn.IFS(_xlpm.Q&lt;0,9+ABS(_xlpm.Q),_xlpm.Q&gt;0,_xlpm.Q,_xlpm.Q="",""))</f>
        <v>7</v>
      </c>
      <c r="J57" cm="1">
        <f t="array" ref="J57">_xlfn.LET(_xlpm.O,Table1[[#This Row],[Octordle]],_xlfn.IFS(_xlpm.O&lt;0,13+ABS(_xlpm.O),_xlpm.O&gt;0,_xlpm.O,_xlpm.O="",""))</f>
        <v>13</v>
      </c>
      <c r="K57" cm="1">
        <f t="array" ref="K57">_xlfn.LET(_xlpm.S,Table1[[#This Row],[Sequence]],_xlfn.IFS(_xlpm.S&lt;0,15+ABS(_xlpm.S),_xlpm.S&gt;0,_xlpm.S,_xlpm.S="",""))</f>
        <v>12</v>
      </c>
      <c r="L57" cm="1">
        <f t="array" ref="L57">_xlfn.LET(_xlpm.R,Table1[[#This Row],[RE34cue]],_xlfn.IFS(_xlpm.R&lt;0,13+ABS(_xlpm.R),_xlpm.R&gt;0,_xlpm.R,_xlpm.R="",""))</f>
        <v>13</v>
      </c>
      <c r="M57">
        <f>SUM(Table1[[#This Row],[W_Adj]:[R_Adj]])</f>
        <v>48</v>
      </c>
    </row>
    <row r="58" spans="1:13" ht="15" x14ac:dyDescent="0.2">
      <c r="A58" s="1">
        <v>44941</v>
      </c>
      <c r="B58" t="s">
        <v>31</v>
      </c>
      <c r="C58">
        <v>3</v>
      </c>
      <c r="D58">
        <v>7</v>
      </c>
      <c r="H58" cm="1">
        <f t="array" ref="H58">_xlfn.LET(_xlpm.W,Table1[[#This Row],[Wordle]],_xlfn.IFS(_xlpm.W&lt;0,6+ABS(_xlpm.W),_xlpm.W&gt;0,_xlpm.W,_xlpm.W="",""))</f>
        <v>3</v>
      </c>
      <c r="I58" cm="1">
        <f t="array" ref="I58">_xlfn.LET(_xlpm.Q,Table1[[#This Row],[Quordle]],_xlfn.IFS(_xlpm.Q&lt;0,9+ABS(_xlpm.Q),_xlpm.Q&gt;0,_xlpm.Q,_xlpm.Q="",""))</f>
        <v>7</v>
      </c>
      <c r="J58" t="str" cm="1">
        <f t="array" ref="J58">_xlfn.LET(_xlpm.O,Table1[[#This Row],[Octordle]],_xlfn.IFS(_xlpm.O&lt;0,13+ABS(_xlpm.O),_xlpm.O&gt;0,_xlpm.O,_xlpm.O="",""))</f>
        <v/>
      </c>
      <c r="K58" t="str" cm="1">
        <f t="array" ref="K58">_xlfn.LET(_xlpm.S,Table1[[#This Row],[Sequence]],_xlfn.IFS(_xlpm.S&lt;0,15+ABS(_xlpm.S),_xlpm.S&gt;0,_xlpm.S,_xlpm.S="",""))</f>
        <v/>
      </c>
      <c r="L58" t="str" cm="1">
        <f t="array" ref="L58">_xlfn.LET(_xlpm.R,Table1[[#This Row],[RE34cue]],_xlfn.IFS(_xlpm.R&lt;0,13+ABS(_xlpm.R),_xlpm.R&gt;0,_xlpm.R,_xlpm.R="",""))</f>
        <v/>
      </c>
      <c r="M58">
        <f>SUM(Table1[[#This Row],[W_Adj]:[R_Adj]])</f>
        <v>10</v>
      </c>
    </row>
    <row r="59" spans="1:13" ht="15" x14ac:dyDescent="0.2">
      <c r="A59" s="1">
        <v>44941</v>
      </c>
      <c r="B59" t="s">
        <v>34</v>
      </c>
      <c r="C59">
        <v>4</v>
      </c>
      <c r="D59">
        <v>8</v>
      </c>
      <c r="E59">
        <v>11</v>
      </c>
      <c r="F59">
        <v>12</v>
      </c>
      <c r="G59">
        <v>13</v>
      </c>
      <c r="H59" cm="1">
        <f t="array" ref="H59">_xlfn.LET(_xlpm.W,Table1[[#This Row],[Wordle]],_xlfn.IFS(_xlpm.W&lt;0,6+ABS(_xlpm.W),_xlpm.W&gt;0,_xlpm.W,_xlpm.W="",""))</f>
        <v>4</v>
      </c>
      <c r="I59" cm="1">
        <f t="array" ref="I59">_xlfn.LET(_xlpm.Q,Table1[[#This Row],[Quordle]],_xlfn.IFS(_xlpm.Q&lt;0,9+ABS(_xlpm.Q),_xlpm.Q&gt;0,_xlpm.Q,_xlpm.Q="",""))</f>
        <v>8</v>
      </c>
      <c r="J59" cm="1">
        <f t="array" ref="J59">_xlfn.LET(_xlpm.O,Table1[[#This Row],[Octordle]],_xlfn.IFS(_xlpm.O&lt;0,13+ABS(_xlpm.O),_xlpm.O&gt;0,_xlpm.O,_xlpm.O="",""))</f>
        <v>11</v>
      </c>
      <c r="K59" cm="1">
        <f t="array" ref="K59">_xlfn.LET(_xlpm.S,Table1[[#This Row],[Sequence]],_xlfn.IFS(_xlpm.S&lt;0,15+ABS(_xlpm.S),_xlpm.S&gt;0,_xlpm.S,_xlpm.S="",""))</f>
        <v>12</v>
      </c>
      <c r="L59" cm="1">
        <f t="array" ref="L59">_xlfn.LET(_xlpm.R,Table1[[#This Row],[RE34cue]],_xlfn.IFS(_xlpm.R&lt;0,13+ABS(_xlpm.R),_xlpm.R&gt;0,_xlpm.R,_xlpm.R="",""))</f>
        <v>13</v>
      </c>
      <c r="M59">
        <f>SUM(Table1[[#This Row],[W_Adj]:[R_Adj]])</f>
        <v>48</v>
      </c>
    </row>
    <row r="60" spans="1:13" ht="15" x14ac:dyDescent="0.2">
      <c r="A60" s="1">
        <v>44942</v>
      </c>
      <c r="B60" t="s">
        <v>29</v>
      </c>
      <c r="C60">
        <v>3</v>
      </c>
      <c r="D60">
        <v>9</v>
      </c>
      <c r="E60">
        <v>11</v>
      </c>
      <c r="F60">
        <v>12</v>
      </c>
      <c r="G60">
        <v>12</v>
      </c>
      <c r="H60" cm="1">
        <f t="array" ref="H60">_xlfn.LET(_xlpm.W,Table1[[#This Row],[Wordle]],_xlfn.IFS(_xlpm.W&lt;0,6+ABS(_xlpm.W),_xlpm.W&gt;0,_xlpm.W,_xlpm.W="",""))</f>
        <v>3</v>
      </c>
      <c r="I60" cm="1">
        <f t="array" ref="I60">_xlfn.LET(_xlpm.Q,Table1[[#This Row],[Quordle]],_xlfn.IFS(_xlpm.Q&lt;0,9+ABS(_xlpm.Q),_xlpm.Q&gt;0,_xlpm.Q,_xlpm.Q="",""))</f>
        <v>9</v>
      </c>
      <c r="J60" cm="1">
        <f t="array" ref="J60">_xlfn.LET(_xlpm.O,Table1[[#This Row],[Octordle]],_xlfn.IFS(_xlpm.O&lt;0,13+ABS(_xlpm.O),_xlpm.O&gt;0,_xlpm.O,_xlpm.O="",""))</f>
        <v>11</v>
      </c>
      <c r="K60" cm="1">
        <f t="array" ref="K60">_xlfn.LET(_xlpm.S,Table1[[#This Row],[Sequence]],_xlfn.IFS(_xlpm.S&lt;0,15+ABS(_xlpm.S),_xlpm.S&gt;0,_xlpm.S,_xlpm.S="",""))</f>
        <v>12</v>
      </c>
      <c r="L60" cm="1">
        <f t="array" ref="L60">_xlfn.LET(_xlpm.R,Table1[[#This Row],[RE34cue]],_xlfn.IFS(_xlpm.R&lt;0,13+ABS(_xlpm.R),_xlpm.R&gt;0,_xlpm.R,_xlpm.R="",""))</f>
        <v>12</v>
      </c>
      <c r="M60">
        <f>SUM(Table1[[#This Row],[W_Adj]:[R_Adj]])</f>
        <v>47</v>
      </c>
    </row>
    <row r="61" spans="1:13" ht="15" x14ac:dyDescent="0.2">
      <c r="A61" s="1">
        <v>44942</v>
      </c>
      <c r="B61" t="s">
        <v>31</v>
      </c>
      <c r="C61">
        <v>3</v>
      </c>
      <c r="D61">
        <v>-1</v>
      </c>
      <c r="H61" cm="1">
        <f t="array" ref="H61">_xlfn.LET(_xlpm.W,Table1[[#This Row],[Wordle]],_xlfn.IFS(_xlpm.W&lt;0,6+ABS(_xlpm.W),_xlpm.W&gt;0,_xlpm.W,_xlpm.W="",""))</f>
        <v>3</v>
      </c>
      <c r="I61" cm="1">
        <f t="array" ref="I61">_xlfn.LET(_xlpm.Q,Table1[[#This Row],[Quordle]],_xlfn.IFS(_xlpm.Q&lt;0,9+ABS(_xlpm.Q),_xlpm.Q&gt;0,_xlpm.Q,_xlpm.Q="",""))</f>
        <v>10</v>
      </c>
      <c r="J61" t="str" cm="1">
        <f t="array" ref="J61">_xlfn.LET(_xlpm.O,Table1[[#This Row],[Octordle]],_xlfn.IFS(_xlpm.O&lt;0,13+ABS(_xlpm.O),_xlpm.O&gt;0,_xlpm.O,_xlpm.O="",""))</f>
        <v/>
      </c>
      <c r="K61" t="str" cm="1">
        <f t="array" ref="K61">_xlfn.LET(_xlpm.S,Table1[[#This Row],[Sequence]],_xlfn.IFS(_xlpm.S&lt;0,15+ABS(_xlpm.S),_xlpm.S&gt;0,_xlpm.S,_xlpm.S="",""))</f>
        <v/>
      </c>
      <c r="L61" t="str" cm="1">
        <f t="array" ref="L61">_xlfn.LET(_xlpm.R,Table1[[#This Row],[RE34cue]],_xlfn.IFS(_xlpm.R&lt;0,13+ABS(_xlpm.R),_xlpm.R&gt;0,_xlpm.R,_xlpm.R="",""))</f>
        <v/>
      </c>
      <c r="M61">
        <f>SUM(Table1[[#This Row],[W_Adj]:[R_Adj]])</f>
        <v>13</v>
      </c>
    </row>
    <row r="62" spans="1:13" ht="15" x14ac:dyDescent="0.2">
      <c r="A62" s="1">
        <v>44942</v>
      </c>
      <c r="B62" t="s">
        <v>34</v>
      </c>
      <c r="C62">
        <v>4</v>
      </c>
      <c r="D62">
        <v>7</v>
      </c>
      <c r="E62">
        <v>11</v>
      </c>
      <c r="F62">
        <v>12</v>
      </c>
      <c r="G62">
        <v>13</v>
      </c>
      <c r="H62" cm="1">
        <f t="array" ref="H62">_xlfn.LET(_xlpm.W,Table1[[#This Row],[Wordle]],_xlfn.IFS(_xlpm.W&lt;0,6+ABS(_xlpm.W),_xlpm.W&gt;0,_xlpm.W,_xlpm.W="",""))</f>
        <v>4</v>
      </c>
      <c r="I62" cm="1">
        <f t="array" ref="I62">_xlfn.LET(_xlpm.Q,Table1[[#This Row],[Quordle]],_xlfn.IFS(_xlpm.Q&lt;0,9+ABS(_xlpm.Q),_xlpm.Q&gt;0,_xlpm.Q,_xlpm.Q="",""))</f>
        <v>7</v>
      </c>
      <c r="J62" cm="1">
        <f t="array" ref="J62">_xlfn.LET(_xlpm.O,Table1[[#This Row],[Octordle]],_xlfn.IFS(_xlpm.O&lt;0,13+ABS(_xlpm.O),_xlpm.O&gt;0,_xlpm.O,_xlpm.O="",""))</f>
        <v>11</v>
      </c>
      <c r="K62" cm="1">
        <f t="array" ref="K62">_xlfn.LET(_xlpm.S,Table1[[#This Row],[Sequence]],_xlfn.IFS(_xlpm.S&lt;0,15+ABS(_xlpm.S),_xlpm.S&gt;0,_xlpm.S,_xlpm.S="",""))</f>
        <v>12</v>
      </c>
      <c r="L62" cm="1">
        <f t="array" ref="L62">_xlfn.LET(_xlpm.R,Table1[[#This Row],[RE34cue]],_xlfn.IFS(_xlpm.R&lt;0,13+ABS(_xlpm.R),_xlpm.R&gt;0,_xlpm.R,_xlpm.R="",""))</f>
        <v>13</v>
      </c>
      <c r="M62">
        <f>SUM(Table1[[#This Row],[W_Adj]:[R_Adj]])</f>
        <v>47</v>
      </c>
    </row>
    <row r="63" spans="1:13" ht="15" x14ac:dyDescent="0.2">
      <c r="A63" s="1">
        <v>44942</v>
      </c>
      <c r="B63" t="s">
        <v>35</v>
      </c>
      <c r="C63">
        <v>4</v>
      </c>
      <c r="D63">
        <v>9</v>
      </c>
      <c r="E63">
        <v>12</v>
      </c>
      <c r="F63">
        <v>13</v>
      </c>
      <c r="G63">
        <v>13</v>
      </c>
      <c r="H63" cm="1">
        <f t="array" ref="H63">_xlfn.LET(_xlpm.W,Table1[[#This Row],[Wordle]],_xlfn.IFS(_xlpm.W&lt;0,6+ABS(_xlpm.W),_xlpm.W&gt;0,_xlpm.W,_xlpm.W="",""))</f>
        <v>4</v>
      </c>
      <c r="I63" cm="1">
        <f t="array" ref="I63">_xlfn.LET(_xlpm.Q,Table1[[#This Row],[Quordle]],_xlfn.IFS(_xlpm.Q&lt;0,9+ABS(_xlpm.Q),_xlpm.Q&gt;0,_xlpm.Q,_xlpm.Q="",""))</f>
        <v>9</v>
      </c>
      <c r="J63" cm="1">
        <f t="array" ref="J63">_xlfn.LET(_xlpm.O,Table1[[#This Row],[Octordle]],_xlfn.IFS(_xlpm.O&lt;0,13+ABS(_xlpm.O),_xlpm.O&gt;0,_xlpm.O,_xlpm.O="",""))</f>
        <v>12</v>
      </c>
      <c r="K63" cm="1">
        <f t="array" ref="K63">_xlfn.LET(_xlpm.S,Table1[[#This Row],[Sequence]],_xlfn.IFS(_xlpm.S&lt;0,15+ABS(_xlpm.S),_xlpm.S&gt;0,_xlpm.S,_xlpm.S="",""))</f>
        <v>13</v>
      </c>
      <c r="L63" cm="1">
        <f t="array" ref="L63">_xlfn.LET(_xlpm.R,Table1[[#This Row],[RE34cue]],_xlfn.IFS(_xlpm.R&lt;0,13+ABS(_xlpm.R),_xlpm.R&gt;0,_xlpm.R,_xlpm.R="",""))</f>
        <v>13</v>
      </c>
      <c r="M63">
        <f>SUM(Table1[[#This Row],[W_Adj]:[R_Adj]])</f>
        <v>51</v>
      </c>
    </row>
    <row r="64" spans="1:13" ht="15" x14ac:dyDescent="0.2">
      <c r="A64" s="1">
        <v>44943</v>
      </c>
      <c r="B64" t="s">
        <v>29</v>
      </c>
      <c r="C64">
        <v>5</v>
      </c>
      <c r="D64">
        <v>9</v>
      </c>
      <c r="E64">
        <v>11</v>
      </c>
      <c r="F64">
        <v>11</v>
      </c>
      <c r="G64">
        <v>-2</v>
      </c>
      <c r="H64" cm="1">
        <f t="array" ref="H64">_xlfn.LET(_xlpm.W,Table1[[#This Row],[Wordle]],_xlfn.IFS(_xlpm.W&lt;0,6+ABS(_xlpm.W),_xlpm.W&gt;0,_xlpm.W,_xlpm.W="",""))</f>
        <v>5</v>
      </c>
      <c r="I64" cm="1">
        <f t="array" ref="I64">_xlfn.LET(_xlpm.Q,Table1[[#This Row],[Quordle]],_xlfn.IFS(_xlpm.Q&lt;0,9+ABS(_xlpm.Q),_xlpm.Q&gt;0,_xlpm.Q,_xlpm.Q="",""))</f>
        <v>9</v>
      </c>
      <c r="J64" cm="1">
        <f t="array" ref="J64">_xlfn.LET(_xlpm.O,Table1[[#This Row],[Octordle]],_xlfn.IFS(_xlpm.O&lt;0,13+ABS(_xlpm.O),_xlpm.O&gt;0,_xlpm.O,_xlpm.O="",""))</f>
        <v>11</v>
      </c>
      <c r="K64" cm="1">
        <f t="array" ref="K64">_xlfn.LET(_xlpm.S,Table1[[#This Row],[Sequence]],_xlfn.IFS(_xlpm.S&lt;0,15+ABS(_xlpm.S),_xlpm.S&gt;0,_xlpm.S,_xlpm.S="",""))</f>
        <v>11</v>
      </c>
      <c r="L64" cm="1">
        <f t="array" ref="L64">_xlfn.LET(_xlpm.R,Table1[[#This Row],[RE34cue]],_xlfn.IFS(_xlpm.R&lt;0,13+ABS(_xlpm.R),_xlpm.R&gt;0,_xlpm.R,_xlpm.R="",""))</f>
        <v>15</v>
      </c>
      <c r="M64">
        <f>SUM(Table1[[#This Row],[W_Adj]:[R_Adj]])</f>
        <v>51</v>
      </c>
    </row>
    <row r="65" spans="1:13" ht="15" x14ac:dyDescent="0.2">
      <c r="A65" s="1">
        <v>44943</v>
      </c>
      <c r="B65" t="s">
        <v>31</v>
      </c>
      <c r="C65">
        <v>4</v>
      </c>
      <c r="D65">
        <v>7</v>
      </c>
      <c r="H65" cm="1">
        <f t="array" ref="H65">_xlfn.LET(_xlpm.W,Table1[[#This Row],[Wordle]],_xlfn.IFS(_xlpm.W&lt;0,6+ABS(_xlpm.W),_xlpm.W&gt;0,_xlpm.W,_xlpm.W="",""))</f>
        <v>4</v>
      </c>
      <c r="I65" cm="1">
        <f t="array" ref="I65">_xlfn.LET(_xlpm.Q,Table1[[#This Row],[Quordle]],_xlfn.IFS(_xlpm.Q&lt;0,9+ABS(_xlpm.Q),_xlpm.Q&gt;0,_xlpm.Q,_xlpm.Q="",""))</f>
        <v>7</v>
      </c>
      <c r="J65" t="str" cm="1">
        <f t="array" ref="J65">_xlfn.LET(_xlpm.O,Table1[[#This Row],[Octordle]],_xlfn.IFS(_xlpm.O&lt;0,13+ABS(_xlpm.O),_xlpm.O&gt;0,_xlpm.O,_xlpm.O="",""))</f>
        <v/>
      </c>
      <c r="K65" t="str" cm="1">
        <f t="array" ref="K65">_xlfn.LET(_xlpm.S,Table1[[#This Row],[Sequence]],_xlfn.IFS(_xlpm.S&lt;0,15+ABS(_xlpm.S),_xlpm.S&gt;0,_xlpm.S,_xlpm.S="",""))</f>
        <v/>
      </c>
      <c r="L65" t="str" cm="1">
        <f t="array" ref="L65">_xlfn.LET(_xlpm.R,Table1[[#This Row],[RE34cue]],_xlfn.IFS(_xlpm.R&lt;0,13+ABS(_xlpm.R),_xlpm.R&gt;0,_xlpm.R,_xlpm.R="",""))</f>
        <v/>
      </c>
      <c r="M65">
        <f>SUM(Table1[[#This Row],[W_Adj]:[R_Adj]])</f>
        <v>11</v>
      </c>
    </row>
    <row r="66" spans="1:13" ht="15" x14ac:dyDescent="0.2">
      <c r="A66" s="1">
        <v>44943</v>
      </c>
      <c r="B66" t="s">
        <v>34</v>
      </c>
      <c r="C66">
        <v>3</v>
      </c>
      <c r="D66">
        <v>7</v>
      </c>
      <c r="E66">
        <v>-1</v>
      </c>
      <c r="F66">
        <v>-1</v>
      </c>
      <c r="G66">
        <v>-1</v>
      </c>
      <c r="H66" cm="1">
        <f t="array" ref="H66">_xlfn.LET(_xlpm.W,Table1[[#This Row],[Wordle]],_xlfn.IFS(_xlpm.W&lt;0,6+ABS(_xlpm.W),_xlpm.W&gt;0,_xlpm.W,_xlpm.W="",""))</f>
        <v>3</v>
      </c>
      <c r="I66" cm="1">
        <f t="array" ref="I66">_xlfn.LET(_xlpm.Q,Table1[[#This Row],[Quordle]],_xlfn.IFS(_xlpm.Q&lt;0,9+ABS(_xlpm.Q),_xlpm.Q&gt;0,_xlpm.Q,_xlpm.Q="",""))</f>
        <v>7</v>
      </c>
      <c r="J66" cm="1">
        <f t="array" ref="J66">_xlfn.LET(_xlpm.O,Table1[[#This Row],[Octordle]],_xlfn.IFS(_xlpm.O&lt;0,13+ABS(_xlpm.O),_xlpm.O&gt;0,_xlpm.O,_xlpm.O="",""))</f>
        <v>14</v>
      </c>
      <c r="K66" cm="1">
        <f t="array" ref="K66">_xlfn.LET(_xlpm.S,Table1[[#This Row],[Sequence]],_xlfn.IFS(_xlpm.S&lt;0,15+ABS(_xlpm.S),_xlpm.S&gt;0,_xlpm.S,_xlpm.S="",""))</f>
        <v>16</v>
      </c>
      <c r="L66" cm="1">
        <f t="array" ref="L66">_xlfn.LET(_xlpm.R,Table1[[#This Row],[RE34cue]],_xlfn.IFS(_xlpm.R&lt;0,13+ABS(_xlpm.R),_xlpm.R&gt;0,_xlpm.R,_xlpm.R="",""))</f>
        <v>14</v>
      </c>
      <c r="M66">
        <f>SUM(Table1[[#This Row],[W_Adj]:[R_Adj]])</f>
        <v>54</v>
      </c>
    </row>
    <row r="67" spans="1:13" ht="15" x14ac:dyDescent="0.2">
      <c r="A67" s="1">
        <v>44943</v>
      </c>
      <c r="B67" t="s">
        <v>35</v>
      </c>
      <c r="C67">
        <v>4</v>
      </c>
      <c r="D67">
        <v>8</v>
      </c>
      <c r="E67">
        <v>11</v>
      </c>
      <c r="F67">
        <v>11</v>
      </c>
      <c r="G67">
        <v>-1</v>
      </c>
      <c r="H67" cm="1">
        <f t="array" ref="H67">_xlfn.LET(_xlpm.W,Table1[[#This Row],[Wordle]],_xlfn.IFS(_xlpm.W&lt;0,6+ABS(_xlpm.W),_xlpm.W&gt;0,_xlpm.W,_xlpm.W="",""))</f>
        <v>4</v>
      </c>
      <c r="I67" cm="1">
        <f t="array" ref="I67">_xlfn.LET(_xlpm.Q,Table1[[#This Row],[Quordle]],_xlfn.IFS(_xlpm.Q&lt;0,9+ABS(_xlpm.Q),_xlpm.Q&gt;0,_xlpm.Q,_xlpm.Q="",""))</f>
        <v>8</v>
      </c>
      <c r="J67" cm="1">
        <f t="array" ref="J67">_xlfn.LET(_xlpm.O,Table1[[#This Row],[Octordle]],_xlfn.IFS(_xlpm.O&lt;0,13+ABS(_xlpm.O),_xlpm.O&gt;0,_xlpm.O,_xlpm.O="",""))</f>
        <v>11</v>
      </c>
      <c r="K67" cm="1">
        <f t="array" ref="K67">_xlfn.LET(_xlpm.S,Table1[[#This Row],[Sequence]],_xlfn.IFS(_xlpm.S&lt;0,15+ABS(_xlpm.S),_xlpm.S&gt;0,_xlpm.S,_xlpm.S="",""))</f>
        <v>11</v>
      </c>
      <c r="L67" cm="1">
        <f t="array" ref="L67">_xlfn.LET(_xlpm.R,Table1[[#This Row],[RE34cue]],_xlfn.IFS(_xlpm.R&lt;0,13+ABS(_xlpm.R),_xlpm.R&gt;0,_xlpm.R,_xlpm.R="",""))</f>
        <v>14</v>
      </c>
      <c r="M67">
        <f>SUM(Table1[[#This Row],[W_Adj]:[R_Adj]])</f>
        <v>48</v>
      </c>
    </row>
    <row r="68" spans="1:13" ht="15" x14ac:dyDescent="0.2">
      <c r="A68" s="1">
        <v>44944</v>
      </c>
      <c r="B68" t="s">
        <v>34</v>
      </c>
      <c r="C68">
        <v>4</v>
      </c>
      <c r="D68">
        <v>9</v>
      </c>
      <c r="E68">
        <v>13</v>
      </c>
      <c r="F68">
        <v>13</v>
      </c>
      <c r="G68">
        <v>-2</v>
      </c>
      <c r="H68" cm="1">
        <f t="array" ref="H68">_xlfn.LET(_xlpm.W,Table1[[#This Row],[Wordle]],_xlfn.IFS(_xlpm.W&lt;0,6+ABS(_xlpm.W),_xlpm.W&gt;0,_xlpm.W,_xlpm.W="",""))</f>
        <v>4</v>
      </c>
      <c r="I68" cm="1">
        <f t="array" ref="I68">_xlfn.LET(_xlpm.Q,Table1[[#This Row],[Quordle]],_xlfn.IFS(_xlpm.Q&lt;0,9+ABS(_xlpm.Q),_xlpm.Q&gt;0,_xlpm.Q,_xlpm.Q="",""))</f>
        <v>9</v>
      </c>
      <c r="J68" cm="1">
        <f t="array" ref="J68">_xlfn.LET(_xlpm.O,Table1[[#This Row],[Octordle]],_xlfn.IFS(_xlpm.O&lt;0,13+ABS(_xlpm.O),_xlpm.O&gt;0,_xlpm.O,_xlpm.O="",""))</f>
        <v>13</v>
      </c>
      <c r="K68" cm="1">
        <f t="array" ref="K68">_xlfn.LET(_xlpm.S,Table1[[#This Row],[Sequence]],_xlfn.IFS(_xlpm.S&lt;0,15+ABS(_xlpm.S),_xlpm.S&gt;0,_xlpm.S,_xlpm.S="",""))</f>
        <v>13</v>
      </c>
      <c r="L68" cm="1">
        <f t="array" ref="L68">_xlfn.LET(_xlpm.R,Table1[[#This Row],[RE34cue]],_xlfn.IFS(_xlpm.R&lt;0,13+ABS(_xlpm.R),_xlpm.R&gt;0,_xlpm.R,_xlpm.R="",""))</f>
        <v>15</v>
      </c>
      <c r="M68">
        <f>SUM(Table1[[#This Row],[W_Adj]:[R_Adj]])</f>
        <v>54</v>
      </c>
    </row>
    <row r="69" spans="1:13" ht="15" x14ac:dyDescent="0.2">
      <c r="A69" s="1">
        <v>44944</v>
      </c>
      <c r="B69" t="s">
        <v>29</v>
      </c>
      <c r="C69">
        <v>3</v>
      </c>
      <c r="D69">
        <v>-1</v>
      </c>
      <c r="E69">
        <v>12</v>
      </c>
      <c r="F69">
        <v>12</v>
      </c>
      <c r="G69">
        <v>-1</v>
      </c>
      <c r="H69" cm="1">
        <f t="array" ref="H69">_xlfn.LET(_xlpm.W,Table1[[#This Row],[Wordle]],_xlfn.IFS(_xlpm.W&lt;0,6+ABS(_xlpm.W),_xlpm.W&gt;0,_xlpm.W,_xlpm.W="",""))</f>
        <v>3</v>
      </c>
      <c r="I69" cm="1">
        <f t="array" ref="I69">_xlfn.LET(_xlpm.Q,Table1[[#This Row],[Quordle]],_xlfn.IFS(_xlpm.Q&lt;0,9+ABS(_xlpm.Q),_xlpm.Q&gt;0,_xlpm.Q,_xlpm.Q="",""))</f>
        <v>10</v>
      </c>
      <c r="J69" cm="1">
        <f t="array" ref="J69">_xlfn.LET(_xlpm.O,Table1[[#This Row],[Octordle]],_xlfn.IFS(_xlpm.O&lt;0,13+ABS(_xlpm.O),_xlpm.O&gt;0,_xlpm.O,_xlpm.O="",""))</f>
        <v>12</v>
      </c>
      <c r="K69" cm="1">
        <f t="array" ref="K69">_xlfn.LET(_xlpm.S,Table1[[#This Row],[Sequence]],_xlfn.IFS(_xlpm.S&lt;0,15+ABS(_xlpm.S),_xlpm.S&gt;0,_xlpm.S,_xlpm.S="",""))</f>
        <v>12</v>
      </c>
      <c r="L69" cm="1">
        <f t="array" ref="L69">_xlfn.LET(_xlpm.R,Table1[[#This Row],[RE34cue]],_xlfn.IFS(_xlpm.R&lt;0,13+ABS(_xlpm.R),_xlpm.R&gt;0,_xlpm.R,_xlpm.R="",""))</f>
        <v>14</v>
      </c>
      <c r="M69">
        <f>SUM(Table1[[#This Row],[W_Adj]:[R_Adj]])</f>
        <v>51</v>
      </c>
    </row>
    <row r="70" spans="1:13" ht="15" x14ac:dyDescent="0.2">
      <c r="A70" s="1">
        <v>44944</v>
      </c>
      <c r="B70" t="s">
        <v>35</v>
      </c>
      <c r="C70">
        <v>5</v>
      </c>
      <c r="D70">
        <v>-2</v>
      </c>
      <c r="E70">
        <v>12</v>
      </c>
      <c r="F70">
        <v>12</v>
      </c>
      <c r="G70">
        <v>-2</v>
      </c>
      <c r="H70" cm="1">
        <f t="array" ref="H70">_xlfn.LET(_xlpm.W,Table1[[#This Row],[Wordle]],_xlfn.IFS(_xlpm.W&lt;0,6+ABS(_xlpm.W),_xlpm.W&gt;0,_xlpm.W,_xlpm.W="",""))</f>
        <v>5</v>
      </c>
      <c r="I70" cm="1">
        <f t="array" ref="I70">_xlfn.LET(_xlpm.Q,Table1[[#This Row],[Quordle]],_xlfn.IFS(_xlpm.Q&lt;0,9+ABS(_xlpm.Q),_xlpm.Q&gt;0,_xlpm.Q,_xlpm.Q="",""))</f>
        <v>11</v>
      </c>
      <c r="J70" cm="1">
        <f t="array" ref="J70">_xlfn.LET(_xlpm.O,Table1[[#This Row],[Octordle]],_xlfn.IFS(_xlpm.O&lt;0,13+ABS(_xlpm.O),_xlpm.O&gt;0,_xlpm.O,_xlpm.O="",""))</f>
        <v>12</v>
      </c>
      <c r="K70" cm="1">
        <f t="array" ref="K70">_xlfn.LET(_xlpm.S,Table1[[#This Row],[Sequence]],_xlfn.IFS(_xlpm.S&lt;0,15+ABS(_xlpm.S),_xlpm.S&gt;0,_xlpm.S,_xlpm.S="",""))</f>
        <v>12</v>
      </c>
      <c r="L70" cm="1">
        <f t="array" ref="L70">_xlfn.LET(_xlpm.R,Table1[[#This Row],[RE34cue]],_xlfn.IFS(_xlpm.R&lt;0,13+ABS(_xlpm.R),_xlpm.R&gt;0,_xlpm.R,_xlpm.R="",""))</f>
        <v>15</v>
      </c>
      <c r="M70">
        <f>SUM(Table1[[#This Row],[W_Adj]:[R_Adj]])</f>
        <v>55</v>
      </c>
    </row>
    <row r="71" spans="1:13" ht="15" x14ac:dyDescent="0.2">
      <c r="A71" s="1">
        <v>44945</v>
      </c>
      <c r="B71" t="s">
        <v>31</v>
      </c>
      <c r="C71">
        <v>6</v>
      </c>
      <c r="D71">
        <v>7</v>
      </c>
      <c r="H71" cm="1">
        <f t="array" ref="H71">_xlfn.LET(_xlpm.W,Table1[[#This Row],[Wordle]],_xlfn.IFS(_xlpm.W&lt;0,6+ABS(_xlpm.W),_xlpm.W&gt;0,_xlpm.W,_xlpm.W="",""))</f>
        <v>6</v>
      </c>
      <c r="I71" cm="1">
        <f t="array" ref="I71">_xlfn.LET(_xlpm.Q,Table1[[#This Row],[Quordle]],_xlfn.IFS(_xlpm.Q&lt;0,9+ABS(_xlpm.Q),_xlpm.Q&gt;0,_xlpm.Q,_xlpm.Q="",""))</f>
        <v>7</v>
      </c>
      <c r="J71" t="str" cm="1">
        <f t="array" ref="J71">_xlfn.LET(_xlpm.O,Table1[[#This Row],[Octordle]],_xlfn.IFS(_xlpm.O&lt;0,13+ABS(_xlpm.O),_xlpm.O&gt;0,_xlpm.O,_xlpm.O="",""))</f>
        <v/>
      </c>
      <c r="K71" t="str" cm="1">
        <f t="array" ref="K71">_xlfn.LET(_xlpm.S,Table1[[#This Row],[Sequence]],_xlfn.IFS(_xlpm.S&lt;0,15+ABS(_xlpm.S),_xlpm.S&gt;0,_xlpm.S,_xlpm.S="",""))</f>
        <v/>
      </c>
      <c r="L71" t="str" cm="1">
        <f t="array" ref="L71">_xlfn.LET(_xlpm.R,Table1[[#This Row],[RE34cue]],_xlfn.IFS(_xlpm.R&lt;0,13+ABS(_xlpm.R),_xlpm.R&gt;0,_xlpm.R,_xlpm.R="",""))</f>
        <v/>
      </c>
      <c r="M71">
        <f>SUM(Table1[[#This Row],[W_Adj]:[R_Adj]])</f>
        <v>13</v>
      </c>
    </row>
    <row r="72" spans="1:13" ht="15" x14ac:dyDescent="0.2">
      <c r="A72" s="1">
        <v>44945</v>
      </c>
      <c r="B72" t="s">
        <v>34</v>
      </c>
      <c r="C72">
        <v>4</v>
      </c>
      <c r="D72">
        <v>7</v>
      </c>
      <c r="E72">
        <v>11</v>
      </c>
      <c r="F72">
        <v>11</v>
      </c>
      <c r="G72">
        <v>-1</v>
      </c>
      <c r="H72" cm="1">
        <f t="array" ref="H72">_xlfn.LET(_xlpm.W,Table1[[#This Row],[Wordle]],_xlfn.IFS(_xlpm.W&lt;0,6+ABS(_xlpm.W),_xlpm.W&gt;0,_xlpm.W,_xlpm.W="",""))</f>
        <v>4</v>
      </c>
      <c r="I72" cm="1">
        <f t="array" ref="I72">_xlfn.LET(_xlpm.Q,Table1[[#This Row],[Quordle]],_xlfn.IFS(_xlpm.Q&lt;0,9+ABS(_xlpm.Q),_xlpm.Q&gt;0,_xlpm.Q,_xlpm.Q="",""))</f>
        <v>7</v>
      </c>
      <c r="J72" cm="1">
        <f t="array" ref="J72">_xlfn.LET(_xlpm.O,Table1[[#This Row],[Octordle]],_xlfn.IFS(_xlpm.O&lt;0,13+ABS(_xlpm.O),_xlpm.O&gt;0,_xlpm.O,_xlpm.O="",""))</f>
        <v>11</v>
      </c>
      <c r="K72" cm="1">
        <f t="array" ref="K72">_xlfn.LET(_xlpm.S,Table1[[#This Row],[Sequence]],_xlfn.IFS(_xlpm.S&lt;0,15+ABS(_xlpm.S),_xlpm.S&gt;0,_xlpm.S,_xlpm.S="",""))</f>
        <v>11</v>
      </c>
      <c r="L72" cm="1">
        <f t="array" ref="L72">_xlfn.LET(_xlpm.R,Table1[[#This Row],[RE34cue]],_xlfn.IFS(_xlpm.R&lt;0,13+ABS(_xlpm.R),_xlpm.R&gt;0,_xlpm.R,_xlpm.R="",""))</f>
        <v>14</v>
      </c>
      <c r="M72">
        <f>SUM(Table1[[#This Row],[W_Adj]:[R_Adj]])</f>
        <v>47</v>
      </c>
    </row>
    <row r="73" spans="1:13" ht="15" x14ac:dyDescent="0.2">
      <c r="A73" s="1">
        <v>44945</v>
      </c>
      <c r="B73" t="s">
        <v>29</v>
      </c>
      <c r="C73">
        <v>4</v>
      </c>
      <c r="D73">
        <v>7</v>
      </c>
      <c r="E73">
        <v>11</v>
      </c>
      <c r="F73">
        <v>12</v>
      </c>
      <c r="G73">
        <v>-1</v>
      </c>
      <c r="H73" cm="1">
        <f t="array" ref="H73">_xlfn.LET(_xlpm.W,Table1[[#This Row],[Wordle]],_xlfn.IFS(_xlpm.W&lt;0,6+ABS(_xlpm.W),_xlpm.W&gt;0,_xlpm.W,_xlpm.W="",""))</f>
        <v>4</v>
      </c>
      <c r="I73" cm="1">
        <f t="array" ref="I73">_xlfn.LET(_xlpm.Q,Table1[[#This Row],[Quordle]],_xlfn.IFS(_xlpm.Q&lt;0,9+ABS(_xlpm.Q),_xlpm.Q&gt;0,_xlpm.Q,_xlpm.Q="",""))</f>
        <v>7</v>
      </c>
      <c r="J73" cm="1">
        <f t="array" ref="J73">_xlfn.LET(_xlpm.O,Table1[[#This Row],[Octordle]],_xlfn.IFS(_xlpm.O&lt;0,13+ABS(_xlpm.O),_xlpm.O&gt;0,_xlpm.O,_xlpm.O="",""))</f>
        <v>11</v>
      </c>
      <c r="K73" cm="1">
        <f t="array" ref="K73">_xlfn.LET(_xlpm.S,Table1[[#This Row],[Sequence]],_xlfn.IFS(_xlpm.S&lt;0,15+ABS(_xlpm.S),_xlpm.S&gt;0,_xlpm.S,_xlpm.S="",""))</f>
        <v>12</v>
      </c>
      <c r="L73" cm="1">
        <f t="array" ref="L73">_xlfn.LET(_xlpm.R,Table1[[#This Row],[RE34cue]],_xlfn.IFS(_xlpm.R&lt;0,13+ABS(_xlpm.R),_xlpm.R&gt;0,_xlpm.R,_xlpm.R="",""))</f>
        <v>14</v>
      </c>
      <c r="M73">
        <f>SUM(Table1[[#This Row],[W_Adj]:[R_Adj]])</f>
        <v>48</v>
      </c>
    </row>
    <row r="74" spans="1:13" ht="15" x14ac:dyDescent="0.2">
      <c r="A74" s="1">
        <v>44945</v>
      </c>
      <c r="B74" t="s">
        <v>35</v>
      </c>
      <c r="C74">
        <v>5</v>
      </c>
      <c r="D74">
        <v>8</v>
      </c>
      <c r="E74">
        <v>11</v>
      </c>
      <c r="F74">
        <v>12</v>
      </c>
      <c r="G74">
        <v>-1</v>
      </c>
      <c r="H74" cm="1">
        <f t="array" ref="H74">_xlfn.LET(_xlpm.W,Table1[[#This Row],[Wordle]],_xlfn.IFS(_xlpm.W&lt;0,6+ABS(_xlpm.W),_xlpm.W&gt;0,_xlpm.W,_xlpm.W="",""))</f>
        <v>5</v>
      </c>
      <c r="I74" cm="1">
        <f t="array" ref="I74">_xlfn.LET(_xlpm.Q,Table1[[#This Row],[Quordle]],_xlfn.IFS(_xlpm.Q&lt;0,9+ABS(_xlpm.Q),_xlpm.Q&gt;0,_xlpm.Q,_xlpm.Q="",""))</f>
        <v>8</v>
      </c>
      <c r="J74" cm="1">
        <f t="array" ref="J74">_xlfn.LET(_xlpm.O,Table1[[#This Row],[Octordle]],_xlfn.IFS(_xlpm.O&lt;0,13+ABS(_xlpm.O),_xlpm.O&gt;0,_xlpm.O,_xlpm.O="",""))</f>
        <v>11</v>
      </c>
      <c r="K74" cm="1">
        <f t="array" ref="K74">_xlfn.LET(_xlpm.S,Table1[[#This Row],[Sequence]],_xlfn.IFS(_xlpm.S&lt;0,15+ABS(_xlpm.S),_xlpm.S&gt;0,_xlpm.S,_xlpm.S="",""))</f>
        <v>12</v>
      </c>
      <c r="L74" cm="1">
        <f t="array" ref="L74">_xlfn.LET(_xlpm.R,Table1[[#This Row],[RE34cue]],_xlfn.IFS(_xlpm.R&lt;0,13+ABS(_xlpm.R),_xlpm.R&gt;0,_xlpm.R,_xlpm.R="",""))</f>
        <v>14</v>
      </c>
      <c r="M74">
        <f>SUM(Table1[[#This Row],[W_Adj]:[R_Adj]])</f>
        <v>50</v>
      </c>
    </row>
    <row r="75" spans="1:13" ht="15" x14ac:dyDescent="0.2">
      <c r="A75" s="1">
        <v>44946</v>
      </c>
      <c r="B75" t="s">
        <v>29</v>
      </c>
      <c r="C75">
        <v>4</v>
      </c>
      <c r="D75">
        <v>9</v>
      </c>
      <c r="E75">
        <v>12</v>
      </c>
      <c r="F75">
        <v>13</v>
      </c>
      <c r="G75">
        <v>13</v>
      </c>
      <c r="H75" cm="1">
        <f t="array" ref="H75">_xlfn.LET(_xlpm.W,Table1[[#This Row],[Wordle]],_xlfn.IFS(_xlpm.W&lt;0,6+ABS(_xlpm.W),_xlpm.W&gt;0,_xlpm.W,_xlpm.W="",""))</f>
        <v>4</v>
      </c>
      <c r="I75" cm="1">
        <f t="array" ref="I75">_xlfn.LET(_xlpm.Q,Table1[[#This Row],[Quordle]],_xlfn.IFS(_xlpm.Q&lt;0,9+ABS(_xlpm.Q),_xlpm.Q&gt;0,_xlpm.Q,_xlpm.Q="",""))</f>
        <v>9</v>
      </c>
      <c r="J75" cm="1">
        <f t="array" ref="J75">_xlfn.LET(_xlpm.O,Table1[[#This Row],[Octordle]],_xlfn.IFS(_xlpm.O&lt;0,13+ABS(_xlpm.O),_xlpm.O&gt;0,_xlpm.O,_xlpm.O="",""))</f>
        <v>12</v>
      </c>
      <c r="K75" cm="1">
        <f t="array" ref="K75">_xlfn.LET(_xlpm.S,Table1[[#This Row],[Sequence]],_xlfn.IFS(_xlpm.S&lt;0,15+ABS(_xlpm.S),_xlpm.S&gt;0,_xlpm.S,_xlpm.S="",""))</f>
        <v>13</v>
      </c>
      <c r="L75" cm="1">
        <f t="array" ref="L75">_xlfn.LET(_xlpm.R,Table1[[#This Row],[RE34cue]],_xlfn.IFS(_xlpm.R&lt;0,13+ABS(_xlpm.R),_xlpm.R&gt;0,_xlpm.R,_xlpm.R="",""))</f>
        <v>13</v>
      </c>
      <c r="M75">
        <f>SUM(Table1[[#This Row],[W_Adj]:[R_Adj]])</f>
        <v>51</v>
      </c>
    </row>
    <row r="76" spans="1:13" ht="15" x14ac:dyDescent="0.2">
      <c r="A76" s="1">
        <v>44946</v>
      </c>
      <c r="B76" t="s">
        <v>34</v>
      </c>
      <c r="C76">
        <v>4</v>
      </c>
      <c r="D76">
        <v>8</v>
      </c>
      <c r="E76">
        <v>12</v>
      </c>
      <c r="F76">
        <v>14</v>
      </c>
      <c r="G76">
        <v>-3</v>
      </c>
      <c r="H76" cm="1">
        <f t="array" ref="H76">_xlfn.LET(_xlpm.W,Table1[[#This Row],[Wordle]],_xlfn.IFS(_xlpm.W&lt;0,6+ABS(_xlpm.W),_xlpm.W&gt;0,_xlpm.W,_xlpm.W="",""))</f>
        <v>4</v>
      </c>
      <c r="I76" cm="1">
        <f t="array" ref="I76">_xlfn.LET(_xlpm.Q,Table1[[#This Row],[Quordle]],_xlfn.IFS(_xlpm.Q&lt;0,9+ABS(_xlpm.Q),_xlpm.Q&gt;0,_xlpm.Q,_xlpm.Q="",""))</f>
        <v>8</v>
      </c>
      <c r="J76" cm="1">
        <f t="array" ref="J76">_xlfn.LET(_xlpm.O,Table1[[#This Row],[Octordle]],_xlfn.IFS(_xlpm.O&lt;0,13+ABS(_xlpm.O),_xlpm.O&gt;0,_xlpm.O,_xlpm.O="",""))</f>
        <v>12</v>
      </c>
      <c r="K76" cm="1">
        <f t="array" ref="K76">_xlfn.LET(_xlpm.S,Table1[[#This Row],[Sequence]],_xlfn.IFS(_xlpm.S&lt;0,15+ABS(_xlpm.S),_xlpm.S&gt;0,_xlpm.S,_xlpm.S="",""))</f>
        <v>14</v>
      </c>
      <c r="L76" cm="1">
        <f t="array" ref="L76">_xlfn.LET(_xlpm.R,Table1[[#This Row],[RE34cue]],_xlfn.IFS(_xlpm.R&lt;0,13+ABS(_xlpm.R),_xlpm.R&gt;0,_xlpm.R,_xlpm.R="",""))</f>
        <v>16</v>
      </c>
      <c r="M76">
        <f>SUM(Table1[[#This Row],[W_Adj]:[R_Adj]])</f>
        <v>54</v>
      </c>
    </row>
    <row r="77" spans="1:13" ht="15" x14ac:dyDescent="0.2">
      <c r="A77" s="1">
        <v>44946</v>
      </c>
      <c r="B77" t="s">
        <v>31</v>
      </c>
      <c r="C77">
        <v>5</v>
      </c>
      <c r="D77">
        <v>9</v>
      </c>
      <c r="H77" cm="1">
        <f t="array" ref="H77">_xlfn.LET(_xlpm.W,Table1[[#This Row],[Wordle]],_xlfn.IFS(_xlpm.W&lt;0,6+ABS(_xlpm.W),_xlpm.W&gt;0,_xlpm.W,_xlpm.W="",""))</f>
        <v>5</v>
      </c>
      <c r="I77" cm="1">
        <f t="array" ref="I77">_xlfn.LET(_xlpm.Q,Table1[[#This Row],[Quordle]],_xlfn.IFS(_xlpm.Q&lt;0,9+ABS(_xlpm.Q),_xlpm.Q&gt;0,_xlpm.Q,_xlpm.Q="",""))</f>
        <v>9</v>
      </c>
      <c r="J77" t="str" cm="1">
        <f t="array" ref="J77">_xlfn.LET(_xlpm.O,Table1[[#This Row],[Octordle]],_xlfn.IFS(_xlpm.O&lt;0,13+ABS(_xlpm.O),_xlpm.O&gt;0,_xlpm.O,_xlpm.O="",""))</f>
        <v/>
      </c>
      <c r="K77" t="str" cm="1">
        <f t="array" ref="K77">_xlfn.LET(_xlpm.S,Table1[[#This Row],[Sequence]],_xlfn.IFS(_xlpm.S&lt;0,15+ABS(_xlpm.S),_xlpm.S&gt;0,_xlpm.S,_xlpm.S="",""))</f>
        <v/>
      </c>
      <c r="L77" t="str" cm="1">
        <f t="array" ref="L77">_xlfn.LET(_xlpm.R,Table1[[#This Row],[RE34cue]],_xlfn.IFS(_xlpm.R&lt;0,13+ABS(_xlpm.R),_xlpm.R&gt;0,_xlpm.R,_xlpm.R="",""))</f>
        <v/>
      </c>
      <c r="M77">
        <f>SUM(Table1[[#This Row],[W_Adj]:[R_Adj]])</f>
        <v>14</v>
      </c>
    </row>
    <row r="78" spans="1:13" ht="15" x14ac:dyDescent="0.2">
      <c r="A78" s="1">
        <v>44946</v>
      </c>
      <c r="B78" t="s">
        <v>35</v>
      </c>
      <c r="C78">
        <v>3</v>
      </c>
      <c r="D78">
        <v>8</v>
      </c>
      <c r="E78">
        <v>11</v>
      </c>
      <c r="F78">
        <v>12</v>
      </c>
      <c r="G78">
        <v>-2</v>
      </c>
      <c r="H78" cm="1">
        <f t="array" ref="H78">_xlfn.LET(_xlpm.W,Table1[[#This Row],[Wordle]],_xlfn.IFS(_xlpm.W&lt;0,6+ABS(_xlpm.W),_xlpm.W&gt;0,_xlpm.W,_xlpm.W="",""))</f>
        <v>3</v>
      </c>
      <c r="I78" cm="1">
        <f t="array" ref="I78">_xlfn.LET(_xlpm.Q,Table1[[#This Row],[Quordle]],_xlfn.IFS(_xlpm.Q&lt;0,9+ABS(_xlpm.Q),_xlpm.Q&gt;0,_xlpm.Q,_xlpm.Q="",""))</f>
        <v>8</v>
      </c>
      <c r="J78" cm="1">
        <f t="array" ref="J78">_xlfn.LET(_xlpm.O,Table1[[#This Row],[Octordle]],_xlfn.IFS(_xlpm.O&lt;0,13+ABS(_xlpm.O),_xlpm.O&gt;0,_xlpm.O,_xlpm.O="",""))</f>
        <v>11</v>
      </c>
      <c r="K78" cm="1">
        <f t="array" ref="K78">_xlfn.LET(_xlpm.S,Table1[[#This Row],[Sequence]],_xlfn.IFS(_xlpm.S&lt;0,15+ABS(_xlpm.S),_xlpm.S&gt;0,_xlpm.S,_xlpm.S="",""))</f>
        <v>12</v>
      </c>
      <c r="L78" cm="1">
        <f t="array" ref="L78">_xlfn.LET(_xlpm.R,Table1[[#This Row],[RE34cue]],_xlfn.IFS(_xlpm.R&lt;0,13+ABS(_xlpm.R),_xlpm.R&gt;0,_xlpm.R,_xlpm.R="",""))</f>
        <v>15</v>
      </c>
      <c r="M78">
        <f>SUM(Table1[[#This Row],[W_Adj]:[R_Adj]])</f>
        <v>49</v>
      </c>
    </row>
    <row r="79" spans="1:13" ht="15" x14ac:dyDescent="0.2">
      <c r="A79" s="1">
        <v>44947</v>
      </c>
      <c r="B79" t="s">
        <v>35</v>
      </c>
      <c r="C79">
        <v>5</v>
      </c>
      <c r="D79">
        <v>7</v>
      </c>
      <c r="E79">
        <v>-1</v>
      </c>
      <c r="F79">
        <v>13</v>
      </c>
      <c r="G79">
        <v>12</v>
      </c>
      <c r="H79" cm="1">
        <f t="array" ref="H79">_xlfn.LET(_xlpm.W,Table1[[#This Row],[Wordle]],_xlfn.IFS(_xlpm.W&lt;0,6+ABS(_xlpm.W),_xlpm.W&gt;0,_xlpm.W,_xlpm.W="",""))</f>
        <v>5</v>
      </c>
      <c r="I79" cm="1">
        <f t="array" ref="I79">_xlfn.LET(_xlpm.Q,Table1[[#This Row],[Quordle]],_xlfn.IFS(_xlpm.Q&lt;0,9+ABS(_xlpm.Q),_xlpm.Q&gt;0,_xlpm.Q,_xlpm.Q="",""))</f>
        <v>7</v>
      </c>
      <c r="J79" cm="1">
        <f t="array" ref="J79">_xlfn.LET(_xlpm.O,Table1[[#This Row],[Octordle]],_xlfn.IFS(_xlpm.O&lt;0,13+ABS(_xlpm.O),_xlpm.O&gt;0,_xlpm.O,_xlpm.O="",""))</f>
        <v>14</v>
      </c>
      <c r="K79" cm="1">
        <f t="array" ref="K79">_xlfn.LET(_xlpm.S,Table1[[#This Row],[Sequence]],_xlfn.IFS(_xlpm.S&lt;0,15+ABS(_xlpm.S),_xlpm.S&gt;0,_xlpm.S,_xlpm.S="",""))</f>
        <v>13</v>
      </c>
      <c r="L79" cm="1">
        <f t="array" ref="L79">_xlfn.LET(_xlpm.R,Table1[[#This Row],[RE34cue]],_xlfn.IFS(_xlpm.R&lt;0,13+ABS(_xlpm.R),_xlpm.R&gt;0,_xlpm.R,_xlpm.R="",""))</f>
        <v>12</v>
      </c>
      <c r="M79">
        <f>SUM(Table1[[#This Row],[W_Adj]:[R_Adj]])</f>
        <v>51</v>
      </c>
    </row>
    <row r="80" spans="1:13" ht="15" x14ac:dyDescent="0.2">
      <c r="A80" s="1">
        <v>44947</v>
      </c>
      <c r="B80" t="s">
        <v>31</v>
      </c>
      <c r="C80">
        <v>3</v>
      </c>
      <c r="D80">
        <v>7</v>
      </c>
      <c r="H80" cm="1">
        <f t="array" ref="H80">_xlfn.LET(_xlpm.W,Table1[[#This Row],[Wordle]],_xlfn.IFS(_xlpm.W&lt;0,6+ABS(_xlpm.W),_xlpm.W&gt;0,_xlpm.W,_xlpm.W="",""))</f>
        <v>3</v>
      </c>
      <c r="I80" cm="1">
        <f t="array" ref="I80">_xlfn.LET(_xlpm.Q,Table1[[#This Row],[Quordle]],_xlfn.IFS(_xlpm.Q&lt;0,9+ABS(_xlpm.Q),_xlpm.Q&gt;0,_xlpm.Q,_xlpm.Q="",""))</f>
        <v>7</v>
      </c>
      <c r="J80" t="str" cm="1">
        <f t="array" ref="J80">_xlfn.LET(_xlpm.O,Table1[[#This Row],[Octordle]],_xlfn.IFS(_xlpm.O&lt;0,13+ABS(_xlpm.O),_xlpm.O&gt;0,_xlpm.O,_xlpm.O="",""))</f>
        <v/>
      </c>
      <c r="K80" t="str" cm="1">
        <f t="array" ref="K80">_xlfn.LET(_xlpm.S,Table1[[#This Row],[Sequence]],_xlfn.IFS(_xlpm.S&lt;0,15+ABS(_xlpm.S),_xlpm.S&gt;0,_xlpm.S,_xlpm.S="",""))</f>
        <v/>
      </c>
      <c r="L80" t="str" cm="1">
        <f t="array" ref="L80">_xlfn.LET(_xlpm.R,Table1[[#This Row],[RE34cue]],_xlfn.IFS(_xlpm.R&lt;0,13+ABS(_xlpm.R),_xlpm.R&gt;0,_xlpm.R,_xlpm.R="",""))</f>
        <v/>
      </c>
      <c r="M80">
        <f>SUM(Table1[[#This Row],[W_Adj]:[R_Adj]])</f>
        <v>10</v>
      </c>
    </row>
    <row r="81" spans="1:13" ht="15" x14ac:dyDescent="0.2">
      <c r="A81" s="1">
        <v>44947</v>
      </c>
      <c r="B81" t="s">
        <v>29</v>
      </c>
      <c r="C81">
        <v>5</v>
      </c>
      <c r="D81">
        <v>7</v>
      </c>
      <c r="E81">
        <v>13</v>
      </c>
      <c r="F81">
        <v>13</v>
      </c>
      <c r="G81">
        <v>13</v>
      </c>
      <c r="H81" cm="1">
        <f t="array" ref="H81">_xlfn.LET(_xlpm.W,Table1[[#This Row],[Wordle]],_xlfn.IFS(_xlpm.W&lt;0,6+ABS(_xlpm.W),_xlpm.W&gt;0,_xlpm.W,_xlpm.W="",""))</f>
        <v>5</v>
      </c>
      <c r="I81" cm="1">
        <f t="array" ref="I81">_xlfn.LET(_xlpm.Q,Table1[[#This Row],[Quordle]],_xlfn.IFS(_xlpm.Q&lt;0,9+ABS(_xlpm.Q),_xlpm.Q&gt;0,_xlpm.Q,_xlpm.Q="",""))</f>
        <v>7</v>
      </c>
      <c r="J81" cm="1">
        <f t="array" ref="J81">_xlfn.LET(_xlpm.O,Table1[[#This Row],[Octordle]],_xlfn.IFS(_xlpm.O&lt;0,13+ABS(_xlpm.O),_xlpm.O&gt;0,_xlpm.O,_xlpm.O="",""))</f>
        <v>13</v>
      </c>
      <c r="K81" cm="1">
        <f t="array" ref="K81">_xlfn.LET(_xlpm.S,Table1[[#This Row],[Sequence]],_xlfn.IFS(_xlpm.S&lt;0,15+ABS(_xlpm.S),_xlpm.S&gt;0,_xlpm.S,_xlpm.S="",""))</f>
        <v>13</v>
      </c>
      <c r="L81" cm="1">
        <f t="array" ref="L81">_xlfn.LET(_xlpm.R,Table1[[#This Row],[RE34cue]],_xlfn.IFS(_xlpm.R&lt;0,13+ABS(_xlpm.R),_xlpm.R&gt;0,_xlpm.R,_xlpm.R="",""))</f>
        <v>13</v>
      </c>
      <c r="M81">
        <f>SUM(Table1[[#This Row],[W_Adj]:[R_Adj]])</f>
        <v>51</v>
      </c>
    </row>
    <row r="82" spans="1:13" ht="15" x14ac:dyDescent="0.2">
      <c r="A82" s="1">
        <v>44947</v>
      </c>
      <c r="B82" t="s">
        <v>34</v>
      </c>
      <c r="C82">
        <v>4</v>
      </c>
      <c r="D82">
        <v>8</v>
      </c>
      <c r="E82">
        <v>12</v>
      </c>
      <c r="F82">
        <v>13</v>
      </c>
      <c r="G82">
        <v>-1</v>
      </c>
      <c r="H82" cm="1">
        <f t="array" ref="H82">_xlfn.LET(_xlpm.W,Table1[[#This Row],[Wordle]],_xlfn.IFS(_xlpm.W&lt;0,6+ABS(_xlpm.W),_xlpm.W&gt;0,_xlpm.W,_xlpm.W="",""))</f>
        <v>4</v>
      </c>
      <c r="I82" cm="1">
        <f t="array" ref="I82">_xlfn.LET(_xlpm.Q,Table1[[#This Row],[Quordle]],_xlfn.IFS(_xlpm.Q&lt;0,9+ABS(_xlpm.Q),_xlpm.Q&gt;0,_xlpm.Q,_xlpm.Q="",""))</f>
        <v>8</v>
      </c>
      <c r="J82" cm="1">
        <f t="array" ref="J82">_xlfn.LET(_xlpm.O,Table1[[#This Row],[Octordle]],_xlfn.IFS(_xlpm.O&lt;0,13+ABS(_xlpm.O),_xlpm.O&gt;0,_xlpm.O,_xlpm.O="",""))</f>
        <v>12</v>
      </c>
      <c r="K82" cm="1">
        <f t="array" ref="K82">_xlfn.LET(_xlpm.S,Table1[[#This Row],[Sequence]],_xlfn.IFS(_xlpm.S&lt;0,15+ABS(_xlpm.S),_xlpm.S&gt;0,_xlpm.S,_xlpm.S="",""))</f>
        <v>13</v>
      </c>
      <c r="L82" cm="1">
        <f t="array" ref="L82">_xlfn.LET(_xlpm.R,Table1[[#This Row],[RE34cue]],_xlfn.IFS(_xlpm.R&lt;0,13+ABS(_xlpm.R),_xlpm.R&gt;0,_xlpm.R,_xlpm.R="",""))</f>
        <v>14</v>
      </c>
      <c r="M82">
        <f>SUM(Table1[[#This Row],[W_Adj]:[R_Adj]])</f>
        <v>51</v>
      </c>
    </row>
    <row r="83" spans="1:13" ht="15" x14ac:dyDescent="0.2">
      <c r="A83" s="1">
        <v>44949</v>
      </c>
      <c r="B83" t="s">
        <v>34</v>
      </c>
      <c r="C83">
        <v>4</v>
      </c>
      <c r="D83">
        <v>8</v>
      </c>
      <c r="E83">
        <v>12</v>
      </c>
      <c r="F83">
        <v>12</v>
      </c>
      <c r="G83">
        <v>-2</v>
      </c>
      <c r="H83" cm="1">
        <f t="array" ref="H83">_xlfn.LET(_xlpm.W,Table1[[#This Row],[Wordle]],_xlfn.IFS(_xlpm.W&lt;0,6+ABS(_xlpm.W),_xlpm.W&gt;0,_xlpm.W,_xlpm.W="",""))</f>
        <v>4</v>
      </c>
      <c r="I83" cm="1">
        <f t="array" ref="I83">_xlfn.LET(_xlpm.Q,Table1[[#This Row],[Quordle]],_xlfn.IFS(_xlpm.Q&lt;0,9+ABS(_xlpm.Q),_xlpm.Q&gt;0,_xlpm.Q,_xlpm.Q="",""))</f>
        <v>8</v>
      </c>
      <c r="J83" cm="1">
        <f t="array" ref="J83">_xlfn.LET(_xlpm.O,Table1[[#This Row],[Octordle]],_xlfn.IFS(_xlpm.O&lt;0,13+ABS(_xlpm.O),_xlpm.O&gt;0,_xlpm.O,_xlpm.O="",""))</f>
        <v>12</v>
      </c>
      <c r="K83" cm="1">
        <f t="array" ref="K83">_xlfn.LET(_xlpm.S,Table1[[#This Row],[Sequence]],_xlfn.IFS(_xlpm.S&lt;0,15+ABS(_xlpm.S),_xlpm.S&gt;0,_xlpm.S,_xlpm.S="",""))</f>
        <v>12</v>
      </c>
      <c r="L83" cm="1">
        <f t="array" ref="L83">_xlfn.LET(_xlpm.R,Table1[[#This Row],[RE34cue]],_xlfn.IFS(_xlpm.R&lt;0,13+ABS(_xlpm.R),_xlpm.R&gt;0,_xlpm.R,_xlpm.R="",""))</f>
        <v>15</v>
      </c>
      <c r="M83">
        <f>SUM(Table1[[#This Row],[W_Adj]:[R_Adj]])</f>
        <v>51</v>
      </c>
    </row>
    <row r="84" spans="1:13" ht="15" x14ac:dyDescent="0.2">
      <c r="A84" s="1">
        <v>44949</v>
      </c>
      <c r="B84" t="s">
        <v>31</v>
      </c>
      <c r="C84">
        <v>4</v>
      </c>
      <c r="D84">
        <v>6</v>
      </c>
      <c r="H84" cm="1">
        <f t="array" ref="H84">_xlfn.LET(_xlpm.W,Table1[[#This Row],[Wordle]],_xlfn.IFS(_xlpm.W&lt;0,6+ABS(_xlpm.W),_xlpm.W&gt;0,_xlpm.W,_xlpm.W="",""))</f>
        <v>4</v>
      </c>
      <c r="I84" cm="1">
        <f t="array" ref="I84">_xlfn.LET(_xlpm.Q,Table1[[#This Row],[Quordle]],_xlfn.IFS(_xlpm.Q&lt;0,9+ABS(_xlpm.Q),_xlpm.Q&gt;0,_xlpm.Q,_xlpm.Q="",""))</f>
        <v>6</v>
      </c>
      <c r="J84" t="str" cm="1">
        <f t="array" ref="J84">_xlfn.LET(_xlpm.O,Table1[[#This Row],[Octordle]],_xlfn.IFS(_xlpm.O&lt;0,13+ABS(_xlpm.O),_xlpm.O&gt;0,_xlpm.O,_xlpm.O="",""))</f>
        <v/>
      </c>
      <c r="K84" t="str" cm="1">
        <f t="array" ref="K84">_xlfn.LET(_xlpm.S,Table1[[#This Row],[Sequence]],_xlfn.IFS(_xlpm.S&lt;0,15+ABS(_xlpm.S),_xlpm.S&gt;0,_xlpm.S,_xlpm.S="",""))</f>
        <v/>
      </c>
      <c r="L84" t="str" cm="1">
        <f t="array" ref="L84">_xlfn.LET(_xlpm.R,Table1[[#This Row],[RE34cue]],_xlfn.IFS(_xlpm.R&lt;0,13+ABS(_xlpm.R),_xlpm.R&gt;0,_xlpm.R,_xlpm.R="",""))</f>
        <v/>
      </c>
      <c r="M84">
        <f>SUM(Table1[[#This Row],[W_Adj]:[R_Adj]])</f>
        <v>10</v>
      </c>
    </row>
    <row r="85" spans="1:13" ht="15" x14ac:dyDescent="0.2">
      <c r="A85" s="1">
        <v>44949</v>
      </c>
      <c r="B85" t="s">
        <v>35</v>
      </c>
      <c r="C85">
        <v>4</v>
      </c>
      <c r="D85">
        <v>8</v>
      </c>
      <c r="E85">
        <v>-1</v>
      </c>
      <c r="F85">
        <v>13</v>
      </c>
      <c r="G85">
        <v>-1</v>
      </c>
      <c r="H85" cm="1">
        <f t="array" ref="H85">_xlfn.LET(_xlpm.W,Table1[[#This Row],[Wordle]],_xlfn.IFS(_xlpm.W&lt;0,6+ABS(_xlpm.W),_xlpm.W&gt;0,_xlpm.W,_xlpm.W="",""))</f>
        <v>4</v>
      </c>
      <c r="I85" cm="1">
        <f t="array" ref="I85">_xlfn.LET(_xlpm.Q,Table1[[#This Row],[Quordle]],_xlfn.IFS(_xlpm.Q&lt;0,9+ABS(_xlpm.Q),_xlpm.Q&gt;0,_xlpm.Q,_xlpm.Q="",""))</f>
        <v>8</v>
      </c>
      <c r="J85" cm="1">
        <f t="array" ref="J85">_xlfn.LET(_xlpm.O,Table1[[#This Row],[Octordle]],_xlfn.IFS(_xlpm.O&lt;0,13+ABS(_xlpm.O),_xlpm.O&gt;0,_xlpm.O,_xlpm.O="",""))</f>
        <v>14</v>
      </c>
      <c r="K85" cm="1">
        <f t="array" ref="K85">_xlfn.LET(_xlpm.S,Table1[[#This Row],[Sequence]],_xlfn.IFS(_xlpm.S&lt;0,15+ABS(_xlpm.S),_xlpm.S&gt;0,_xlpm.S,_xlpm.S="",""))</f>
        <v>13</v>
      </c>
      <c r="L85" cm="1">
        <f t="array" ref="L85">_xlfn.LET(_xlpm.R,Table1[[#This Row],[RE34cue]],_xlfn.IFS(_xlpm.R&lt;0,13+ABS(_xlpm.R),_xlpm.R&gt;0,_xlpm.R,_xlpm.R="",""))</f>
        <v>14</v>
      </c>
      <c r="M85">
        <f>SUM(Table1[[#This Row],[W_Adj]:[R_Adj]])</f>
        <v>53</v>
      </c>
    </row>
    <row r="86" spans="1:13" ht="15" x14ac:dyDescent="0.2">
      <c r="A86" s="1">
        <v>44950</v>
      </c>
      <c r="B86" t="s">
        <v>35</v>
      </c>
      <c r="C86">
        <v>3</v>
      </c>
      <c r="D86">
        <v>7</v>
      </c>
      <c r="E86">
        <v>13</v>
      </c>
      <c r="F86">
        <v>14</v>
      </c>
      <c r="G86">
        <v>13</v>
      </c>
      <c r="H86" cm="1">
        <f t="array" ref="H86">_xlfn.LET(_xlpm.W,Table1[[#This Row],[Wordle]],_xlfn.IFS(_xlpm.W&lt;0,6+ABS(_xlpm.W),_xlpm.W&gt;0,_xlpm.W,_xlpm.W="",""))</f>
        <v>3</v>
      </c>
      <c r="I86" cm="1">
        <f t="array" ref="I86">_xlfn.LET(_xlpm.Q,Table1[[#This Row],[Quordle]],_xlfn.IFS(_xlpm.Q&lt;0,9+ABS(_xlpm.Q),_xlpm.Q&gt;0,_xlpm.Q,_xlpm.Q="",""))</f>
        <v>7</v>
      </c>
      <c r="J86" cm="1">
        <f t="array" ref="J86">_xlfn.LET(_xlpm.O,Table1[[#This Row],[Octordle]],_xlfn.IFS(_xlpm.O&lt;0,13+ABS(_xlpm.O),_xlpm.O&gt;0,_xlpm.O,_xlpm.O="",""))</f>
        <v>13</v>
      </c>
      <c r="K86" cm="1">
        <f t="array" ref="K86">_xlfn.LET(_xlpm.S,Table1[[#This Row],[Sequence]],_xlfn.IFS(_xlpm.S&lt;0,15+ABS(_xlpm.S),_xlpm.S&gt;0,_xlpm.S,_xlpm.S="",""))</f>
        <v>14</v>
      </c>
      <c r="L86" cm="1">
        <f t="array" ref="L86">_xlfn.LET(_xlpm.R,Table1[[#This Row],[RE34cue]],_xlfn.IFS(_xlpm.R&lt;0,13+ABS(_xlpm.R),_xlpm.R&gt;0,_xlpm.R,_xlpm.R="",""))</f>
        <v>13</v>
      </c>
      <c r="M86">
        <f>SUM(Table1[[#This Row],[W_Adj]:[R_Adj]])</f>
        <v>50</v>
      </c>
    </row>
    <row r="87" spans="1:13" ht="15" x14ac:dyDescent="0.2">
      <c r="A87" s="1">
        <v>44950</v>
      </c>
      <c r="B87" t="s">
        <v>31</v>
      </c>
      <c r="C87">
        <v>5</v>
      </c>
      <c r="D87">
        <v>7</v>
      </c>
      <c r="H87" cm="1">
        <f t="array" ref="H87">_xlfn.LET(_xlpm.W,Table1[[#This Row],[Wordle]],_xlfn.IFS(_xlpm.W&lt;0,6+ABS(_xlpm.W),_xlpm.W&gt;0,_xlpm.W,_xlpm.W="",""))</f>
        <v>5</v>
      </c>
      <c r="I87" cm="1">
        <f t="array" ref="I87">_xlfn.LET(_xlpm.Q,Table1[[#This Row],[Quordle]],_xlfn.IFS(_xlpm.Q&lt;0,9+ABS(_xlpm.Q),_xlpm.Q&gt;0,_xlpm.Q,_xlpm.Q="",""))</f>
        <v>7</v>
      </c>
      <c r="J87" t="str" cm="1">
        <f t="array" ref="J87">_xlfn.LET(_xlpm.O,Table1[[#This Row],[Octordle]],_xlfn.IFS(_xlpm.O&lt;0,13+ABS(_xlpm.O),_xlpm.O&gt;0,_xlpm.O,_xlpm.O="",""))</f>
        <v/>
      </c>
      <c r="K87" t="str" cm="1">
        <f t="array" ref="K87">_xlfn.LET(_xlpm.S,Table1[[#This Row],[Sequence]],_xlfn.IFS(_xlpm.S&lt;0,15+ABS(_xlpm.S),_xlpm.S&gt;0,_xlpm.S,_xlpm.S="",""))</f>
        <v/>
      </c>
      <c r="L87" t="str" cm="1">
        <f t="array" ref="L87">_xlfn.LET(_xlpm.R,Table1[[#This Row],[RE34cue]],_xlfn.IFS(_xlpm.R&lt;0,13+ABS(_xlpm.R),_xlpm.R&gt;0,_xlpm.R,_xlpm.R="",""))</f>
        <v/>
      </c>
      <c r="M87">
        <f>SUM(Table1[[#This Row],[W_Adj]:[R_Adj]])</f>
        <v>12</v>
      </c>
    </row>
    <row r="88" spans="1:13" ht="15" x14ac:dyDescent="0.2">
      <c r="A88" s="1">
        <v>44950</v>
      </c>
      <c r="B88" t="s">
        <v>34</v>
      </c>
      <c r="C88">
        <v>2</v>
      </c>
      <c r="D88">
        <v>7</v>
      </c>
      <c r="E88">
        <v>-1</v>
      </c>
      <c r="F88">
        <v>11</v>
      </c>
      <c r="G88">
        <v>-1</v>
      </c>
      <c r="H88" cm="1">
        <f t="array" ref="H88">_xlfn.LET(_xlpm.W,Table1[[#This Row],[Wordle]],_xlfn.IFS(_xlpm.W&lt;0,6+ABS(_xlpm.W),_xlpm.W&gt;0,_xlpm.W,_xlpm.W="",""))</f>
        <v>2</v>
      </c>
      <c r="I88" cm="1">
        <f t="array" ref="I88">_xlfn.LET(_xlpm.Q,Table1[[#This Row],[Quordle]],_xlfn.IFS(_xlpm.Q&lt;0,9+ABS(_xlpm.Q),_xlpm.Q&gt;0,_xlpm.Q,_xlpm.Q="",""))</f>
        <v>7</v>
      </c>
      <c r="J88" cm="1">
        <f t="array" ref="J88">_xlfn.LET(_xlpm.O,Table1[[#This Row],[Octordle]],_xlfn.IFS(_xlpm.O&lt;0,13+ABS(_xlpm.O),_xlpm.O&gt;0,_xlpm.O,_xlpm.O="",""))</f>
        <v>14</v>
      </c>
      <c r="K88" cm="1">
        <f t="array" ref="K88">_xlfn.LET(_xlpm.S,Table1[[#This Row],[Sequence]],_xlfn.IFS(_xlpm.S&lt;0,15+ABS(_xlpm.S),_xlpm.S&gt;0,_xlpm.S,_xlpm.S="",""))</f>
        <v>11</v>
      </c>
      <c r="L88" cm="1">
        <f t="array" ref="L88">_xlfn.LET(_xlpm.R,Table1[[#This Row],[RE34cue]],_xlfn.IFS(_xlpm.R&lt;0,13+ABS(_xlpm.R),_xlpm.R&gt;0,_xlpm.R,_xlpm.R="",""))</f>
        <v>14</v>
      </c>
      <c r="M88">
        <f>SUM(Table1[[#This Row],[W_Adj]:[R_Adj]])</f>
        <v>48</v>
      </c>
    </row>
    <row r="89" spans="1:13" ht="15" x14ac:dyDescent="0.2">
      <c r="A89" s="1">
        <v>44951</v>
      </c>
      <c r="B89" t="s">
        <v>31</v>
      </c>
      <c r="C89">
        <v>3</v>
      </c>
      <c r="D89">
        <v>8</v>
      </c>
      <c r="H89" cm="1">
        <f t="array" ref="H89">_xlfn.LET(_xlpm.W,Table1[[#This Row],[Wordle]],_xlfn.IFS(_xlpm.W&lt;0,6+ABS(_xlpm.W),_xlpm.W&gt;0,_xlpm.W,_xlpm.W="",""))</f>
        <v>3</v>
      </c>
      <c r="I89" cm="1">
        <f t="array" ref="I89">_xlfn.LET(_xlpm.Q,Table1[[#This Row],[Quordle]],_xlfn.IFS(_xlpm.Q&lt;0,9+ABS(_xlpm.Q),_xlpm.Q&gt;0,_xlpm.Q,_xlpm.Q="",""))</f>
        <v>8</v>
      </c>
      <c r="J89" t="str" cm="1">
        <f t="array" ref="J89">_xlfn.LET(_xlpm.O,Table1[[#This Row],[Octordle]],_xlfn.IFS(_xlpm.O&lt;0,13+ABS(_xlpm.O),_xlpm.O&gt;0,_xlpm.O,_xlpm.O="",""))</f>
        <v/>
      </c>
      <c r="K89" t="str" cm="1">
        <f t="array" ref="K89">_xlfn.LET(_xlpm.S,Table1[[#This Row],[Sequence]],_xlfn.IFS(_xlpm.S&lt;0,15+ABS(_xlpm.S),_xlpm.S&gt;0,_xlpm.S,_xlpm.S="",""))</f>
        <v/>
      </c>
      <c r="L89" t="str" cm="1">
        <f t="array" ref="L89">_xlfn.LET(_xlpm.R,Table1[[#This Row],[RE34cue]],_xlfn.IFS(_xlpm.R&lt;0,13+ABS(_xlpm.R),_xlpm.R&gt;0,_xlpm.R,_xlpm.R="",""))</f>
        <v/>
      </c>
      <c r="M89">
        <f>SUM(Table1[[#This Row],[W_Adj]:[R_Adj]])</f>
        <v>11</v>
      </c>
    </row>
    <row r="90" spans="1:13" ht="15" x14ac:dyDescent="0.2">
      <c r="A90" s="1">
        <v>44951</v>
      </c>
      <c r="B90" t="s">
        <v>34</v>
      </c>
      <c r="C90">
        <v>4</v>
      </c>
      <c r="D90">
        <v>7</v>
      </c>
      <c r="E90">
        <v>-1</v>
      </c>
      <c r="F90">
        <v>15</v>
      </c>
      <c r="G90">
        <v>13</v>
      </c>
      <c r="H90" cm="1">
        <f t="array" ref="H90">_xlfn.LET(_xlpm.W,Table1[[#This Row],[Wordle]],_xlfn.IFS(_xlpm.W&lt;0,6+ABS(_xlpm.W),_xlpm.W&gt;0,_xlpm.W,_xlpm.W="",""))</f>
        <v>4</v>
      </c>
      <c r="I90" cm="1">
        <f t="array" ref="I90">_xlfn.LET(_xlpm.Q,Table1[[#This Row],[Quordle]],_xlfn.IFS(_xlpm.Q&lt;0,9+ABS(_xlpm.Q),_xlpm.Q&gt;0,_xlpm.Q,_xlpm.Q="",""))</f>
        <v>7</v>
      </c>
      <c r="J90" cm="1">
        <f t="array" ref="J90">_xlfn.LET(_xlpm.O,Table1[[#This Row],[Octordle]],_xlfn.IFS(_xlpm.O&lt;0,13+ABS(_xlpm.O),_xlpm.O&gt;0,_xlpm.O,_xlpm.O="",""))</f>
        <v>14</v>
      </c>
      <c r="K90" cm="1">
        <f t="array" ref="K90">_xlfn.LET(_xlpm.S,Table1[[#This Row],[Sequence]],_xlfn.IFS(_xlpm.S&lt;0,15+ABS(_xlpm.S),_xlpm.S&gt;0,_xlpm.S,_xlpm.S="",""))</f>
        <v>15</v>
      </c>
      <c r="L90" cm="1">
        <f t="array" ref="L90">_xlfn.LET(_xlpm.R,Table1[[#This Row],[RE34cue]],_xlfn.IFS(_xlpm.R&lt;0,13+ABS(_xlpm.R),_xlpm.R&gt;0,_xlpm.R,_xlpm.R="",""))</f>
        <v>13</v>
      </c>
      <c r="M90">
        <f>SUM(Table1[[#This Row],[W_Adj]:[R_Adj]])</f>
        <v>53</v>
      </c>
    </row>
    <row r="91" spans="1:13" ht="15" x14ac:dyDescent="0.2">
      <c r="A91" s="1">
        <v>44951</v>
      </c>
      <c r="B91" t="s">
        <v>35</v>
      </c>
      <c r="C91">
        <v>5</v>
      </c>
      <c r="D91">
        <v>9</v>
      </c>
      <c r="E91">
        <v>13</v>
      </c>
      <c r="F91">
        <v>12</v>
      </c>
      <c r="G91">
        <v>12</v>
      </c>
      <c r="H91" cm="1">
        <f t="array" ref="H91">_xlfn.LET(_xlpm.W,Table1[[#This Row],[Wordle]],_xlfn.IFS(_xlpm.W&lt;0,6+ABS(_xlpm.W),_xlpm.W&gt;0,_xlpm.W,_xlpm.W="",""))</f>
        <v>5</v>
      </c>
      <c r="I91" cm="1">
        <f t="array" ref="I91">_xlfn.LET(_xlpm.Q,Table1[[#This Row],[Quordle]],_xlfn.IFS(_xlpm.Q&lt;0,9+ABS(_xlpm.Q),_xlpm.Q&gt;0,_xlpm.Q,_xlpm.Q="",""))</f>
        <v>9</v>
      </c>
      <c r="J91" cm="1">
        <f t="array" ref="J91">_xlfn.LET(_xlpm.O,Table1[[#This Row],[Octordle]],_xlfn.IFS(_xlpm.O&lt;0,13+ABS(_xlpm.O),_xlpm.O&gt;0,_xlpm.O,_xlpm.O="",""))</f>
        <v>13</v>
      </c>
      <c r="K91" cm="1">
        <f t="array" ref="K91">_xlfn.LET(_xlpm.S,Table1[[#This Row],[Sequence]],_xlfn.IFS(_xlpm.S&lt;0,15+ABS(_xlpm.S),_xlpm.S&gt;0,_xlpm.S,_xlpm.S="",""))</f>
        <v>12</v>
      </c>
      <c r="L91" cm="1">
        <f t="array" ref="L91">_xlfn.LET(_xlpm.R,Table1[[#This Row],[RE34cue]],_xlfn.IFS(_xlpm.R&lt;0,13+ABS(_xlpm.R),_xlpm.R&gt;0,_xlpm.R,_xlpm.R="",""))</f>
        <v>12</v>
      </c>
      <c r="M91">
        <f>SUM(Table1[[#This Row],[W_Adj]:[R_Adj]])</f>
        <v>51</v>
      </c>
    </row>
    <row r="92" spans="1:13" ht="15" x14ac:dyDescent="0.2">
      <c r="A92" s="1">
        <v>44952</v>
      </c>
      <c r="B92" t="s">
        <v>31</v>
      </c>
      <c r="C92">
        <v>5</v>
      </c>
      <c r="D92">
        <v>8</v>
      </c>
      <c r="H92" cm="1">
        <f t="array" ref="H92">_xlfn.LET(_xlpm.W,Table1[[#This Row],[Wordle]],_xlfn.IFS(_xlpm.W&lt;0,6+ABS(_xlpm.W),_xlpm.W&gt;0,_xlpm.W,_xlpm.W="",""))</f>
        <v>5</v>
      </c>
      <c r="I92" cm="1">
        <f t="array" ref="I92">_xlfn.LET(_xlpm.Q,Table1[[#This Row],[Quordle]],_xlfn.IFS(_xlpm.Q&lt;0,9+ABS(_xlpm.Q),_xlpm.Q&gt;0,_xlpm.Q,_xlpm.Q="",""))</f>
        <v>8</v>
      </c>
      <c r="J92" t="str" cm="1">
        <f t="array" ref="J92">_xlfn.LET(_xlpm.O,Table1[[#This Row],[Octordle]],_xlfn.IFS(_xlpm.O&lt;0,13+ABS(_xlpm.O),_xlpm.O&gt;0,_xlpm.O,_xlpm.O="",""))</f>
        <v/>
      </c>
      <c r="K92" t="str" cm="1">
        <f t="array" ref="K92">_xlfn.LET(_xlpm.S,Table1[[#This Row],[Sequence]],_xlfn.IFS(_xlpm.S&lt;0,15+ABS(_xlpm.S),_xlpm.S&gt;0,_xlpm.S,_xlpm.S="",""))</f>
        <v/>
      </c>
      <c r="L92" t="str" cm="1">
        <f t="array" ref="L92">_xlfn.LET(_xlpm.R,Table1[[#This Row],[RE34cue]],_xlfn.IFS(_xlpm.R&lt;0,13+ABS(_xlpm.R),_xlpm.R&gt;0,_xlpm.R,_xlpm.R="",""))</f>
        <v/>
      </c>
      <c r="M92">
        <f>SUM(Table1[[#This Row],[W_Adj]:[R_Adj]])</f>
        <v>13</v>
      </c>
    </row>
    <row r="93" spans="1:13" ht="15" x14ac:dyDescent="0.2">
      <c r="A93" s="1">
        <v>44952</v>
      </c>
      <c r="B93" t="s">
        <v>35</v>
      </c>
      <c r="C93">
        <v>-1</v>
      </c>
      <c r="D93">
        <v>8</v>
      </c>
      <c r="E93">
        <v>13</v>
      </c>
      <c r="F93">
        <v>12</v>
      </c>
      <c r="G93">
        <v>12</v>
      </c>
      <c r="H93" cm="1">
        <f t="array" ref="H93">_xlfn.LET(_xlpm.W,Table1[[#This Row],[Wordle]],_xlfn.IFS(_xlpm.W&lt;0,6+ABS(_xlpm.W),_xlpm.W&gt;0,_xlpm.W,_xlpm.W="",""))</f>
        <v>7</v>
      </c>
      <c r="I93" cm="1">
        <f t="array" ref="I93">_xlfn.LET(_xlpm.Q,Table1[[#This Row],[Quordle]],_xlfn.IFS(_xlpm.Q&lt;0,9+ABS(_xlpm.Q),_xlpm.Q&gt;0,_xlpm.Q,_xlpm.Q="",""))</f>
        <v>8</v>
      </c>
      <c r="J93" cm="1">
        <f t="array" ref="J93">_xlfn.LET(_xlpm.O,Table1[[#This Row],[Octordle]],_xlfn.IFS(_xlpm.O&lt;0,13+ABS(_xlpm.O),_xlpm.O&gt;0,_xlpm.O,_xlpm.O="",""))</f>
        <v>13</v>
      </c>
      <c r="K93" cm="1">
        <f t="array" ref="K93">_xlfn.LET(_xlpm.S,Table1[[#This Row],[Sequence]],_xlfn.IFS(_xlpm.S&lt;0,15+ABS(_xlpm.S),_xlpm.S&gt;0,_xlpm.S,_xlpm.S="",""))</f>
        <v>12</v>
      </c>
      <c r="L93" cm="1">
        <f t="array" ref="L93">_xlfn.LET(_xlpm.R,Table1[[#This Row],[RE34cue]],_xlfn.IFS(_xlpm.R&lt;0,13+ABS(_xlpm.R),_xlpm.R&gt;0,_xlpm.R,_xlpm.R="",""))</f>
        <v>12</v>
      </c>
      <c r="M93">
        <f>SUM(Table1[[#This Row],[W_Adj]:[R_Adj]])</f>
        <v>52</v>
      </c>
    </row>
    <row r="94" spans="1:13" ht="15" x14ac:dyDescent="0.2">
      <c r="A94" s="1">
        <v>44953</v>
      </c>
      <c r="B94" t="s">
        <v>34</v>
      </c>
      <c r="C94">
        <v>4</v>
      </c>
      <c r="D94">
        <v>7</v>
      </c>
      <c r="E94">
        <v>-2</v>
      </c>
      <c r="F94">
        <v>13</v>
      </c>
      <c r="G94">
        <v>13</v>
      </c>
      <c r="H94" cm="1">
        <f t="array" ref="H94">_xlfn.LET(_xlpm.W,Table1[[#This Row],[Wordle]],_xlfn.IFS(_xlpm.W&lt;0,6+ABS(_xlpm.W),_xlpm.W&gt;0,_xlpm.W,_xlpm.W="",""))</f>
        <v>4</v>
      </c>
      <c r="I94" cm="1">
        <f t="array" ref="I94">_xlfn.LET(_xlpm.Q,Table1[[#This Row],[Quordle]],_xlfn.IFS(_xlpm.Q&lt;0,9+ABS(_xlpm.Q),_xlpm.Q&gt;0,_xlpm.Q,_xlpm.Q="",""))</f>
        <v>7</v>
      </c>
      <c r="J94" cm="1">
        <f t="array" ref="J94">_xlfn.LET(_xlpm.O,Table1[[#This Row],[Octordle]],_xlfn.IFS(_xlpm.O&lt;0,13+ABS(_xlpm.O),_xlpm.O&gt;0,_xlpm.O,_xlpm.O="",""))</f>
        <v>15</v>
      </c>
      <c r="K94" cm="1">
        <f t="array" ref="K94">_xlfn.LET(_xlpm.S,Table1[[#This Row],[Sequence]],_xlfn.IFS(_xlpm.S&lt;0,15+ABS(_xlpm.S),_xlpm.S&gt;0,_xlpm.S,_xlpm.S="",""))</f>
        <v>13</v>
      </c>
      <c r="L94" cm="1">
        <f t="array" ref="L94">_xlfn.LET(_xlpm.R,Table1[[#This Row],[RE34cue]],_xlfn.IFS(_xlpm.R&lt;0,13+ABS(_xlpm.R),_xlpm.R&gt;0,_xlpm.R,_xlpm.R="",""))</f>
        <v>13</v>
      </c>
      <c r="M94">
        <f>SUM(Table1[[#This Row],[W_Adj]:[R_Adj]])</f>
        <v>52</v>
      </c>
    </row>
    <row r="95" spans="1:13" ht="15" x14ac:dyDescent="0.2">
      <c r="A95" s="1">
        <v>44953</v>
      </c>
      <c r="B95" t="s">
        <v>35</v>
      </c>
      <c r="C95">
        <v>4</v>
      </c>
      <c r="D95">
        <v>8</v>
      </c>
      <c r="E95">
        <v>12</v>
      </c>
      <c r="F95">
        <v>11</v>
      </c>
      <c r="G95">
        <v>13</v>
      </c>
      <c r="H95" cm="1">
        <f t="array" ref="H95">_xlfn.LET(_xlpm.W,Table1[[#This Row],[Wordle]],_xlfn.IFS(_xlpm.W&lt;0,6+ABS(_xlpm.W),_xlpm.W&gt;0,_xlpm.W,_xlpm.W="",""))</f>
        <v>4</v>
      </c>
      <c r="I95" cm="1">
        <f t="array" ref="I95">_xlfn.LET(_xlpm.Q,Table1[[#This Row],[Quordle]],_xlfn.IFS(_xlpm.Q&lt;0,9+ABS(_xlpm.Q),_xlpm.Q&gt;0,_xlpm.Q,_xlpm.Q="",""))</f>
        <v>8</v>
      </c>
      <c r="J95" cm="1">
        <f t="array" ref="J95">_xlfn.LET(_xlpm.O,Table1[[#This Row],[Octordle]],_xlfn.IFS(_xlpm.O&lt;0,13+ABS(_xlpm.O),_xlpm.O&gt;0,_xlpm.O,_xlpm.O="",""))</f>
        <v>12</v>
      </c>
      <c r="K95" cm="1">
        <f t="array" ref="K95">_xlfn.LET(_xlpm.S,Table1[[#This Row],[Sequence]],_xlfn.IFS(_xlpm.S&lt;0,15+ABS(_xlpm.S),_xlpm.S&gt;0,_xlpm.S,_xlpm.S="",""))</f>
        <v>11</v>
      </c>
      <c r="L95" cm="1">
        <f t="array" ref="L95">_xlfn.LET(_xlpm.R,Table1[[#This Row],[RE34cue]],_xlfn.IFS(_xlpm.R&lt;0,13+ABS(_xlpm.R),_xlpm.R&gt;0,_xlpm.R,_xlpm.R="",""))</f>
        <v>13</v>
      </c>
      <c r="M95">
        <f>SUM(Table1[[#This Row],[W_Adj]:[R_Adj]])</f>
        <v>48</v>
      </c>
    </row>
    <row r="96" spans="1:13" ht="15" x14ac:dyDescent="0.2">
      <c r="A96" s="1">
        <v>44953</v>
      </c>
      <c r="B96" t="s">
        <v>31</v>
      </c>
      <c r="C96">
        <v>5</v>
      </c>
      <c r="D96">
        <v>8</v>
      </c>
      <c r="H96" cm="1">
        <f t="array" ref="H96">_xlfn.LET(_xlpm.W,Table1[[#This Row],[Wordle]],_xlfn.IFS(_xlpm.W&lt;0,6+ABS(_xlpm.W),_xlpm.W&gt;0,_xlpm.W,_xlpm.W="",""))</f>
        <v>5</v>
      </c>
      <c r="I96" cm="1">
        <f t="array" ref="I96">_xlfn.LET(_xlpm.Q,Table1[[#This Row],[Quordle]],_xlfn.IFS(_xlpm.Q&lt;0,9+ABS(_xlpm.Q),_xlpm.Q&gt;0,_xlpm.Q,_xlpm.Q="",""))</f>
        <v>8</v>
      </c>
      <c r="J96" t="str" cm="1">
        <f t="array" ref="J96">_xlfn.LET(_xlpm.O,Table1[[#This Row],[Octordle]],_xlfn.IFS(_xlpm.O&lt;0,13+ABS(_xlpm.O),_xlpm.O&gt;0,_xlpm.O,_xlpm.O="",""))</f>
        <v/>
      </c>
      <c r="K96" t="str" cm="1">
        <f t="array" ref="K96">_xlfn.LET(_xlpm.S,Table1[[#This Row],[Sequence]],_xlfn.IFS(_xlpm.S&lt;0,15+ABS(_xlpm.S),_xlpm.S&gt;0,_xlpm.S,_xlpm.S="",""))</f>
        <v/>
      </c>
      <c r="L96" t="str" cm="1">
        <f t="array" ref="L96">_xlfn.LET(_xlpm.R,Table1[[#This Row],[RE34cue]],_xlfn.IFS(_xlpm.R&lt;0,13+ABS(_xlpm.R),_xlpm.R&gt;0,_xlpm.R,_xlpm.R="",""))</f>
        <v/>
      </c>
      <c r="M96">
        <f>SUM(Table1[[#This Row],[W_Adj]:[R_Adj]])</f>
        <v>13</v>
      </c>
    </row>
    <row r="97" spans="1:13" ht="15" x14ac:dyDescent="0.2">
      <c r="A97" s="1">
        <v>44954</v>
      </c>
      <c r="B97" t="s">
        <v>31</v>
      </c>
      <c r="C97">
        <v>3</v>
      </c>
      <c r="D97">
        <v>8</v>
      </c>
      <c r="H97" cm="1">
        <f t="array" ref="H97">_xlfn.LET(_xlpm.W,Table1[[#This Row],[Wordle]],_xlfn.IFS(_xlpm.W&lt;0,6+ABS(_xlpm.W),_xlpm.W&gt;0,_xlpm.W,_xlpm.W="",""))</f>
        <v>3</v>
      </c>
      <c r="I97" cm="1">
        <f t="array" ref="I97">_xlfn.LET(_xlpm.Q,Table1[[#This Row],[Quordle]],_xlfn.IFS(_xlpm.Q&lt;0,9+ABS(_xlpm.Q),_xlpm.Q&gt;0,_xlpm.Q,_xlpm.Q="",""))</f>
        <v>8</v>
      </c>
      <c r="J97" t="str" cm="1">
        <f t="array" ref="J97">_xlfn.LET(_xlpm.O,Table1[[#This Row],[Octordle]],_xlfn.IFS(_xlpm.O&lt;0,13+ABS(_xlpm.O),_xlpm.O&gt;0,_xlpm.O,_xlpm.O="",""))</f>
        <v/>
      </c>
      <c r="K97" t="str" cm="1">
        <f t="array" ref="K97">_xlfn.LET(_xlpm.S,Table1[[#This Row],[Sequence]],_xlfn.IFS(_xlpm.S&lt;0,15+ABS(_xlpm.S),_xlpm.S&gt;0,_xlpm.S,_xlpm.S="",""))</f>
        <v/>
      </c>
      <c r="L97" t="str" cm="1">
        <f t="array" ref="L97">_xlfn.LET(_xlpm.R,Table1[[#This Row],[RE34cue]],_xlfn.IFS(_xlpm.R&lt;0,13+ABS(_xlpm.R),_xlpm.R&gt;0,_xlpm.R,_xlpm.R="",""))</f>
        <v/>
      </c>
      <c r="M97">
        <f>SUM(Table1[[#This Row],[W_Adj]:[R_Adj]])</f>
        <v>11</v>
      </c>
    </row>
    <row r="98" spans="1:13" ht="15" x14ac:dyDescent="0.2">
      <c r="A98" s="1">
        <v>44954</v>
      </c>
      <c r="B98" t="s">
        <v>34</v>
      </c>
      <c r="C98">
        <v>4</v>
      </c>
      <c r="D98">
        <v>8</v>
      </c>
      <c r="E98">
        <v>-1</v>
      </c>
      <c r="F98">
        <v>13</v>
      </c>
      <c r="G98">
        <v>-1</v>
      </c>
      <c r="H98" cm="1">
        <f t="array" ref="H98">_xlfn.LET(_xlpm.W,Table1[[#This Row],[Wordle]],_xlfn.IFS(_xlpm.W&lt;0,6+ABS(_xlpm.W),_xlpm.W&gt;0,_xlpm.W,_xlpm.W="",""))</f>
        <v>4</v>
      </c>
      <c r="I98" cm="1">
        <f t="array" ref="I98">_xlfn.LET(_xlpm.Q,Table1[[#This Row],[Quordle]],_xlfn.IFS(_xlpm.Q&lt;0,9+ABS(_xlpm.Q),_xlpm.Q&gt;0,_xlpm.Q,_xlpm.Q="",""))</f>
        <v>8</v>
      </c>
      <c r="J98" cm="1">
        <f t="array" ref="J98">_xlfn.LET(_xlpm.O,Table1[[#This Row],[Octordle]],_xlfn.IFS(_xlpm.O&lt;0,13+ABS(_xlpm.O),_xlpm.O&gt;0,_xlpm.O,_xlpm.O="",""))</f>
        <v>14</v>
      </c>
      <c r="K98" cm="1">
        <f t="array" ref="K98">_xlfn.LET(_xlpm.S,Table1[[#This Row],[Sequence]],_xlfn.IFS(_xlpm.S&lt;0,15+ABS(_xlpm.S),_xlpm.S&gt;0,_xlpm.S,_xlpm.S="",""))</f>
        <v>13</v>
      </c>
      <c r="L98" cm="1">
        <f t="array" ref="L98">_xlfn.LET(_xlpm.R,Table1[[#This Row],[RE34cue]],_xlfn.IFS(_xlpm.R&lt;0,13+ABS(_xlpm.R),_xlpm.R&gt;0,_xlpm.R,_xlpm.R="",""))</f>
        <v>14</v>
      </c>
      <c r="M98">
        <f>SUM(Table1[[#This Row],[W_Adj]:[R_Adj]])</f>
        <v>53</v>
      </c>
    </row>
    <row r="99" spans="1:13" ht="15" x14ac:dyDescent="0.2">
      <c r="A99" s="1">
        <v>44954</v>
      </c>
      <c r="B99" t="s">
        <v>35</v>
      </c>
      <c r="C99">
        <v>5</v>
      </c>
      <c r="D99">
        <v>7</v>
      </c>
      <c r="E99">
        <v>13</v>
      </c>
      <c r="F99">
        <v>15</v>
      </c>
      <c r="G99">
        <v>13</v>
      </c>
      <c r="H99" cm="1">
        <f t="array" ref="H99">_xlfn.LET(_xlpm.W,Table1[[#This Row],[Wordle]],_xlfn.IFS(_xlpm.W&lt;0,6+ABS(_xlpm.W),_xlpm.W&gt;0,_xlpm.W,_xlpm.W="",""))</f>
        <v>5</v>
      </c>
      <c r="I99" cm="1">
        <f t="array" ref="I99">_xlfn.LET(_xlpm.Q,Table1[[#This Row],[Quordle]],_xlfn.IFS(_xlpm.Q&lt;0,9+ABS(_xlpm.Q),_xlpm.Q&gt;0,_xlpm.Q,_xlpm.Q="",""))</f>
        <v>7</v>
      </c>
      <c r="J99" cm="1">
        <f t="array" ref="J99">_xlfn.LET(_xlpm.O,Table1[[#This Row],[Octordle]],_xlfn.IFS(_xlpm.O&lt;0,13+ABS(_xlpm.O),_xlpm.O&gt;0,_xlpm.O,_xlpm.O="",""))</f>
        <v>13</v>
      </c>
      <c r="K99" cm="1">
        <f t="array" ref="K99">_xlfn.LET(_xlpm.S,Table1[[#This Row],[Sequence]],_xlfn.IFS(_xlpm.S&lt;0,15+ABS(_xlpm.S),_xlpm.S&gt;0,_xlpm.S,_xlpm.S="",""))</f>
        <v>15</v>
      </c>
      <c r="L99" cm="1">
        <f t="array" ref="L99">_xlfn.LET(_xlpm.R,Table1[[#This Row],[RE34cue]],_xlfn.IFS(_xlpm.R&lt;0,13+ABS(_xlpm.R),_xlpm.R&gt;0,_xlpm.R,_xlpm.R="",""))</f>
        <v>13</v>
      </c>
      <c r="M99">
        <f>SUM(Table1[[#This Row],[W_Adj]:[R_Adj]])</f>
        <v>53</v>
      </c>
    </row>
    <row r="100" spans="1:13" ht="15" x14ac:dyDescent="0.2">
      <c r="A100" s="1">
        <v>44954</v>
      </c>
      <c r="B100" t="s">
        <v>29</v>
      </c>
      <c r="C100">
        <v>4</v>
      </c>
      <c r="D100">
        <v>8</v>
      </c>
      <c r="E100">
        <v>-1</v>
      </c>
      <c r="F100">
        <v>11</v>
      </c>
      <c r="G100">
        <v>-2</v>
      </c>
      <c r="H100" cm="1">
        <f t="array" ref="H100">_xlfn.LET(_xlpm.W,Table1[[#This Row],[Wordle]],_xlfn.IFS(_xlpm.W&lt;0,6+ABS(_xlpm.W),_xlpm.W&gt;0,_xlpm.W,_xlpm.W="",""))</f>
        <v>4</v>
      </c>
      <c r="I100" cm="1">
        <f t="array" ref="I100">_xlfn.LET(_xlpm.Q,Table1[[#This Row],[Quordle]],_xlfn.IFS(_xlpm.Q&lt;0,9+ABS(_xlpm.Q),_xlpm.Q&gt;0,_xlpm.Q,_xlpm.Q="",""))</f>
        <v>8</v>
      </c>
      <c r="J100" cm="1">
        <f t="array" ref="J100">_xlfn.LET(_xlpm.O,Table1[[#This Row],[Octordle]],_xlfn.IFS(_xlpm.O&lt;0,13+ABS(_xlpm.O),_xlpm.O&gt;0,_xlpm.O,_xlpm.O="",""))</f>
        <v>14</v>
      </c>
      <c r="K100" cm="1">
        <f t="array" ref="K100">_xlfn.LET(_xlpm.S,Table1[[#This Row],[Sequence]],_xlfn.IFS(_xlpm.S&lt;0,15+ABS(_xlpm.S),_xlpm.S&gt;0,_xlpm.S,_xlpm.S="",""))</f>
        <v>11</v>
      </c>
      <c r="L100" cm="1">
        <f t="array" ref="L100">_xlfn.LET(_xlpm.R,Table1[[#This Row],[RE34cue]],_xlfn.IFS(_xlpm.R&lt;0,13+ABS(_xlpm.R),_xlpm.R&gt;0,_xlpm.R,_xlpm.R="",""))</f>
        <v>15</v>
      </c>
      <c r="M100">
        <f>SUM(Table1[[#This Row],[W_Adj]:[R_Adj]])</f>
        <v>52</v>
      </c>
    </row>
    <row r="101" spans="1:13" ht="15" x14ac:dyDescent="0.2">
      <c r="A101" s="1">
        <v>44955</v>
      </c>
      <c r="B101" t="s">
        <v>31</v>
      </c>
      <c r="C101">
        <v>3</v>
      </c>
      <c r="D101">
        <v>9</v>
      </c>
      <c r="H101" cm="1">
        <f t="array" ref="H101">_xlfn.LET(_xlpm.W,Table1[[#This Row],[Wordle]],_xlfn.IFS(_xlpm.W&lt;0,6+ABS(_xlpm.W),_xlpm.W&gt;0,_xlpm.W,_xlpm.W="",""))</f>
        <v>3</v>
      </c>
      <c r="I101" cm="1">
        <f t="array" ref="I101">_xlfn.LET(_xlpm.Q,Table1[[#This Row],[Quordle]],_xlfn.IFS(_xlpm.Q&lt;0,9+ABS(_xlpm.Q),_xlpm.Q&gt;0,_xlpm.Q,_xlpm.Q="",""))</f>
        <v>9</v>
      </c>
      <c r="J101" t="str" cm="1">
        <f t="array" ref="J101">_xlfn.LET(_xlpm.O,Table1[[#This Row],[Octordle]],_xlfn.IFS(_xlpm.O&lt;0,13+ABS(_xlpm.O),_xlpm.O&gt;0,_xlpm.O,_xlpm.O="",""))</f>
        <v/>
      </c>
      <c r="K101" t="str" cm="1">
        <f t="array" ref="K101">_xlfn.LET(_xlpm.S,Table1[[#This Row],[Sequence]],_xlfn.IFS(_xlpm.S&lt;0,15+ABS(_xlpm.S),_xlpm.S&gt;0,_xlpm.S,_xlpm.S="",""))</f>
        <v/>
      </c>
      <c r="L101" t="str" cm="1">
        <f t="array" ref="L101">_xlfn.LET(_xlpm.R,Table1[[#This Row],[RE34cue]],_xlfn.IFS(_xlpm.R&lt;0,13+ABS(_xlpm.R),_xlpm.R&gt;0,_xlpm.R,_xlpm.R="",""))</f>
        <v/>
      </c>
      <c r="M101">
        <f>SUM(Table1[[#This Row],[W_Adj]:[R_Adj]])</f>
        <v>12</v>
      </c>
    </row>
    <row r="102" spans="1:13" ht="15" x14ac:dyDescent="0.2">
      <c r="A102" s="1">
        <v>44956</v>
      </c>
      <c r="B102" t="s">
        <v>31</v>
      </c>
      <c r="C102">
        <v>4</v>
      </c>
      <c r="D102">
        <v>6</v>
      </c>
      <c r="H102" cm="1">
        <f t="array" ref="H102">_xlfn.LET(_xlpm.W,Table1[[#This Row],[Wordle]],_xlfn.IFS(_xlpm.W&lt;0,6+ABS(_xlpm.W),_xlpm.W&gt;0,_xlpm.W,_xlpm.W="",""))</f>
        <v>4</v>
      </c>
      <c r="I102" cm="1">
        <f t="array" ref="I102">_xlfn.LET(_xlpm.Q,Table1[[#This Row],[Quordle]],_xlfn.IFS(_xlpm.Q&lt;0,9+ABS(_xlpm.Q),_xlpm.Q&gt;0,_xlpm.Q,_xlpm.Q="",""))</f>
        <v>6</v>
      </c>
      <c r="J102" t="str" cm="1">
        <f t="array" ref="J102">_xlfn.LET(_xlpm.O,Table1[[#This Row],[Octordle]],_xlfn.IFS(_xlpm.O&lt;0,13+ABS(_xlpm.O),_xlpm.O&gt;0,_xlpm.O,_xlpm.O="",""))</f>
        <v/>
      </c>
      <c r="K102" t="str" cm="1">
        <f t="array" ref="K102">_xlfn.LET(_xlpm.S,Table1[[#This Row],[Sequence]],_xlfn.IFS(_xlpm.S&lt;0,15+ABS(_xlpm.S),_xlpm.S&gt;0,_xlpm.S,_xlpm.S="",""))</f>
        <v/>
      </c>
      <c r="L102" t="str" cm="1">
        <f t="array" ref="L102">_xlfn.LET(_xlpm.R,Table1[[#This Row],[RE34cue]],_xlfn.IFS(_xlpm.R&lt;0,13+ABS(_xlpm.R),_xlpm.R&gt;0,_xlpm.R,_xlpm.R="",""))</f>
        <v/>
      </c>
      <c r="M102">
        <f>SUM(Table1[[#This Row],[W_Adj]:[R_Adj]])</f>
        <v>10</v>
      </c>
    </row>
    <row r="103" spans="1:13" ht="15" x14ac:dyDescent="0.2">
      <c r="A103" s="1">
        <v>44956</v>
      </c>
      <c r="B103" t="s">
        <v>35</v>
      </c>
      <c r="C103">
        <v>5</v>
      </c>
      <c r="D103">
        <v>8</v>
      </c>
      <c r="E103">
        <v>11</v>
      </c>
      <c r="F103">
        <v>13</v>
      </c>
      <c r="G103">
        <v>12</v>
      </c>
      <c r="H103" cm="1">
        <f t="array" ref="H103">_xlfn.LET(_xlpm.W,Table1[[#This Row],[Wordle]],_xlfn.IFS(_xlpm.W&lt;0,6+ABS(_xlpm.W),_xlpm.W&gt;0,_xlpm.W,_xlpm.W="",""))</f>
        <v>5</v>
      </c>
      <c r="I103" cm="1">
        <f t="array" ref="I103">_xlfn.LET(_xlpm.Q,Table1[[#This Row],[Quordle]],_xlfn.IFS(_xlpm.Q&lt;0,9+ABS(_xlpm.Q),_xlpm.Q&gt;0,_xlpm.Q,_xlpm.Q="",""))</f>
        <v>8</v>
      </c>
      <c r="J103" cm="1">
        <f t="array" ref="J103">_xlfn.LET(_xlpm.O,Table1[[#This Row],[Octordle]],_xlfn.IFS(_xlpm.O&lt;0,13+ABS(_xlpm.O),_xlpm.O&gt;0,_xlpm.O,_xlpm.O="",""))</f>
        <v>11</v>
      </c>
      <c r="K103" cm="1">
        <f t="array" ref="K103">_xlfn.LET(_xlpm.S,Table1[[#This Row],[Sequence]],_xlfn.IFS(_xlpm.S&lt;0,15+ABS(_xlpm.S),_xlpm.S&gt;0,_xlpm.S,_xlpm.S="",""))</f>
        <v>13</v>
      </c>
      <c r="L103" cm="1">
        <f t="array" ref="L103">_xlfn.LET(_xlpm.R,Table1[[#This Row],[RE34cue]],_xlfn.IFS(_xlpm.R&lt;0,13+ABS(_xlpm.R),_xlpm.R&gt;0,_xlpm.R,_xlpm.R="",""))</f>
        <v>12</v>
      </c>
      <c r="M103">
        <f>SUM(Table1[[#This Row],[W_Adj]:[R_Adj]])</f>
        <v>49</v>
      </c>
    </row>
    <row r="104" spans="1:13" ht="15" x14ac:dyDescent="0.2">
      <c r="A104" s="1">
        <v>44956</v>
      </c>
      <c r="B104" t="s">
        <v>34</v>
      </c>
      <c r="C104">
        <v>4</v>
      </c>
      <c r="D104">
        <v>7</v>
      </c>
      <c r="E104">
        <v>13</v>
      </c>
      <c r="F104">
        <v>12</v>
      </c>
      <c r="G104">
        <v>-1</v>
      </c>
      <c r="H104" cm="1">
        <f t="array" ref="H104">_xlfn.LET(_xlpm.W,Table1[[#This Row],[Wordle]],_xlfn.IFS(_xlpm.W&lt;0,6+ABS(_xlpm.W),_xlpm.W&gt;0,_xlpm.W,_xlpm.W="",""))</f>
        <v>4</v>
      </c>
      <c r="I104" cm="1">
        <f t="array" ref="I104">_xlfn.LET(_xlpm.Q,Table1[[#This Row],[Quordle]],_xlfn.IFS(_xlpm.Q&lt;0,9+ABS(_xlpm.Q),_xlpm.Q&gt;0,_xlpm.Q,_xlpm.Q="",""))</f>
        <v>7</v>
      </c>
      <c r="J104" cm="1">
        <f t="array" ref="J104">_xlfn.LET(_xlpm.O,Table1[[#This Row],[Octordle]],_xlfn.IFS(_xlpm.O&lt;0,13+ABS(_xlpm.O),_xlpm.O&gt;0,_xlpm.O,_xlpm.O="",""))</f>
        <v>13</v>
      </c>
      <c r="K104" cm="1">
        <f t="array" ref="K104">_xlfn.LET(_xlpm.S,Table1[[#This Row],[Sequence]],_xlfn.IFS(_xlpm.S&lt;0,15+ABS(_xlpm.S),_xlpm.S&gt;0,_xlpm.S,_xlpm.S="",""))</f>
        <v>12</v>
      </c>
      <c r="L104" cm="1">
        <f t="array" ref="L104">_xlfn.LET(_xlpm.R,Table1[[#This Row],[RE34cue]],_xlfn.IFS(_xlpm.R&lt;0,13+ABS(_xlpm.R),_xlpm.R&gt;0,_xlpm.R,_xlpm.R="",""))</f>
        <v>14</v>
      </c>
      <c r="M104">
        <f>SUM(Table1[[#This Row],[W_Adj]:[R_Adj]])</f>
        <v>50</v>
      </c>
    </row>
    <row r="105" spans="1:13" ht="15" x14ac:dyDescent="0.2">
      <c r="A105" s="1">
        <v>44957</v>
      </c>
      <c r="B105" t="s">
        <v>35</v>
      </c>
      <c r="C105">
        <v>5</v>
      </c>
      <c r="D105">
        <v>9</v>
      </c>
      <c r="E105">
        <v>12</v>
      </c>
      <c r="F105">
        <v>13</v>
      </c>
      <c r="G105">
        <v>13</v>
      </c>
      <c r="H105" cm="1">
        <f t="array" ref="H105">_xlfn.LET(_xlpm.W,Table1[[#This Row],[Wordle]],_xlfn.IFS(_xlpm.W&lt;0,6+ABS(_xlpm.W),_xlpm.W&gt;0,_xlpm.W,_xlpm.W="",""))</f>
        <v>5</v>
      </c>
      <c r="I105" cm="1">
        <f t="array" ref="I105">_xlfn.LET(_xlpm.Q,Table1[[#This Row],[Quordle]],_xlfn.IFS(_xlpm.Q&lt;0,9+ABS(_xlpm.Q),_xlpm.Q&gt;0,_xlpm.Q,_xlpm.Q="",""))</f>
        <v>9</v>
      </c>
      <c r="J105" cm="1">
        <f t="array" ref="J105">_xlfn.LET(_xlpm.O,Table1[[#This Row],[Octordle]],_xlfn.IFS(_xlpm.O&lt;0,13+ABS(_xlpm.O),_xlpm.O&gt;0,_xlpm.O,_xlpm.O="",""))</f>
        <v>12</v>
      </c>
      <c r="K105" cm="1">
        <f t="array" ref="K105">_xlfn.LET(_xlpm.S,Table1[[#This Row],[Sequence]],_xlfn.IFS(_xlpm.S&lt;0,15+ABS(_xlpm.S),_xlpm.S&gt;0,_xlpm.S,_xlpm.S="",""))</f>
        <v>13</v>
      </c>
      <c r="L105" cm="1">
        <f t="array" ref="L105">_xlfn.LET(_xlpm.R,Table1[[#This Row],[RE34cue]],_xlfn.IFS(_xlpm.R&lt;0,13+ABS(_xlpm.R),_xlpm.R&gt;0,_xlpm.R,_xlpm.R="",""))</f>
        <v>13</v>
      </c>
      <c r="M105">
        <f>SUM(Table1[[#This Row],[W_Adj]:[R_Adj]])</f>
        <v>52</v>
      </c>
    </row>
    <row r="106" spans="1:13" ht="15" x14ac:dyDescent="0.2">
      <c r="A106" s="1">
        <v>44957</v>
      </c>
      <c r="B106" t="s">
        <v>34</v>
      </c>
      <c r="C106">
        <v>4</v>
      </c>
      <c r="D106">
        <v>9</v>
      </c>
      <c r="E106">
        <v>12</v>
      </c>
      <c r="F106">
        <v>13</v>
      </c>
      <c r="G106">
        <v>-1</v>
      </c>
      <c r="H106" cm="1">
        <f t="array" ref="H106">_xlfn.LET(_xlpm.W,Table1[[#This Row],[Wordle]],_xlfn.IFS(_xlpm.W&lt;0,6+ABS(_xlpm.W),_xlpm.W&gt;0,_xlpm.W,_xlpm.W="",""))</f>
        <v>4</v>
      </c>
      <c r="I106" cm="1">
        <f t="array" ref="I106">_xlfn.LET(_xlpm.Q,Table1[[#This Row],[Quordle]],_xlfn.IFS(_xlpm.Q&lt;0,9+ABS(_xlpm.Q),_xlpm.Q&gt;0,_xlpm.Q,_xlpm.Q="",""))</f>
        <v>9</v>
      </c>
      <c r="J106" cm="1">
        <f t="array" ref="J106">_xlfn.LET(_xlpm.O,Table1[[#This Row],[Octordle]],_xlfn.IFS(_xlpm.O&lt;0,13+ABS(_xlpm.O),_xlpm.O&gt;0,_xlpm.O,_xlpm.O="",""))</f>
        <v>12</v>
      </c>
      <c r="K106" cm="1">
        <f t="array" ref="K106">_xlfn.LET(_xlpm.S,Table1[[#This Row],[Sequence]],_xlfn.IFS(_xlpm.S&lt;0,15+ABS(_xlpm.S),_xlpm.S&gt;0,_xlpm.S,_xlpm.S="",""))</f>
        <v>13</v>
      </c>
      <c r="L106" cm="1">
        <f t="array" ref="L106">_xlfn.LET(_xlpm.R,Table1[[#This Row],[RE34cue]],_xlfn.IFS(_xlpm.R&lt;0,13+ABS(_xlpm.R),_xlpm.R&gt;0,_xlpm.R,_xlpm.R="",""))</f>
        <v>14</v>
      </c>
      <c r="M106">
        <f>SUM(Table1[[#This Row],[W_Adj]:[R_Adj]])</f>
        <v>52</v>
      </c>
    </row>
    <row r="107" spans="1:13" ht="15" x14ac:dyDescent="0.2">
      <c r="A107" s="1">
        <v>44957</v>
      </c>
      <c r="B107" t="s">
        <v>31</v>
      </c>
      <c r="C107">
        <v>5</v>
      </c>
      <c r="D107">
        <v>8</v>
      </c>
      <c r="H107" cm="1">
        <f t="array" ref="H107">_xlfn.LET(_xlpm.W,Table1[[#This Row],[Wordle]],_xlfn.IFS(_xlpm.W&lt;0,6+ABS(_xlpm.W),_xlpm.W&gt;0,_xlpm.W,_xlpm.W="",""))</f>
        <v>5</v>
      </c>
      <c r="I107" cm="1">
        <f t="array" ref="I107">_xlfn.LET(_xlpm.Q,Table1[[#This Row],[Quordle]],_xlfn.IFS(_xlpm.Q&lt;0,9+ABS(_xlpm.Q),_xlpm.Q&gt;0,_xlpm.Q,_xlpm.Q="",""))</f>
        <v>8</v>
      </c>
      <c r="J107" t="str" cm="1">
        <f t="array" ref="J107">_xlfn.LET(_xlpm.O,Table1[[#This Row],[Octordle]],_xlfn.IFS(_xlpm.O&lt;0,13+ABS(_xlpm.O),_xlpm.O&gt;0,_xlpm.O,_xlpm.O="",""))</f>
        <v/>
      </c>
      <c r="K107" t="str" cm="1">
        <f t="array" ref="K107">_xlfn.LET(_xlpm.S,Table1[[#This Row],[Sequence]],_xlfn.IFS(_xlpm.S&lt;0,15+ABS(_xlpm.S),_xlpm.S&gt;0,_xlpm.S,_xlpm.S="",""))</f>
        <v/>
      </c>
      <c r="L107" t="str" cm="1">
        <f t="array" ref="L107">_xlfn.LET(_xlpm.R,Table1[[#This Row],[RE34cue]],_xlfn.IFS(_xlpm.R&lt;0,13+ABS(_xlpm.R),_xlpm.R&gt;0,_xlpm.R,_xlpm.R="",""))</f>
        <v/>
      </c>
      <c r="M107">
        <f>SUM(Table1[[#This Row],[W_Adj]:[R_Adj]])</f>
        <v>13</v>
      </c>
    </row>
    <row r="108" spans="1:13" ht="15" x14ac:dyDescent="0.2">
      <c r="A108" s="1">
        <v>44957</v>
      </c>
      <c r="B108" t="s">
        <v>29</v>
      </c>
      <c r="C108">
        <v>5</v>
      </c>
      <c r="D108">
        <v>8</v>
      </c>
      <c r="E108">
        <v>13</v>
      </c>
      <c r="F108">
        <v>14</v>
      </c>
      <c r="G108">
        <v>-1</v>
      </c>
      <c r="H108" cm="1">
        <f t="array" ref="H108">_xlfn.LET(_xlpm.W,Table1[[#This Row],[Wordle]],_xlfn.IFS(_xlpm.W&lt;0,6+ABS(_xlpm.W),_xlpm.W&gt;0,_xlpm.W,_xlpm.W="",""))</f>
        <v>5</v>
      </c>
      <c r="I108" cm="1">
        <f t="array" ref="I108">_xlfn.LET(_xlpm.Q,Table1[[#This Row],[Quordle]],_xlfn.IFS(_xlpm.Q&lt;0,9+ABS(_xlpm.Q),_xlpm.Q&gt;0,_xlpm.Q,_xlpm.Q="",""))</f>
        <v>8</v>
      </c>
      <c r="J108" cm="1">
        <f t="array" ref="J108">_xlfn.LET(_xlpm.O,Table1[[#This Row],[Octordle]],_xlfn.IFS(_xlpm.O&lt;0,13+ABS(_xlpm.O),_xlpm.O&gt;0,_xlpm.O,_xlpm.O="",""))</f>
        <v>13</v>
      </c>
      <c r="K108" cm="1">
        <f t="array" ref="K108">_xlfn.LET(_xlpm.S,Table1[[#This Row],[Sequence]],_xlfn.IFS(_xlpm.S&lt;0,15+ABS(_xlpm.S),_xlpm.S&gt;0,_xlpm.S,_xlpm.S="",""))</f>
        <v>14</v>
      </c>
      <c r="L108" cm="1">
        <f t="array" ref="L108">_xlfn.LET(_xlpm.R,Table1[[#This Row],[RE34cue]],_xlfn.IFS(_xlpm.R&lt;0,13+ABS(_xlpm.R),_xlpm.R&gt;0,_xlpm.R,_xlpm.R="",""))</f>
        <v>14</v>
      </c>
      <c r="M108">
        <f>SUM(Table1[[#This Row],[W_Adj]:[R_Adj]])</f>
        <v>54</v>
      </c>
    </row>
    <row r="109" spans="1:13" ht="15" x14ac:dyDescent="0.2">
      <c r="A109" s="1">
        <v>44958</v>
      </c>
      <c r="B109" t="s">
        <v>34</v>
      </c>
      <c r="C109">
        <v>3</v>
      </c>
      <c r="D109">
        <v>8</v>
      </c>
      <c r="E109">
        <v>12</v>
      </c>
      <c r="F109">
        <v>11</v>
      </c>
      <c r="G109">
        <v>13</v>
      </c>
      <c r="H109" cm="1">
        <f t="array" ref="H109">_xlfn.LET(_xlpm.W,Table1[[#This Row],[Wordle]],_xlfn.IFS(_xlpm.W&lt;0,6+ABS(_xlpm.W),_xlpm.W&gt;0,_xlpm.W,_xlpm.W="",""))</f>
        <v>3</v>
      </c>
      <c r="I109" cm="1">
        <f t="array" ref="I109">_xlfn.LET(_xlpm.Q,Table1[[#This Row],[Quordle]],_xlfn.IFS(_xlpm.Q&lt;0,9+ABS(_xlpm.Q),_xlpm.Q&gt;0,_xlpm.Q,_xlpm.Q="",""))</f>
        <v>8</v>
      </c>
      <c r="J109" cm="1">
        <f t="array" ref="J109">_xlfn.LET(_xlpm.O,Table1[[#This Row],[Octordle]],_xlfn.IFS(_xlpm.O&lt;0,13+ABS(_xlpm.O),_xlpm.O&gt;0,_xlpm.O,_xlpm.O="",""))</f>
        <v>12</v>
      </c>
      <c r="K109" cm="1">
        <f t="array" ref="K109">_xlfn.LET(_xlpm.S,Table1[[#This Row],[Sequence]],_xlfn.IFS(_xlpm.S&lt;0,15+ABS(_xlpm.S),_xlpm.S&gt;0,_xlpm.S,_xlpm.S="",""))</f>
        <v>11</v>
      </c>
      <c r="L109" cm="1">
        <f t="array" ref="L109">_xlfn.LET(_xlpm.R,Table1[[#This Row],[RE34cue]],_xlfn.IFS(_xlpm.R&lt;0,13+ABS(_xlpm.R),_xlpm.R&gt;0,_xlpm.R,_xlpm.R="",""))</f>
        <v>13</v>
      </c>
      <c r="M109">
        <f>SUM(Table1[[#This Row],[W_Adj]:[R_Adj]])</f>
        <v>47</v>
      </c>
    </row>
    <row r="110" spans="1:13" ht="15" x14ac:dyDescent="0.2">
      <c r="A110" s="1">
        <v>44958</v>
      </c>
      <c r="B110" t="s">
        <v>31</v>
      </c>
      <c r="C110">
        <v>4</v>
      </c>
      <c r="D110">
        <v>9</v>
      </c>
      <c r="H110" cm="1">
        <f t="array" ref="H110">_xlfn.LET(_xlpm.W,Table1[[#This Row],[Wordle]],_xlfn.IFS(_xlpm.W&lt;0,6+ABS(_xlpm.W),_xlpm.W&gt;0,_xlpm.W,_xlpm.W="",""))</f>
        <v>4</v>
      </c>
      <c r="I110" cm="1">
        <f t="array" ref="I110">_xlfn.LET(_xlpm.Q,Table1[[#This Row],[Quordle]],_xlfn.IFS(_xlpm.Q&lt;0,9+ABS(_xlpm.Q),_xlpm.Q&gt;0,_xlpm.Q,_xlpm.Q="",""))</f>
        <v>9</v>
      </c>
      <c r="J110" t="str" cm="1">
        <f t="array" ref="J110">_xlfn.LET(_xlpm.O,Table1[[#This Row],[Octordle]],_xlfn.IFS(_xlpm.O&lt;0,13+ABS(_xlpm.O),_xlpm.O&gt;0,_xlpm.O,_xlpm.O="",""))</f>
        <v/>
      </c>
      <c r="K110" t="str" cm="1">
        <f t="array" ref="K110">_xlfn.LET(_xlpm.S,Table1[[#This Row],[Sequence]],_xlfn.IFS(_xlpm.S&lt;0,15+ABS(_xlpm.S),_xlpm.S&gt;0,_xlpm.S,_xlpm.S="",""))</f>
        <v/>
      </c>
      <c r="L110" t="str" cm="1">
        <f t="array" ref="L110">_xlfn.LET(_xlpm.R,Table1[[#This Row],[RE34cue]],_xlfn.IFS(_xlpm.R&lt;0,13+ABS(_xlpm.R),_xlpm.R&gt;0,_xlpm.R,_xlpm.R="",""))</f>
        <v/>
      </c>
      <c r="M110">
        <f>SUM(Table1[[#This Row],[W_Adj]:[R_Adj]])</f>
        <v>13</v>
      </c>
    </row>
    <row r="111" spans="1:13" ht="15" x14ac:dyDescent="0.2">
      <c r="A111" s="1">
        <v>44958</v>
      </c>
      <c r="B111" t="s">
        <v>29</v>
      </c>
      <c r="C111">
        <v>3</v>
      </c>
      <c r="D111">
        <v>9</v>
      </c>
      <c r="E111">
        <v>13</v>
      </c>
      <c r="F111">
        <v>11</v>
      </c>
      <c r="G111">
        <v>13</v>
      </c>
      <c r="H111" cm="1">
        <f t="array" ref="H111">_xlfn.LET(_xlpm.W,Table1[[#This Row],[Wordle]],_xlfn.IFS(_xlpm.W&lt;0,6+ABS(_xlpm.W),_xlpm.W&gt;0,_xlpm.W,_xlpm.W="",""))</f>
        <v>3</v>
      </c>
      <c r="I111" cm="1">
        <f t="array" ref="I111">_xlfn.LET(_xlpm.Q,Table1[[#This Row],[Quordle]],_xlfn.IFS(_xlpm.Q&lt;0,9+ABS(_xlpm.Q),_xlpm.Q&gt;0,_xlpm.Q,_xlpm.Q="",""))</f>
        <v>9</v>
      </c>
      <c r="J111" cm="1">
        <f t="array" ref="J111">_xlfn.LET(_xlpm.O,Table1[[#This Row],[Octordle]],_xlfn.IFS(_xlpm.O&lt;0,13+ABS(_xlpm.O),_xlpm.O&gt;0,_xlpm.O,_xlpm.O="",""))</f>
        <v>13</v>
      </c>
      <c r="K111" cm="1">
        <f t="array" ref="K111">_xlfn.LET(_xlpm.S,Table1[[#This Row],[Sequence]],_xlfn.IFS(_xlpm.S&lt;0,15+ABS(_xlpm.S),_xlpm.S&gt;0,_xlpm.S,_xlpm.S="",""))</f>
        <v>11</v>
      </c>
      <c r="L111" cm="1">
        <f t="array" ref="L111">_xlfn.LET(_xlpm.R,Table1[[#This Row],[RE34cue]],_xlfn.IFS(_xlpm.R&lt;0,13+ABS(_xlpm.R),_xlpm.R&gt;0,_xlpm.R,_xlpm.R="",""))</f>
        <v>13</v>
      </c>
      <c r="M111">
        <f>SUM(Table1[[#This Row],[W_Adj]:[R_Adj]])</f>
        <v>49</v>
      </c>
    </row>
    <row r="112" spans="1:13" ht="15" x14ac:dyDescent="0.2">
      <c r="A112" s="1">
        <v>44958</v>
      </c>
      <c r="B112" t="s">
        <v>35</v>
      </c>
      <c r="C112">
        <v>5</v>
      </c>
      <c r="D112">
        <v>7</v>
      </c>
      <c r="E112">
        <v>11</v>
      </c>
      <c r="F112">
        <v>12</v>
      </c>
      <c r="G112">
        <v>12</v>
      </c>
      <c r="H112" cm="1">
        <f t="array" ref="H112">_xlfn.LET(_xlpm.W,Table1[[#This Row],[Wordle]],_xlfn.IFS(_xlpm.W&lt;0,6+ABS(_xlpm.W),_xlpm.W&gt;0,_xlpm.W,_xlpm.W="",""))</f>
        <v>5</v>
      </c>
      <c r="I112" cm="1">
        <f t="array" ref="I112">_xlfn.LET(_xlpm.Q,Table1[[#This Row],[Quordle]],_xlfn.IFS(_xlpm.Q&lt;0,9+ABS(_xlpm.Q),_xlpm.Q&gt;0,_xlpm.Q,_xlpm.Q="",""))</f>
        <v>7</v>
      </c>
      <c r="J112" cm="1">
        <f t="array" ref="J112">_xlfn.LET(_xlpm.O,Table1[[#This Row],[Octordle]],_xlfn.IFS(_xlpm.O&lt;0,13+ABS(_xlpm.O),_xlpm.O&gt;0,_xlpm.O,_xlpm.O="",""))</f>
        <v>11</v>
      </c>
      <c r="K112" cm="1">
        <f t="array" ref="K112">_xlfn.LET(_xlpm.S,Table1[[#This Row],[Sequence]],_xlfn.IFS(_xlpm.S&lt;0,15+ABS(_xlpm.S),_xlpm.S&gt;0,_xlpm.S,_xlpm.S="",""))</f>
        <v>12</v>
      </c>
      <c r="L112" cm="1">
        <f t="array" ref="L112">_xlfn.LET(_xlpm.R,Table1[[#This Row],[RE34cue]],_xlfn.IFS(_xlpm.R&lt;0,13+ABS(_xlpm.R),_xlpm.R&gt;0,_xlpm.R,_xlpm.R="",""))</f>
        <v>12</v>
      </c>
      <c r="M112">
        <f>SUM(Table1[[#This Row],[W_Adj]:[R_Adj]])</f>
        <v>47</v>
      </c>
    </row>
    <row r="113" spans="1:13" ht="15" x14ac:dyDescent="0.2">
      <c r="A113" s="1">
        <v>44959</v>
      </c>
      <c r="B113" t="s">
        <v>34</v>
      </c>
      <c r="C113">
        <v>3</v>
      </c>
      <c r="D113">
        <v>7</v>
      </c>
      <c r="E113">
        <v>-1</v>
      </c>
      <c r="F113">
        <v>13</v>
      </c>
      <c r="G113">
        <v>13</v>
      </c>
      <c r="H113" cm="1">
        <f t="array" ref="H113">_xlfn.LET(_xlpm.W,Table1[[#This Row],[Wordle]],_xlfn.IFS(_xlpm.W&lt;0,6+ABS(_xlpm.W),_xlpm.W&gt;0,_xlpm.W,_xlpm.W="",""))</f>
        <v>3</v>
      </c>
      <c r="I113" cm="1">
        <f t="array" ref="I113">_xlfn.LET(_xlpm.Q,Table1[[#This Row],[Quordle]],_xlfn.IFS(_xlpm.Q&lt;0,9+ABS(_xlpm.Q),_xlpm.Q&gt;0,_xlpm.Q,_xlpm.Q="",""))</f>
        <v>7</v>
      </c>
      <c r="J113" cm="1">
        <f t="array" ref="J113">_xlfn.LET(_xlpm.O,Table1[[#This Row],[Octordle]],_xlfn.IFS(_xlpm.O&lt;0,13+ABS(_xlpm.O),_xlpm.O&gt;0,_xlpm.O,_xlpm.O="",""))</f>
        <v>14</v>
      </c>
      <c r="K113" cm="1">
        <f t="array" ref="K113">_xlfn.LET(_xlpm.S,Table1[[#This Row],[Sequence]],_xlfn.IFS(_xlpm.S&lt;0,15+ABS(_xlpm.S),_xlpm.S&gt;0,_xlpm.S,_xlpm.S="",""))</f>
        <v>13</v>
      </c>
      <c r="L113" cm="1">
        <f t="array" ref="L113">_xlfn.LET(_xlpm.R,Table1[[#This Row],[RE34cue]],_xlfn.IFS(_xlpm.R&lt;0,13+ABS(_xlpm.R),_xlpm.R&gt;0,_xlpm.R,_xlpm.R="",""))</f>
        <v>13</v>
      </c>
      <c r="M113">
        <f>SUM(Table1[[#This Row],[W_Adj]:[R_Adj]])</f>
        <v>50</v>
      </c>
    </row>
    <row r="114" spans="1:13" ht="15" x14ac:dyDescent="0.2">
      <c r="A114" s="1">
        <v>44959</v>
      </c>
      <c r="B114" t="s">
        <v>35</v>
      </c>
      <c r="C114">
        <v>5</v>
      </c>
      <c r="D114">
        <v>7</v>
      </c>
      <c r="E114">
        <v>-2</v>
      </c>
      <c r="F114">
        <v>14</v>
      </c>
      <c r="G114">
        <v>13</v>
      </c>
      <c r="H114" cm="1">
        <f t="array" ref="H114">_xlfn.LET(_xlpm.W,Table1[[#This Row],[Wordle]],_xlfn.IFS(_xlpm.W&lt;0,6+ABS(_xlpm.W),_xlpm.W&gt;0,_xlpm.W,_xlpm.W="",""))</f>
        <v>5</v>
      </c>
      <c r="I114" cm="1">
        <f t="array" ref="I114">_xlfn.LET(_xlpm.Q,Table1[[#This Row],[Quordle]],_xlfn.IFS(_xlpm.Q&lt;0,9+ABS(_xlpm.Q),_xlpm.Q&gt;0,_xlpm.Q,_xlpm.Q="",""))</f>
        <v>7</v>
      </c>
      <c r="J114" cm="1">
        <f t="array" ref="J114">_xlfn.LET(_xlpm.O,Table1[[#This Row],[Octordle]],_xlfn.IFS(_xlpm.O&lt;0,13+ABS(_xlpm.O),_xlpm.O&gt;0,_xlpm.O,_xlpm.O="",""))</f>
        <v>15</v>
      </c>
      <c r="K114" cm="1">
        <f t="array" ref="K114">_xlfn.LET(_xlpm.S,Table1[[#This Row],[Sequence]],_xlfn.IFS(_xlpm.S&lt;0,15+ABS(_xlpm.S),_xlpm.S&gt;0,_xlpm.S,_xlpm.S="",""))</f>
        <v>14</v>
      </c>
      <c r="L114" cm="1">
        <f t="array" ref="L114">_xlfn.LET(_xlpm.R,Table1[[#This Row],[RE34cue]],_xlfn.IFS(_xlpm.R&lt;0,13+ABS(_xlpm.R),_xlpm.R&gt;0,_xlpm.R,_xlpm.R="",""))</f>
        <v>13</v>
      </c>
      <c r="M114">
        <f>SUM(Table1[[#This Row],[W_Adj]:[R_Adj]])</f>
        <v>54</v>
      </c>
    </row>
    <row r="115" spans="1:13" ht="15" x14ac:dyDescent="0.2">
      <c r="A115" s="1">
        <v>44959</v>
      </c>
      <c r="B115" t="s">
        <v>31</v>
      </c>
      <c r="C115">
        <v>5</v>
      </c>
      <c r="D115">
        <v>9</v>
      </c>
      <c r="H115" cm="1">
        <f t="array" ref="H115">_xlfn.LET(_xlpm.W,Table1[[#This Row],[Wordle]],_xlfn.IFS(_xlpm.W&lt;0,6+ABS(_xlpm.W),_xlpm.W&gt;0,_xlpm.W,_xlpm.W="",""))</f>
        <v>5</v>
      </c>
      <c r="I115" cm="1">
        <f t="array" ref="I115">_xlfn.LET(_xlpm.Q,Table1[[#This Row],[Quordle]],_xlfn.IFS(_xlpm.Q&lt;0,9+ABS(_xlpm.Q),_xlpm.Q&gt;0,_xlpm.Q,_xlpm.Q="",""))</f>
        <v>9</v>
      </c>
      <c r="J115" t="str" cm="1">
        <f t="array" ref="J115">_xlfn.LET(_xlpm.O,Table1[[#This Row],[Octordle]],_xlfn.IFS(_xlpm.O&lt;0,13+ABS(_xlpm.O),_xlpm.O&gt;0,_xlpm.O,_xlpm.O="",""))</f>
        <v/>
      </c>
      <c r="K115" t="str" cm="1">
        <f t="array" ref="K115">_xlfn.LET(_xlpm.S,Table1[[#This Row],[Sequence]],_xlfn.IFS(_xlpm.S&lt;0,15+ABS(_xlpm.S),_xlpm.S&gt;0,_xlpm.S,_xlpm.S="",""))</f>
        <v/>
      </c>
      <c r="L115" t="str" cm="1">
        <f t="array" ref="L115">_xlfn.LET(_xlpm.R,Table1[[#This Row],[RE34cue]],_xlfn.IFS(_xlpm.R&lt;0,13+ABS(_xlpm.R),_xlpm.R&gt;0,_xlpm.R,_xlpm.R="",""))</f>
        <v/>
      </c>
      <c r="M115">
        <f>SUM(Table1[[#This Row],[W_Adj]:[R_Adj]])</f>
        <v>14</v>
      </c>
    </row>
    <row r="116" spans="1:13" ht="15" x14ac:dyDescent="0.2">
      <c r="A116" s="1">
        <v>44960</v>
      </c>
      <c r="B116" t="s">
        <v>35</v>
      </c>
      <c r="C116">
        <v>4</v>
      </c>
      <c r="D116">
        <v>8</v>
      </c>
      <c r="E116">
        <v>11</v>
      </c>
      <c r="F116">
        <v>13</v>
      </c>
      <c r="G116">
        <v>-2</v>
      </c>
      <c r="H116" cm="1">
        <f t="array" ref="H116">_xlfn.LET(_xlpm.W,Table1[[#This Row],[Wordle]],_xlfn.IFS(_xlpm.W&lt;0,6+ABS(_xlpm.W),_xlpm.W&gt;0,_xlpm.W,_xlpm.W="",""))</f>
        <v>4</v>
      </c>
      <c r="I116" cm="1">
        <f t="array" ref="I116">_xlfn.LET(_xlpm.Q,Table1[[#This Row],[Quordle]],_xlfn.IFS(_xlpm.Q&lt;0,9+ABS(_xlpm.Q),_xlpm.Q&gt;0,_xlpm.Q,_xlpm.Q="",""))</f>
        <v>8</v>
      </c>
      <c r="J116" cm="1">
        <f t="array" ref="J116">_xlfn.LET(_xlpm.O,Table1[[#This Row],[Octordle]],_xlfn.IFS(_xlpm.O&lt;0,13+ABS(_xlpm.O),_xlpm.O&gt;0,_xlpm.O,_xlpm.O="",""))</f>
        <v>11</v>
      </c>
      <c r="K116" cm="1">
        <f t="array" ref="K116">_xlfn.LET(_xlpm.S,Table1[[#This Row],[Sequence]],_xlfn.IFS(_xlpm.S&lt;0,15+ABS(_xlpm.S),_xlpm.S&gt;0,_xlpm.S,_xlpm.S="",""))</f>
        <v>13</v>
      </c>
      <c r="L116" cm="1">
        <f t="array" ref="L116">_xlfn.LET(_xlpm.R,Table1[[#This Row],[RE34cue]],_xlfn.IFS(_xlpm.R&lt;0,13+ABS(_xlpm.R),_xlpm.R&gt;0,_xlpm.R,_xlpm.R="",""))</f>
        <v>15</v>
      </c>
      <c r="M116">
        <f>SUM(Table1[[#This Row],[W_Adj]:[R_Adj]])</f>
        <v>51</v>
      </c>
    </row>
    <row r="117" spans="1:13" ht="15" x14ac:dyDescent="0.2">
      <c r="A117" s="1">
        <v>44960</v>
      </c>
      <c r="B117" t="s">
        <v>34</v>
      </c>
      <c r="C117">
        <v>4</v>
      </c>
      <c r="D117">
        <v>8</v>
      </c>
      <c r="E117">
        <v>12</v>
      </c>
      <c r="F117">
        <v>13</v>
      </c>
      <c r="G117">
        <v>-2</v>
      </c>
      <c r="H117" cm="1">
        <f t="array" ref="H117">_xlfn.LET(_xlpm.W,Table1[[#This Row],[Wordle]],_xlfn.IFS(_xlpm.W&lt;0,6+ABS(_xlpm.W),_xlpm.W&gt;0,_xlpm.W,_xlpm.W="",""))</f>
        <v>4</v>
      </c>
      <c r="I117" cm="1">
        <f t="array" ref="I117">_xlfn.LET(_xlpm.Q,Table1[[#This Row],[Quordle]],_xlfn.IFS(_xlpm.Q&lt;0,9+ABS(_xlpm.Q),_xlpm.Q&gt;0,_xlpm.Q,_xlpm.Q="",""))</f>
        <v>8</v>
      </c>
      <c r="J117" cm="1">
        <f t="array" ref="J117">_xlfn.LET(_xlpm.O,Table1[[#This Row],[Octordle]],_xlfn.IFS(_xlpm.O&lt;0,13+ABS(_xlpm.O),_xlpm.O&gt;0,_xlpm.O,_xlpm.O="",""))</f>
        <v>12</v>
      </c>
      <c r="K117" cm="1">
        <f t="array" ref="K117">_xlfn.LET(_xlpm.S,Table1[[#This Row],[Sequence]],_xlfn.IFS(_xlpm.S&lt;0,15+ABS(_xlpm.S),_xlpm.S&gt;0,_xlpm.S,_xlpm.S="",""))</f>
        <v>13</v>
      </c>
      <c r="L117" cm="1">
        <f t="array" ref="L117">_xlfn.LET(_xlpm.R,Table1[[#This Row],[RE34cue]],_xlfn.IFS(_xlpm.R&lt;0,13+ABS(_xlpm.R),_xlpm.R&gt;0,_xlpm.R,_xlpm.R="",""))</f>
        <v>15</v>
      </c>
      <c r="M117">
        <f>SUM(Table1[[#This Row],[W_Adj]:[R_Adj]])</f>
        <v>52</v>
      </c>
    </row>
    <row r="118" spans="1:13" ht="15" x14ac:dyDescent="0.2">
      <c r="A118" s="1">
        <v>44960</v>
      </c>
      <c r="B118" t="s">
        <v>29</v>
      </c>
      <c r="C118">
        <v>4</v>
      </c>
      <c r="D118">
        <v>7</v>
      </c>
      <c r="E118">
        <v>12</v>
      </c>
      <c r="F118">
        <v>11</v>
      </c>
      <c r="G118">
        <v>-1</v>
      </c>
      <c r="H118" cm="1">
        <f t="array" ref="H118">_xlfn.LET(_xlpm.W,Table1[[#This Row],[Wordle]],_xlfn.IFS(_xlpm.W&lt;0,6+ABS(_xlpm.W),_xlpm.W&gt;0,_xlpm.W,_xlpm.W="",""))</f>
        <v>4</v>
      </c>
      <c r="I118" cm="1">
        <f t="array" ref="I118">_xlfn.LET(_xlpm.Q,Table1[[#This Row],[Quordle]],_xlfn.IFS(_xlpm.Q&lt;0,9+ABS(_xlpm.Q),_xlpm.Q&gt;0,_xlpm.Q,_xlpm.Q="",""))</f>
        <v>7</v>
      </c>
      <c r="J118" cm="1">
        <f t="array" ref="J118">_xlfn.LET(_xlpm.O,Table1[[#This Row],[Octordle]],_xlfn.IFS(_xlpm.O&lt;0,13+ABS(_xlpm.O),_xlpm.O&gt;0,_xlpm.O,_xlpm.O="",""))</f>
        <v>12</v>
      </c>
      <c r="K118" cm="1">
        <f t="array" ref="K118">_xlfn.LET(_xlpm.S,Table1[[#This Row],[Sequence]],_xlfn.IFS(_xlpm.S&lt;0,15+ABS(_xlpm.S),_xlpm.S&gt;0,_xlpm.S,_xlpm.S="",""))</f>
        <v>11</v>
      </c>
      <c r="L118" cm="1">
        <f t="array" ref="L118">_xlfn.LET(_xlpm.R,Table1[[#This Row],[RE34cue]],_xlfn.IFS(_xlpm.R&lt;0,13+ABS(_xlpm.R),_xlpm.R&gt;0,_xlpm.R,_xlpm.R="",""))</f>
        <v>14</v>
      </c>
      <c r="M118">
        <f>SUM(Table1[[#This Row],[W_Adj]:[R_Adj]])</f>
        <v>48</v>
      </c>
    </row>
    <row r="119" spans="1:13" ht="15" x14ac:dyDescent="0.2">
      <c r="A119" s="1">
        <v>44961</v>
      </c>
      <c r="B119" t="s">
        <v>29</v>
      </c>
      <c r="C119">
        <v>5</v>
      </c>
      <c r="D119">
        <v>7</v>
      </c>
      <c r="E119">
        <v>12</v>
      </c>
      <c r="F119">
        <v>12</v>
      </c>
      <c r="G119">
        <v>-1</v>
      </c>
      <c r="H119" cm="1">
        <f t="array" ref="H119">_xlfn.LET(_xlpm.W,Table1[[#This Row],[Wordle]],_xlfn.IFS(_xlpm.W&lt;0,6+ABS(_xlpm.W),_xlpm.W&gt;0,_xlpm.W,_xlpm.W="",""))</f>
        <v>5</v>
      </c>
      <c r="I119" cm="1">
        <f t="array" ref="I119">_xlfn.LET(_xlpm.Q,Table1[[#This Row],[Quordle]],_xlfn.IFS(_xlpm.Q&lt;0,9+ABS(_xlpm.Q),_xlpm.Q&gt;0,_xlpm.Q,_xlpm.Q="",""))</f>
        <v>7</v>
      </c>
      <c r="J119" cm="1">
        <f t="array" ref="J119">_xlfn.LET(_xlpm.O,Table1[[#This Row],[Octordle]],_xlfn.IFS(_xlpm.O&lt;0,13+ABS(_xlpm.O),_xlpm.O&gt;0,_xlpm.O,_xlpm.O="",""))</f>
        <v>12</v>
      </c>
      <c r="K119" cm="1">
        <f t="array" ref="K119">_xlfn.LET(_xlpm.S,Table1[[#This Row],[Sequence]],_xlfn.IFS(_xlpm.S&lt;0,15+ABS(_xlpm.S),_xlpm.S&gt;0,_xlpm.S,_xlpm.S="",""))</f>
        <v>12</v>
      </c>
      <c r="L119" cm="1">
        <f t="array" ref="L119">_xlfn.LET(_xlpm.R,Table1[[#This Row],[RE34cue]],_xlfn.IFS(_xlpm.R&lt;0,13+ABS(_xlpm.R),_xlpm.R&gt;0,_xlpm.R,_xlpm.R="",""))</f>
        <v>14</v>
      </c>
      <c r="M119">
        <f>SUM(Table1[[#This Row],[W_Adj]:[R_Adj]])</f>
        <v>50</v>
      </c>
    </row>
    <row r="120" spans="1:13" ht="15" x14ac:dyDescent="0.2">
      <c r="A120" s="1">
        <v>44961</v>
      </c>
      <c r="B120" t="s">
        <v>35</v>
      </c>
      <c r="C120">
        <v>4</v>
      </c>
      <c r="D120">
        <v>9</v>
      </c>
      <c r="E120">
        <v>12</v>
      </c>
      <c r="F120">
        <v>13</v>
      </c>
      <c r="G120">
        <v>-1</v>
      </c>
      <c r="H120" cm="1">
        <f t="array" ref="H120">_xlfn.LET(_xlpm.W,Table1[[#This Row],[Wordle]],_xlfn.IFS(_xlpm.W&lt;0,6+ABS(_xlpm.W),_xlpm.W&gt;0,_xlpm.W,_xlpm.W="",""))</f>
        <v>4</v>
      </c>
      <c r="I120" cm="1">
        <f t="array" ref="I120">_xlfn.LET(_xlpm.Q,Table1[[#This Row],[Quordle]],_xlfn.IFS(_xlpm.Q&lt;0,9+ABS(_xlpm.Q),_xlpm.Q&gt;0,_xlpm.Q,_xlpm.Q="",""))</f>
        <v>9</v>
      </c>
      <c r="J120" cm="1">
        <f t="array" ref="J120">_xlfn.LET(_xlpm.O,Table1[[#This Row],[Octordle]],_xlfn.IFS(_xlpm.O&lt;0,13+ABS(_xlpm.O),_xlpm.O&gt;0,_xlpm.O,_xlpm.O="",""))</f>
        <v>12</v>
      </c>
      <c r="K120" cm="1">
        <f t="array" ref="K120">_xlfn.LET(_xlpm.S,Table1[[#This Row],[Sequence]],_xlfn.IFS(_xlpm.S&lt;0,15+ABS(_xlpm.S),_xlpm.S&gt;0,_xlpm.S,_xlpm.S="",""))</f>
        <v>13</v>
      </c>
      <c r="L120" cm="1">
        <f t="array" ref="L120">_xlfn.LET(_xlpm.R,Table1[[#This Row],[RE34cue]],_xlfn.IFS(_xlpm.R&lt;0,13+ABS(_xlpm.R),_xlpm.R&gt;0,_xlpm.R,_xlpm.R="",""))</f>
        <v>14</v>
      </c>
      <c r="M120">
        <f>SUM(Table1[[#This Row],[W_Adj]:[R_Adj]])</f>
        <v>52</v>
      </c>
    </row>
    <row r="121" spans="1:13" ht="15" x14ac:dyDescent="0.2">
      <c r="A121" s="1">
        <v>44961</v>
      </c>
      <c r="B121" t="s">
        <v>31</v>
      </c>
      <c r="C121">
        <v>5</v>
      </c>
      <c r="D121">
        <v>8</v>
      </c>
      <c r="H121" cm="1">
        <f t="array" ref="H121">_xlfn.LET(_xlpm.W,Table1[[#This Row],[Wordle]],_xlfn.IFS(_xlpm.W&lt;0,6+ABS(_xlpm.W),_xlpm.W&gt;0,_xlpm.W,_xlpm.W="",""))</f>
        <v>5</v>
      </c>
      <c r="I121" cm="1">
        <f t="array" ref="I121">_xlfn.LET(_xlpm.Q,Table1[[#This Row],[Quordle]],_xlfn.IFS(_xlpm.Q&lt;0,9+ABS(_xlpm.Q),_xlpm.Q&gt;0,_xlpm.Q,_xlpm.Q="",""))</f>
        <v>8</v>
      </c>
      <c r="J121" t="str" cm="1">
        <f t="array" ref="J121">_xlfn.LET(_xlpm.O,Table1[[#This Row],[Octordle]],_xlfn.IFS(_xlpm.O&lt;0,13+ABS(_xlpm.O),_xlpm.O&gt;0,_xlpm.O,_xlpm.O="",""))</f>
        <v/>
      </c>
      <c r="K121" t="str" cm="1">
        <f t="array" ref="K121">_xlfn.LET(_xlpm.S,Table1[[#This Row],[Sequence]],_xlfn.IFS(_xlpm.S&lt;0,15+ABS(_xlpm.S),_xlpm.S&gt;0,_xlpm.S,_xlpm.S="",""))</f>
        <v/>
      </c>
      <c r="L121" t="str" cm="1">
        <f t="array" ref="L121">_xlfn.LET(_xlpm.R,Table1[[#This Row],[RE34cue]],_xlfn.IFS(_xlpm.R&lt;0,13+ABS(_xlpm.R),_xlpm.R&gt;0,_xlpm.R,_xlpm.R="",""))</f>
        <v/>
      </c>
      <c r="M121">
        <f>SUM(Table1[[#This Row],[W_Adj]:[R_Adj]])</f>
        <v>13</v>
      </c>
    </row>
    <row r="122" spans="1:13" ht="15" x14ac:dyDescent="0.2">
      <c r="A122" s="1">
        <v>44961</v>
      </c>
      <c r="B122" t="s">
        <v>34</v>
      </c>
      <c r="C122">
        <v>4</v>
      </c>
      <c r="D122">
        <v>9</v>
      </c>
      <c r="E122">
        <v>-1</v>
      </c>
      <c r="F122">
        <v>11</v>
      </c>
      <c r="G122">
        <v>-2</v>
      </c>
      <c r="H122" cm="1">
        <f t="array" ref="H122">_xlfn.LET(_xlpm.W,Table1[[#This Row],[Wordle]],_xlfn.IFS(_xlpm.W&lt;0,6+ABS(_xlpm.W),_xlpm.W&gt;0,_xlpm.W,_xlpm.W="",""))</f>
        <v>4</v>
      </c>
      <c r="I122" cm="1">
        <f t="array" ref="I122">_xlfn.LET(_xlpm.Q,Table1[[#This Row],[Quordle]],_xlfn.IFS(_xlpm.Q&lt;0,9+ABS(_xlpm.Q),_xlpm.Q&gt;0,_xlpm.Q,_xlpm.Q="",""))</f>
        <v>9</v>
      </c>
      <c r="J122" cm="1">
        <f t="array" ref="J122">_xlfn.LET(_xlpm.O,Table1[[#This Row],[Octordle]],_xlfn.IFS(_xlpm.O&lt;0,13+ABS(_xlpm.O),_xlpm.O&gt;0,_xlpm.O,_xlpm.O="",""))</f>
        <v>14</v>
      </c>
      <c r="K122" cm="1">
        <f t="array" ref="K122">_xlfn.LET(_xlpm.S,Table1[[#This Row],[Sequence]],_xlfn.IFS(_xlpm.S&lt;0,15+ABS(_xlpm.S),_xlpm.S&gt;0,_xlpm.S,_xlpm.S="",""))</f>
        <v>11</v>
      </c>
      <c r="L122" cm="1">
        <f t="array" ref="L122">_xlfn.LET(_xlpm.R,Table1[[#This Row],[RE34cue]],_xlfn.IFS(_xlpm.R&lt;0,13+ABS(_xlpm.R),_xlpm.R&gt;0,_xlpm.R,_xlpm.R="",""))</f>
        <v>15</v>
      </c>
      <c r="M122">
        <f>SUM(Table1[[#This Row],[W_Adj]:[R_Adj]])</f>
        <v>53</v>
      </c>
    </row>
    <row r="123" spans="1:13" ht="15" x14ac:dyDescent="0.2">
      <c r="A123" s="1">
        <v>44962</v>
      </c>
      <c r="B123" t="s">
        <v>35</v>
      </c>
      <c r="C123">
        <v>3</v>
      </c>
      <c r="D123">
        <v>7</v>
      </c>
      <c r="E123">
        <v>11</v>
      </c>
      <c r="F123">
        <v>12</v>
      </c>
      <c r="G123">
        <v>13</v>
      </c>
      <c r="H123" cm="1">
        <f t="array" ref="H123">_xlfn.LET(_xlpm.W,Table1[[#This Row],[Wordle]],_xlfn.IFS(_xlpm.W&lt;0,6+ABS(_xlpm.W),_xlpm.W&gt;0,_xlpm.W,_xlpm.W="",""))</f>
        <v>3</v>
      </c>
      <c r="I123" cm="1">
        <f t="array" ref="I123">_xlfn.LET(_xlpm.Q,Table1[[#This Row],[Quordle]],_xlfn.IFS(_xlpm.Q&lt;0,9+ABS(_xlpm.Q),_xlpm.Q&gt;0,_xlpm.Q,_xlpm.Q="",""))</f>
        <v>7</v>
      </c>
      <c r="J123" cm="1">
        <f t="array" ref="J123">_xlfn.LET(_xlpm.O,Table1[[#This Row],[Octordle]],_xlfn.IFS(_xlpm.O&lt;0,13+ABS(_xlpm.O),_xlpm.O&gt;0,_xlpm.O,_xlpm.O="",""))</f>
        <v>11</v>
      </c>
      <c r="K123" cm="1">
        <f t="array" ref="K123">_xlfn.LET(_xlpm.S,Table1[[#This Row],[Sequence]],_xlfn.IFS(_xlpm.S&lt;0,15+ABS(_xlpm.S),_xlpm.S&gt;0,_xlpm.S,_xlpm.S="",""))</f>
        <v>12</v>
      </c>
      <c r="L123" cm="1">
        <f t="array" ref="L123">_xlfn.LET(_xlpm.R,Table1[[#This Row],[RE34cue]],_xlfn.IFS(_xlpm.R&lt;0,13+ABS(_xlpm.R),_xlpm.R&gt;0,_xlpm.R,_xlpm.R="",""))</f>
        <v>13</v>
      </c>
      <c r="M123">
        <f>SUM(Table1[[#This Row],[W_Adj]:[R_Adj]])</f>
        <v>46</v>
      </c>
    </row>
    <row r="124" spans="1:13" ht="15" x14ac:dyDescent="0.2">
      <c r="A124" s="1">
        <v>44962</v>
      </c>
      <c r="B124" t="s">
        <v>31</v>
      </c>
      <c r="C124">
        <v>3</v>
      </c>
      <c r="D124">
        <v>8</v>
      </c>
      <c r="H124" cm="1">
        <f t="array" ref="H124">_xlfn.LET(_xlpm.W,Table1[[#This Row],[Wordle]],_xlfn.IFS(_xlpm.W&lt;0,6+ABS(_xlpm.W),_xlpm.W&gt;0,_xlpm.W,_xlpm.W="",""))</f>
        <v>3</v>
      </c>
      <c r="I124" cm="1">
        <f t="array" ref="I124">_xlfn.LET(_xlpm.Q,Table1[[#This Row],[Quordle]],_xlfn.IFS(_xlpm.Q&lt;0,9+ABS(_xlpm.Q),_xlpm.Q&gt;0,_xlpm.Q,_xlpm.Q="",""))</f>
        <v>8</v>
      </c>
      <c r="J124" t="str" cm="1">
        <f t="array" ref="J124">_xlfn.LET(_xlpm.O,Table1[[#This Row],[Octordle]],_xlfn.IFS(_xlpm.O&lt;0,13+ABS(_xlpm.O),_xlpm.O&gt;0,_xlpm.O,_xlpm.O="",""))</f>
        <v/>
      </c>
      <c r="K124" t="str" cm="1">
        <f t="array" ref="K124">_xlfn.LET(_xlpm.S,Table1[[#This Row],[Sequence]],_xlfn.IFS(_xlpm.S&lt;0,15+ABS(_xlpm.S),_xlpm.S&gt;0,_xlpm.S,_xlpm.S="",""))</f>
        <v/>
      </c>
      <c r="L124" t="str" cm="1">
        <f t="array" ref="L124">_xlfn.LET(_xlpm.R,Table1[[#This Row],[RE34cue]],_xlfn.IFS(_xlpm.R&lt;0,13+ABS(_xlpm.R),_xlpm.R&gt;0,_xlpm.R,_xlpm.R="",""))</f>
        <v/>
      </c>
      <c r="M124">
        <f>SUM(Table1[[#This Row],[W_Adj]:[R_Adj]])</f>
        <v>11</v>
      </c>
    </row>
    <row r="125" spans="1:13" ht="15" x14ac:dyDescent="0.2">
      <c r="A125" s="1">
        <v>44962</v>
      </c>
      <c r="B125" t="s">
        <v>29</v>
      </c>
      <c r="C125">
        <v>2</v>
      </c>
      <c r="D125">
        <v>7</v>
      </c>
      <c r="E125">
        <v>12</v>
      </c>
      <c r="F125">
        <v>14</v>
      </c>
      <c r="G125">
        <v>13</v>
      </c>
      <c r="H125" cm="1">
        <f t="array" ref="H125">_xlfn.LET(_xlpm.W,Table1[[#This Row],[Wordle]],_xlfn.IFS(_xlpm.W&lt;0,6+ABS(_xlpm.W),_xlpm.W&gt;0,_xlpm.W,_xlpm.W="",""))</f>
        <v>2</v>
      </c>
      <c r="I125" cm="1">
        <f t="array" ref="I125">_xlfn.LET(_xlpm.Q,Table1[[#This Row],[Quordle]],_xlfn.IFS(_xlpm.Q&lt;0,9+ABS(_xlpm.Q),_xlpm.Q&gt;0,_xlpm.Q,_xlpm.Q="",""))</f>
        <v>7</v>
      </c>
      <c r="J125" cm="1">
        <f t="array" ref="J125">_xlfn.LET(_xlpm.O,Table1[[#This Row],[Octordle]],_xlfn.IFS(_xlpm.O&lt;0,13+ABS(_xlpm.O),_xlpm.O&gt;0,_xlpm.O,_xlpm.O="",""))</f>
        <v>12</v>
      </c>
      <c r="K125" cm="1">
        <f t="array" ref="K125">_xlfn.LET(_xlpm.S,Table1[[#This Row],[Sequence]],_xlfn.IFS(_xlpm.S&lt;0,15+ABS(_xlpm.S),_xlpm.S&gt;0,_xlpm.S,_xlpm.S="",""))</f>
        <v>14</v>
      </c>
      <c r="L125" cm="1">
        <f t="array" ref="L125">_xlfn.LET(_xlpm.R,Table1[[#This Row],[RE34cue]],_xlfn.IFS(_xlpm.R&lt;0,13+ABS(_xlpm.R),_xlpm.R&gt;0,_xlpm.R,_xlpm.R="",""))</f>
        <v>13</v>
      </c>
      <c r="M125">
        <f>SUM(Table1[[#This Row],[W_Adj]:[R_Adj]])</f>
        <v>48</v>
      </c>
    </row>
    <row r="126" spans="1:13" ht="15" x14ac:dyDescent="0.2">
      <c r="A126" s="1">
        <v>44963</v>
      </c>
      <c r="B126" t="s">
        <v>29</v>
      </c>
      <c r="C126">
        <v>4</v>
      </c>
      <c r="D126">
        <v>-1</v>
      </c>
      <c r="E126">
        <v>11</v>
      </c>
      <c r="F126">
        <v>13</v>
      </c>
      <c r="G126">
        <v>13</v>
      </c>
      <c r="H126" cm="1">
        <f t="array" ref="H126">_xlfn.LET(_xlpm.W,Table1[[#This Row],[Wordle]],_xlfn.IFS(_xlpm.W&lt;0,6+ABS(_xlpm.W),_xlpm.W&gt;0,_xlpm.W,_xlpm.W="",""))</f>
        <v>4</v>
      </c>
      <c r="I126" cm="1">
        <f t="array" ref="I126">_xlfn.LET(_xlpm.Q,Table1[[#This Row],[Quordle]],_xlfn.IFS(_xlpm.Q&lt;0,9+ABS(_xlpm.Q),_xlpm.Q&gt;0,_xlpm.Q,_xlpm.Q="",""))</f>
        <v>10</v>
      </c>
      <c r="J126" cm="1">
        <f t="array" ref="J126">_xlfn.LET(_xlpm.O,Table1[[#This Row],[Octordle]],_xlfn.IFS(_xlpm.O&lt;0,13+ABS(_xlpm.O),_xlpm.O&gt;0,_xlpm.O,_xlpm.O="",""))</f>
        <v>11</v>
      </c>
      <c r="K126" cm="1">
        <f t="array" ref="K126">_xlfn.LET(_xlpm.S,Table1[[#This Row],[Sequence]],_xlfn.IFS(_xlpm.S&lt;0,15+ABS(_xlpm.S),_xlpm.S&gt;0,_xlpm.S,_xlpm.S="",""))</f>
        <v>13</v>
      </c>
      <c r="L126" cm="1">
        <f t="array" ref="L126">_xlfn.LET(_xlpm.R,Table1[[#This Row],[RE34cue]],_xlfn.IFS(_xlpm.R&lt;0,13+ABS(_xlpm.R),_xlpm.R&gt;0,_xlpm.R,_xlpm.R="",""))</f>
        <v>13</v>
      </c>
      <c r="M126">
        <f>SUM(Table1[[#This Row],[W_Adj]:[R_Adj]])</f>
        <v>51</v>
      </c>
    </row>
    <row r="127" spans="1:13" ht="15" x14ac:dyDescent="0.2">
      <c r="A127" s="1">
        <v>44963</v>
      </c>
      <c r="B127" t="s">
        <v>31</v>
      </c>
      <c r="C127">
        <v>5</v>
      </c>
      <c r="D127">
        <v>9</v>
      </c>
      <c r="H127" cm="1">
        <f t="array" ref="H127">_xlfn.LET(_xlpm.W,Table1[[#This Row],[Wordle]],_xlfn.IFS(_xlpm.W&lt;0,6+ABS(_xlpm.W),_xlpm.W&gt;0,_xlpm.W,_xlpm.W="",""))</f>
        <v>5</v>
      </c>
      <c r="I127" cm="1">
        <f t="array" ref="I127">_xlfn.LET(_xlpm.Q,Table1[[#This Row],[Quordle]],_xlfn.IFS(_xlpm.Q&lt;0,9+ABS(_xlpm.Q),_xlpm.Q&gt;0,_xlpm.Q,_xlpm.Q="",""))</f>
        <v>9</v>
      </c>
      <c r="J127" t="str" cm="1">
        <f t="array" ref="J127">_xlfn.LET(_xlpm.O,Table1[[#This Row],[Octordle]],_xlfn.IFS(_xlpm.O&lt;0,13+ABS(_xlpm.O),_xlpm.O&gt;0,_xlpm.O,_xlpm.O="",""))</f>
        <v/>
      </c>
      <c r="K127" t="str" cm="1">
        <f t="array" ref="K127">_xlfn.LET(_xlpm.S,Table1[[#This Row],[Sequence]],_xlfn.IFS(_xlpm.S&lt;0,15+ABS(_xlpm.S),_xlpm.S&gt;0,_xlpm.S,_xlpm.S="",""))</f>
        <v/>
      </c>
      <c r="L127" t="str" cm="1">
        <f t="array" ref="L127">_xlfn.LET(_xlpm.R,Table1[[#This Row],[RE34cue]],_xlfn.IFS(_xlpm.R&lt;0,13+ABS(_xlpm.R),_xlpm.R&gt;0,_xlpm.R,_xlpm.R="",""))</f>
        <v/>
      </c>
      <c r="M127">
        <f>SUM(Table1[[#This Row],[W_Adj]:[R_Adj]])</f>
        <v>14</v>
      </c>
    </row>
    <row r="128" spans="1:13" ht="15" x14ac:dyDescent="0.2">
      <c r="A128" s="1">
        <v>44963</v>
      </c>
      <c r="B128" t="s">
        <v>35</v>
      </c>
      <c r="C128">
        <v>3</v>
      </c>
      <c r="D128">
        <v>-1</v>
      </c>
      <c r="E128">
        <v>13</v>
      </c>
      <c r="F128">
        <v>11</v>
      </c>
      <c r="G128">
        <v>-1</v>
      </c>
      <c r="H128" cm="1">
        <f t="array" ref="H128">_xlfn.LET(_xlpm.W,Table1[[#This Row],[Wordle]],_xlfn.IFS(_xlpm.W&lt;0,6+ABS(_xlpm.W),_xlpm.W&gt;0,_xlpm.W,_xlpm.W="",""))</f>
        <v>3</v>
      </c>
      <c r="I128" cm="1">
        <f t="array" ref="I128">_xlfn.LET(_xlpm.Q,Table1[[#This Row],[Quordle]],_xlfn.IFS(_xlpm.Q&lt;0,9+ABS(_xlpm.Q),_xlpm.Q&gt;0,_xlpm.Q,_xlpm.Q="",""))</f>
        <v>10</v>
      </c>
      <c r="J128" cm="1">
        <f t="array" ref="J128">_xlfn.LET(_xlpm.O,Table1[[#This Row],[Octordle]],_xlfn.IFS(_xlpm.O&lt;0,13+ABS(_xlpm.O),_xlpm.O&gt;0,_xlpm.O,_xlpm.O="",""))</f>
        <v>13</v>
      </c>
      <c r="K128" cm="1">
        <f t="array" ref="K128">_xlfn.LET(_xlpm.S,Table1[[#This Row],[Sequence]],_xlfn.IFS(_xlpm.S&lt;0,15+ABS(_xlpm.S),_xlpm.S&gt;0,_xlpm.S,_xlpm.S="",""))</f>
        <v>11</v>
      </c>
      <c r="L128" cm="1">
        <f t="array" ref="L128">_xlfn.LET(_xlpm.R,Table1[[#This Row],[RE34cue]],_xlfn.IFS(_xlpm.R&lt;0,13+ABS(_xlpm.R),_xlpm.R&gt;0,_xlpm.R,_xlpm.R="",""))</f>
        <v>14</v>
      </c>
      <c r="M128">
        <f>SUM(Table1[[#This Row],[W_Adj]:[R_Adj]])</f>
        <v>51</v>
      </c>
    </row>
    <row r="129" spans="1:13" ht="15" x14ac:dyDescent="0.2">
      <c r="A129" s="1">
        <v>44964</v>
      </c>
      <c r="B129" t="s">
        <v>29</v>
      </c>
      <c r="C129">
        <v>4</v>
      </c>
      <c r="D129">
        <v>9</v>
      </c>
      <c r="E129">
        <v>12</v>
      </c>
      <c r="F129">
        <v>12</v>
      </c>
      <c r="G129">
        <v>12</v>
      </c>
      <c r="H129" cm="1">
        <f t="array" ref="H129">_xlfn.LET(_xlpm.W,Table1[[#This Row],[Wordle]],_xlfn.IFS(_xlpm.W&lt;0,6+ABS(_xlpm.W),_xlpm.W&gt;0,_xlpm.W,_xlpm.W="",""))</f>
        <v>4</v>
      </c>
      <c r="I129" cm="1">
        <f t="array" ref="I129">_xlfn.LET(_xlpm.Q,Table1[[#This Row],[Quordle]],_xlfn.IFS(_xlpm.Q&lt;0,9+ABS(_xlpm.Q),_xlpm.Q&gt;0,_xlpm.Q,_xlpm.Q="",""))</f>
        <v>9</v>
      </c>
      <c r="J129" cm="1">
        <f t="array" ref="J129">_xlfn.LET(_xlpm.O,Table1[[#This Row],[Octordle]],_xlfn.IFS(_xlpm.O&lt;0,13+ABS(_xlpm.O),_xlpm.O&gt;0,_xlpm.O,_xlpm.O="",""))</f>
        <v>12</v>
      </c>
      <c r="K129" cm="1">
        <f t="array" ref="K129">_xlfn.LET(_xlpm.S,Table1[[#This Row],[Sequence]],_xlfn.IFS(_xlpm.S&lt;0,15+ABS(_xlpm.S),_xlpm.S&gt;0,_xlpm.S,_xlpm.S="",""))</f>
        <v>12</v>
      </c>
      <c r="L129" cm="1">
        <f t="array" ref="L129">_xlfn.LET(_xlpm.R,Table1[[#This Row],[RE34cue]],_xlfn.IFS(_xlpm.R&lt;0,13+ABS(_xlpm.R),_xlpm.R&gt;0,_xlpm.R,_xlpm.R="",""))</f>
        <v>12</v>
      </c>
      <c r="M129">
        <f>SUM(Table1[[#This Row],[W_Adj]:[R_Adj]])</f>
        <v>49</v>
      </c>
    </row>
    <row r="130" spans="1:13" ht="15" x14ac:dyDescent="0.2">
      <c r="A130" s="1">
        <v>44964</v>
      </c>
      <c r="B130" t="s">
        <v>31</v>
      </c>
      <c r="C130">
        <v>4</v>
      </c>
      <c r="D130">
        <v>9</v>
      </c>
      <c r="H130" cm="1">
        <f t="array" ref="H130">_xlfn.LET(_xlpm.W,Table1[[#This Row],[Wordle]],_xlfn.IFS(_xlpm.W&lt;0,6+ABS(_xlpm.W),_xlpm.W&gt;0,_xlpm.W,_xlpm.W="",""))</f>
        <v>4</v>
      </c>
      <c r="I130" cm="1">
        <f t="array" ref="I130">_xlfn.LET(_xlpm.Q,Table1[[#This Row],[Quordle]],_xlfn.IFS(_xlpm.Q&lt;0,9+ABS(_xlpm.Q),_xlpm.Q&gt;0,_xlpm.Q,_xlpm.Q="",""))</f>
        <v>9</v>
      </c>
      <c r="J130" t="str" cm="1">
        <f t="array" ref="J130">_xlfn.LET(_xlpm.O,Table1[[#This Row],[Octordle]],_xlfn.IFS(_xlpm.O&lt;0,13+ABS(_xlpm.O),_xlpm.O&gt;0,_xlpm.O,_xlpm.O="",""))</f>
        <v/>
      </c>
      <c r="K130" t="str" cm="1">
        <f t="array" ref="K130">_xlfn.LET(_xlpm.S,Table1[[#This Row],[Sequence]],_xlfn.IFS(_xlpm.S&lt;0,15+ABS(_xlpm.S),_xlpm.S&gt;0,_xlpm.S,_xlpm.S="",""))</f>
        <v/>
      </c>
      <c r="L130" t="str" cm="1">
        <f t="array" ref="L130">_xlfn.LET(_xlpm.R,Table1[[#This Row],[RE34cue]],_xlfn.IFS(_xlpm.R&lt;0,13+ABS(_xlpm.R),_xlpm.R&gt;0,_xlpm.R,_xlpm.R="",""))</f>
        <v/>
      </c>
      <c r="M130">
        <f>SUM(Table1[[#This Row],[W_Adj]:[R_Adj]])</f>
        <v>13</v>
      </c>
    </row>
    <row r="131" spans="1:13" ht="15" x14ac:dyDescent="0.2">
      <c r="A131" s="1">
        <v>44964</v>
      </c>
      <c r="B131" t="s">
        <v>35</v>
      </c>
      <c r="C131">
        <v>4</v>
      </c>
      <c r="D131">
        <v>8</v>
      </c>
      <c r="E131">
        <v>12</v>
      </c>
      <c r="F131">
        <v>14</v>
      </c>
      <c r="G131">
        <v>12</v>
      </c>
      <c r="H131" cm="1">
        <f t="array" ref="H131">_xlfn.LET(_xlpm.W,Table1[[#This Row],[Wordle]],_xlfn.IFS(_xlpm.W&lt;0,6+ABS(_xlpm.W),_xlpm.W&gt;0,_xlpm.W,_xlpm.W="",""))</f>
        <v>4</v>
      </c>
      <c r="I131" cm="1">
        <f t="array" ref="I131">_xlfn.LET(_xlpm.Q,Table1[[#This Row],[Quordle]],_xlfn.IFS(_xlpm.Q&lt;0,9+ABS(_xlpm.Q),_xlpm.Q&gt;0,_xlpm.Q,_xlpm.Q="",""))</f>
        <v>8</v>
      </c>
      <c r="J131" cm="1">
        <f t="array" ref="J131">_xlfn.LET(_xlpm.O,Table1[[#This Row],[Octordle]],_xlfn.IFS(_xlpm.O&lt;0,13+ABS(_xlpm.O),_xlpm.O&gt;0,_xlpm.O,_xlpm.O="",""))</f>
        <v>12</v>
      </c>
      <c r="K131" cm="1">
        <f t="array" ref="K131">_xlfn.LET(_xlpm.S,Table1[[#This Row],[Sequence]],_xlfn.IFS(_xlpm.S&lt;0,15+ABS(_xlpm.S),_xlpm.S&gt;0,_xlpm.S,_xlpm.S="",""))</f>
        <v>14</v>
      </c>
      <c r="L131" cm="1">
        <f t="array" ref="L131">_xlfn.LET(_xlpm.R,Table1[[#This Row],[RE34cue]],_xlfn.IFS(_xlpm.R&lt;0,13+ABS(_xlpm.R),_xlpm.R&gt;0,_xlpm.R,_xlpm.R="",""))</f>
        <v>12</v>
      </c>
      <c r="M131">
        <f>SUM(Table1[[#This Row],[W_Adj]:[R_Adj]])</f>
        <v>50</v>
      </c>
    </row>
    <row r="132" spans="1:13" ht="15" x14ac:dyDescent="0.2">
      <c r="A132" s="1">
        <v>44964</v>
      </c>
      <c r="B132" t="s">
        <v>34</v>
      </c>
      <c r="C132">
        <v>4</v>
      </c>
      <c r="D132">
        <v>8</v>
      </c>
      <c r="E132">
        <v>11</v>
      </c>
      <c r="F132">
        <v>11</v>
      </c>
      <c r="G132">
        <v>-1</v>
      </c>
      <c r="H132" cm="1">
        <f t="array" ref="H132">_xlfn.LET(_xlpm.W,Table1[[#This Row],[Wordle]],_xlfn.IFS(_xlpm.W&lt;0,6+ABS(_xlpm.W),_xlpm.W&gt;0,_xlpm.W,_xlpm.W="",""))</f>
        <v>4</v>
      </c>
      <c r="I132" cm="1">
        <f t="array" ref="I132">_xlfn.LET(_xlpm.Q,Table1[[#This Row],[Quordle]],_xlfn.IFS(_xlpm.Q&lt;0,9+ABS(_xlpm.Q),_xlpm.Q&gt;0,_xlpm.Q,_xlpm.Q="",""))</f>
        <v>8</v>
      </c>
      <c r="J132" cm="1">
        <f t="array" ref="J132">_xlfn.LET(_xlpm.O,Table1[[#This Row],[Octordle]],_xlfn.IFS(_xlpm.O&lt;0,13+ABS(_xlpm.O),_xlpm.O&gt;0,_xlpm.O,_xlpm.O="",""))</f>
        <v>11</v>
      </c>
      <c r="K132" cm="1">
        <f t="array" ref="K132">_xlfn.LET(_xlpm.S,Table1[[#This Row],[Sequence]],_xlfn.IFS(_xlpm.S&lt;0,15+ABS(_xlpm.S),_xlpm.S&gt;0,_xlpm.S,_xlpm.S="",""))</f>
        <v>11</v>
      </c>
      <c r="L132" cm="1">
        <f t="array" ref="L132">_xlfn.LET(_xlpm.R,Table1[[#This Row],[RE34cue]],_xlfn.IFS(_xlpm.R&lt;0,13+ABS(_xlpm.R),_xlpm.R&gt;0,_xlpm.R,_xlpm.R="",""))</f>
        <v>14</v>
      </c>
      <c r="M132">
        <f>SUM(Table1[[#This Row],[W_Adj]:[R_Adj]])</f>
        <v>48</v>
      </c>
    </row>
    <row r="133" spans="1:13" ht="15" x14ac:dyDescent="0.2">
      <c r="A133" s="1">
        <v>44965</v>
      </c>
      <c r="B133" t="s">
        <v>35</v>
      </c>
      <c r="C133">
        <v>4</v>
      </c>
      <c r="D133">
        <v>8</v>
      </c>
      <c r="E133">
        <v>12</v>
      </c>
      <c r="F133">
        <v>14</v>
      </c>
      <c r="G133">
        <v>12</v>
      </c>
      <c r="H133" cm="1">
        <f t="array" ref="H133">_xlfn.LET(_xlpm.W,Table1[[#This Row],[Wordle]],_xlfn.IFS(_xlpm.W&lt;0,6+ABS(_xlpm.W),_xlpm.W&gt;0,_xlpm.W,_xlpm.W="",""))</f>
        <v>4</v>
      </c>
      <c r="I133" cm="1">
        <f t="array" ref="I133">_xlfn.LET(_xlpm.Q,Table1[[#This Row],[Quordle]],_xlfn.IFS(_xlpm.Q&lt;0,9+ABS(_xlpm.Q),_xlpm.Q&gt;0,_xlpm.Q,_xlpm.Q="",""))</f>
        <v>8</v>
      </c>
      <c r="J133" cm="1">
        <f t="array" ref="J133">_xlfn.LET(_xlpm.O,Table1[[#This Row],[Octordle]],_xlfn.IFS(_xlpm.O&lt;0,13+ABS(_xlpm.O),_xlpm.O&gt;0,_xlpm.O,_xlpm.O="",""))</f>
        <v>12</v>
      </c>
      <c r="K133" cm="1">
        <f t="array" ref="K133">_xlfn.LET(_xlpm.S,Table1[[#This Row],[Sequence]],_xlfn.IFS(_xlpm.S&lt;0,15+ABS(_xlpm.S),_xlpm.S&gt;0,_xlpm.S,_xlpm.S="",""))</f>
        <v>14</v>
      </c>
      <c r="L133" cm="1">
        <f t="array" ref="L133">_xlfn.LET(_xlpm.R,Table1[[#This Row],[RE34cue]],_xlfn.IFS(_xlpm.R&lt;0,13+ABS(_xlpm.R),_xlpm.R&gt;0,_xlpm.R,_xlpm.R="",""))</f>
        <v>12</v>
      </c>
      <c r="M133">
        <f>SUM(Table1[[#This Row],[W_Adj]:[R_Adj]])</f>
        <v>50</v>
      </c>
    </row>
    <row r="134" spans="1:13" ht="15" x14ac:dyDescent="0.2">
      <c r="A134" s="1">
        <v>44965</v>
      </c>
      <c r="B134" t="s">
        <v>31</v>
      </c>
      <c r="C134">
        <v>4</v>
      </c>
      <c r="D134">
        <v>9</v>
      </c>
      <c r="H134" cm="1">
        <f t="array" ref="H134">_xlfn.LET(_xlpm.W,Table1[[#This Row],[Wordle]],_xlfn.IFS(_xlpm.W&lt;0,6+ABS(_xlpm.W),_xlpm.W&gt;0,_xlpm.W,_xlpm.W="",""))</f>
        <v>4</v>
      </c>
      <c r="I134" cm="1">
        <f t="array" ref="I134">_xlfn.LET(_xlpm.Q,Table1[[#This Row],[Quordle]],_xlfn.IFS(_xlpm.Q&lt;0,9+ABS(_xlpm.Q),_xlpm.Q&gt;0,_xlpm.Q,_xlpm.Q="",""))</f>
        <v>9</v>
      </c>
      <c r="J134" t="str" cm="1">
        <f t="array" ref="J134">_xlfn.LET(_xlpm.O,Table1[[#This Row],[Octordle]],_xlfn.IFS(_xlpm.O&lt;0,13+ABS(_xlpm.O),_xlpm.O&gt;0,_xlpm.O,_xlpm.O="",""))</f>
        <v/>
      </c>
      <c r="K134" t="str" cm="1">
        <f t="array" ref="K134">_xlfn.LET(_xlpm.S,Table1[[#This Row],[Sequence]],_xlfn.IFS(_xlpm.S&lt;0,15+ABS(_xlpm.S),_xlpm.S&gt;0,_xlpm.S,_xlpm.S="",""))</f>
        <v/>
      </c>
      <c r="L134" t="str" cm="1">
        <f t="array" ref="L134">_xlfn.LET(_xlpm.R,Table1[[#This Row],[RE34cue]],_xlfn.IFS(_xlpm.R&lt;0,13+ABS(_xlpm.R),_xlpm.R&gt;0,_xlpm.R,_xlpm.R="",""))</f>
        <v/>
      </c>
      <c r="M134">
        <f>SUM(Table1[[#This Row],[W_Adj]:[R_Adj]])</f>
        <v>13</v>
      </c>
    </row>
    <row r="135" spans="1:13" ht="15" x14ac:dyDescent="0.2">
      <c r="A135" s="1">
        <v>44965</v>
      </c>
      <c r="B135" t="s">
        <v>34</v>
      </c>
      <c r="C135">
        <v>4</v>
      </c>
      <c r="D135">
        <v>7</v>
      </c>
      <c r="E135">
        <v>11</v>
      </c>
      <c r="F135">
        <v>12</v>
      </c>
      <c r="G135">
        <v>-1</v>
      </c>
      <c r="H135" cm="1">
        <f t="array" ref="H135">_xlfn.LET(_xlpm.W,Table1[[#This Row],[Wordle]],_xlfn.IFS(_xlpm.W&lt;0,6+ABS(_xlpm.W),_xlpm.W&gt;0,_xlpm.W,_xlpm.W="",""))</f>
        <v>4</v>
      </c>
      <c r="I135" cm="1">
        <f t="array" ref="I135">_xlfn.LET(_xlpm.Q,Table1[[#This Row],[Quordle]],_xlfn.IFS(_xlpm.Q&lt;0,9+ABS(_xlpm.Q),_xlpm.Q&gt;0,_xlpm.Q,_xlpm.Q="",""))</f>
        <v>7</v>
      </c>
      <c r="J135" cm="1">
        <f t="array" ref="J135">_xlfn.LET(_xlpm.O,Table1[[#This Row],[Octordle]],_xlfn.IFS(_xlpm.O&lt;0,13+ABS(_xlpm.O),_xlpm.O&gt;0,_xlpm.O,_xlpm.O="",""))</f>
        <v>11</v>
      </c>
      <c r="K135" cm="1">
        <f t="array" ref="K135">_xlfn.LET(_xlpm.S,Table1[[#This Row],[Sequence]],_xlfn.IFS(_xlpm.S&lt;0,15+ABS(_xlpm.S),_xlpm.S&gt;0,_xlpm.S,_xlpm.S="",""))</f>
        <v>12</v>
      </c>
      <c r="L135" cm="1">
        <f t="array" ref="L135">_xlfn.LET(_xlpm.R,Table1[[#This Row],[RE34cue]],_xlfn.IFS(_xlpm.R&lt;0,13+ABS(_xlpm.R),_xlpm.R&gt;0,_xlpm.R,_xlpm.R="",""))</f>
        <v>14</v>
      </c>
      <c r="M135">
        <f>SUM(Table1[[#This Row],[W_Adj]:[R_Adj]])</f>
        <v>48</v>
      </c>
    </row>
    <row r="136" spans="1:13" ht="15" x14ac:dyDescent="0.2">
      <c r="A136" s="1">
        <v>44965</v>
      </c>
      <c r="B136" t="s">
        <v>29</v>
      </c>
      <c r="C136">
        <v>4</v>
      </c>
      <c r="D136">
        <v>8</v>
      </c>
      <c r="E136">
        <v>11</v>
      </c>
      <c r="F136">
        <v>12</v>
      </c>
      <c r="G136">
        <v>-1</v>
      </c>
      <c r="H136" cm="1">
        <f t="array" ref="H136">_xlfn.LET(_xlpm.W,Table1[[#This Row],[Wordle]],_xlfn.IFS(_xlpm.W&lt;0,6+ABS(_xlpm.W),_xlpm.W&gt;0,_xlpm.W,_xlpm.W="",""))</f>
        <v>4</v>
      </c>
      <c r="I136" cm="1">
        <f t="array" ref="I136">_xlfn.LET(_xlpm.Q,Table1[[#This Row],[Quordle]],_xlfn.IFS(_xlpm.Q&lt;0,9+ABS(_xlpm.Q),_xlpm.Q&gt;0,_xlpm.Q,_xlpm.Q="",""))</f>
        <v>8</v>
      </c>
      <c r="J136" cm="1">
        <f t="array" ref="J136">_xlfn.LET(_xlpm.O,Table1[[#This Row],[Octordle]],_xlfn.IFS(_xlpm.O&lt;0,13+ABS(_xlpm.O),_xlpm.O&gt;0,_xlpm.O,_xlpm.O="",""))</f>
        <v>11</v>
      </c>
      <c r="K136" cm="1">
        <f t="array" ref="K136">_xlfn.LET(_xlpm.S,Table1[[#This Row],[Sequence]],_xlfn.IFS(_xlpm.S&lt;0,15+ABS(_xlpm.S),_xlpm.S&gt;0,_xlpm.S,_xlpm.S="",""))</f>
        <v>12</v>
      </c>
      <c r="L136" cm="1">
        <f t="array" ref="L136">_xlfn.LET(_xlpm.R,Table1[[#This Row],[RE34cue]],_xlfn.IFS(_xlpm.R&lt;0,13+ABS(_xlpm.R),_xlpm.R&gt;0,_xlpm.R,_xlpm.R="",""))</f>
        <v>14</v>
      </c>
      <c r="M136">
        <f>SUM(Table1[[#This Row],[W_Adj]:[R_Adj]])</f>
        <v>49</v>
      </c>
    </row>
    <row r="137" spans="1:13" ht="15" x14ac:dyDescent="0.2">
      <c r="A137" s="1">
        <v>44966</v>
      </c>
      <c r="B137" t="s">
        <v>29</v>
      </c>
      <c r="C137">
        <v>2</v>
      </c>
      <c r="D137">
        <v>-1</v>
      </c>
      <c r="E137">
        <v>12</v>
      </c>
      <c r="F137">
        <v>12</v>
      </c>
      <c r="G137">
        <v>12</v>
      </c>
      <c r="H137" cm="1">
        <f t="array" ref="H137">_xlfn.LET(_xlpm.W,Table1[[#This Row],[Wordle]],_xlfn.IFS(_xlpm.W&lt;0,6+ABS(_xlpm.W),_xlpm.W&gt;0,_xlpm.W,_xlpm.W="",""))</f>
        <v>2</v>
      </c>
      <c r="I137" cm="1">
        <f t="array" ref="I137">_xlfn.LET(_xlpm.Q,Table1[[#This Row],[Quordle]],_xlfn.IFS(_xlpm.Q&lt;0,9+ABS(_xlpm.Q),_xlpm.Q&gt;0,_xlpm.Q,_xlpm.Q="",""))</f>
        <v>10</v>
      </c>
      <c r="J137" cm="1">
        <f t="array" ref="J137">_xlfn.LET(_xlpm.O,Table1[[#This Row],[Octordle]],_xlfn.IFS(_xlpm.O&lt;0,13+ABS(_xlpm.O),_xlpm.O&gt;0,_xlpm.O,_xlpm.O="",""))</f>
        <v>12</v>
      </c>
      <c r="K137" cm="1">
        <f t="array" ref="K137">_xlfn.LET(_xlpm.S,Table1[[#This Row],[Sequence]],_xlfn.IFS(_xlpm.S&lt;0,15+ABS(_xlpm.S),_xlpm.S&gt;0,_xlpm.S,_xlpm.S="",""))</f>
        <v>12</v>
      </c>
      <c r="L137" cm="1">
        <f t="array" ref="L137">_xlfn.LET(_xlpm.R,Table1[[#This Row],[RE34cue]],_xlfn.IFS(_xlpm.R&lt;0,13+ABS(_xlpm.R),_xlpm.R&gt;0,_xlpm.R,_xlpm.R="",""))</f>
        <v>12</v>
      </c>
      <c r="M137">
        <f>SUM(Table1[[#This Row],[W_Adj]:[R_Adj]])</f>
        <v>48</v>
      </c>
    </row>
    <row r="138" spans="1:13" ht="15" x14ac:dyDescent="0.2">
      <c r="A138" s="1">
        <v>44966</v>
      </c>
      <c r="B138" t="s">
        <v>31</v>
      </c>
      <c r="C138">
        <v>6</v>
      </c>
      <c r="D138">
        <v>8</v>
      </c>
      <c r="H138" cm="1">
        <f t="array" ref="H138">_xlfn.LET(_xlpm.W,Table1[[#This Row],[Wordle]],_xlfn.IFS(_xlpm.W&lt;0,6+ABS(_xlpm.W),_xlpm.W&gt;0,_xlpm.W,_xlpm.W="",""))</f>
        <v>6</v>
      </c>
      <c r="I138" cm="1">
        <f t="array" ref="I138">_xlfn.LET(_xlpm.Q,Table1[[#This Row],[Quordle]],_xlfn.IFS(_xlpm.Q&lt;0,9+ABS(_xlpm.Q),_xlpm.Q&gt;0,_xlpm.Q,_xlpm.Q="",""))</f>
        <v>8</v>
      </c>
      <c r="J138" t="str" cm="1">
        <f t="array" ref="J138">_xlfn.LET(_xlpm.O,Table1[[#This Row],[Octordle]],_xlfn.IFS(_xlpm.O&lt;0,13+ABS(_xlpm.O),_xlpm.O&gt;0,_xlpm.O,_xlpm.O="",""))</f>
        <v/>
      </c>
      <c r="K138" t="str" cm="1">
        <f t="array" ref="K138">_xlfn.LET(_xlpm.S,Table1[[#This Row],[Sequence]],_xlfn.IFS(_xlpm.S&lt;0,15+ABS(_xlpm.S),_xlpm.S&gt;0,_xlpm.S,_xlpm.S="",""))</f>
        <v/>
      </c>
      <c r="L138" t="str" cm="1">
        <f t="array" ref="L138">_xlfn.LET(_xlpm.R,Table1[[#This Row],[RE34cue]],_xlfn.IFS(_xlpm.R&lt;0,13+ABS(_xlpm.R),_xlpm.R&gt;0,_xlpm.R,_xlpm.R="",""))</f>
        <v/>
      </c>
      <c r="M138">
        <f>SUM(Table1[[#This Row],[W_Adj]:[R_Adj]])</f>
        <v>14</v>
      </c>
    </row>
    <row r="139" spans="1:13" ht="15" x14ac:dyDescent="0.2">
      <c r="A139" s="1">
        <v>44966</v>
      </c>
      <c r="B139" t="s">
        <v>34</v>
      </c>
      <c r="C139">
        <v>5</v>
      </c>
      <c r="D139">
        <v>9</v>
      </c>
      <c r="E139">
        <v>-1</v>
      </c>
      <c r="F139">
        <v>14</v>
      </c>
      <c r="G139">
        <v>-1</v>
      </c>
      <c r="H139" cm="1">
        <f t="array" ref="H139">_xlfn.LET(_xlpm.W,Table1[[#This Row],[Wordle]],_xlfn.IFS(_xlpm.W&lt;0,6+ABS(_xlpm.W),_xlpm.W&gt;0,_xlpm.W,_xlpm.W="",""))</f>
        <v>5</v>
      </c>
      <c r="I139" cm="1">
        <f t="array" ref="I139">_xlfn.LET(_xlpm.Q,Table1[[#This Row],[Quordle]],_xlfn.IFS(_xlpm.Q&lt;0,9+ABS(_xlpm.Q),_xlpm.Q&gt;0,_xlpm.Q,_xlpm.Q="",""))</f>
        <v>9</v>
      </c>
      <c r="J139" cm="1">
        <f t="array" ref="J139">_xlfn.LET(_xlpm.O,Table1[[#This Row],[Octordle]],_xlfn.IFS(_xlpm.O&lt;0,13+ABS(_xlpm.O),_xlpm.O&gt;0,_xlpm.O,_xlpm.O="",""))</f>
        <v>14</v>
      </c>
      <c r="K139" cm="1">
        <f t="array" ref="K139">_xlfn.LET(_xlpm.S,Table1[[#This Row],[Sequence]],_xlfn.IFS(_xlpm.S&lt;0,15+ABS(_xlpm.S),_xlpm.S&gt;0,_xlpm.S,_xlpm.S="",""))</f>
        <v>14</v>
      </c>
      <c r="L139" cm="1">
        <f t="array" ref="L139">_xlfn.LET(_xlpm.R,Table1[[#This Row],[RE34cue]],_xlfn.IFS(_xlpm.R&lt;0,13+ABS(_xlpm.R),_xlpm.R&gt;0,_xlpm.R,_xlpm.R="",""))</f>
        <v>14</v>
      </c>
      <c r="M139">
        <f>SUM(Table1[[#This Row],[W_Adj]:[R_Adj]])</f>
        <v>56</v>
      </c>
    </row>
    <row r="140" spans="1:13" ht="15" x14ac:dyDescent="0.2">
      <c r="A140" s="1">
        <v>44966</v>
      </c>
      <c r="B140" t="s">
        <v>35</v>
      </c>
      <c r="C140">
        <v>6</v>
      </c>
      <c r="D140">
        <v>9</v>
      </c>
      <c r="E140">
        <v>13</v>
      </c>
      <c r="F140">
        <v>12</v>
      </c>
      <c r="G140">
        <v>12</v>
      </c>
      <c r="H140" cm="1">
        <f t="array" ref="H140">_xlfn.LET(_xlpm.W,Table1[[#This Row],[Wordle]],_xlfn.IFS(_xlpm.W&lt;0,6+ABS(_xlpm.W),_xlpm.W&gt;0,_xlpm.W,_xlpm.W="",""))</f>
        <v>6</v>
      </c>
      <c r="I140" cm="1">
        <f t="array" ref="I140">_xlfn.LET(_xlpm.Q,Table1[[#This Row],[Quordle]],_xlfn.IFS(_xlpm.Q&lt;0,9+ABS(_xlpm.Q),_xlpm.Q&gt;0,_xlpm.Q,_xlpm.Q="",""))</f>
        <v>9</v>
      </c>
      <c r="J140" cm="1">
        <f t="array" ref="J140">_xlfn.LET(_xlpm.O,Table1[[#This Row],[Octordle]],_xlfn.IFS(_xlpm.O&lt;0,13+ABS(_xlpm.O),_xlpm.O&gt;0,_xlpm.O,_xlpm.O="",""))</f>
        <v>13</v>
      </c>
      <c r="K140" cm="1">
        <f t="array" ref="K140">_xlfn.LET(_xlpm.S,Table1[[#This Row],[Sequence]],_xlfn.IFS(_xlpm.S&lt;0,15+ABS(_xlpm.S),_xlpm.S&gt;0,_xlpm.S,_xlpm.S="",""))</f>
        <v>12</v>
      </c>
      <c r="L140" cm="1">
        <f t="array" ref="L140">_xlfn.LET(_xlpm.R,Table1[[#This Row],[RE34cue]],_xlfn.IFS(_xlpm.R&lt;0,13+ABS(_xlpm.R),_xlpm.R&gt;0,_xlpm.R,_xlpm.R="",""))</f>
        <v>12</v>
      </c>
      <c r="M140">
        <f>SUM(Table1[[#This Row],[W_Adj]:[R_Adj]])</f>
        <v>52</v>
      </c>
    </row>
    <row r="141" spans="1:13" ht="15" x14ac:dyDescent="0.2">
      <c r="A141" s="1">
        <v>44967</v>
      </c>
      <c r="B141" t="s">
        <v>29</v>
      </c>
      <c r="C141">
        <v>2</v>
      </c>
      <c r="D141">
        <v>9</v>
      </c>
      <c r="E141">
        <v>-1</v>
      </c>
      <c r="F141">
        <v>13</v>
      </c>
      <c r="G141">
        <v>12</v>
      </c>
      <c r="H141" cm="1">
        <f t="array" ref="H141">_xlfn.LET(_xlpm.W,Table1[[#This Row],[Wordle]],_xlfn.IFS(_xlpm.W&lt;0,6+ABS(_xlpm.W),_xlpm.W&gt;0,_xlpm.W,_xlpm.W="",""))</f>
        <v>2</v>
      </c>
      <c r="I141" cm="1">
        <f t="array" ref="I141">_xlfn.LET(_xlpm.Q,Table1[[#This Row],[Quordle]],_xlfn.IFS(_xlpm.Q&lt;0,9+ABS(_xlpm.Q),_xlpm.Q&gt;0,_xlpm.Q,_xlpm.Q="",""))</f>
        <v>9</v>
      </c>
      <c r="J141" cm="1">
        <f t="array" ref="J141">_xlfn.LET(_xlpm.O,Table1[[#This Row],[Octordle]],_xlfn.IFS(_xlpm.O&lt;0,13+ABS(_xlpm.O),_xlpm.O&gt;0,_xlpm.O,_xlpm.O="",""))</f>
        <v>14</v>
      </c>
      <c r="K141" cm="1">
        <f t="array" ref="K141">_xlfn.LET(_xlpm.S,Table1[[#This Row],[Sequence]],_xlfn.IFS(_xlpm.S&lt;0,15+ABS(_xlpm.S),_xlpm.S&gt;0,_xlpm.S,_xlpm.S="",""))</f>
        <v>13</v>
      </c>
      <c r="L141" cm="1">
        <f t="array" ref="L141">_xlfn.LET(_xlpm.R,Table1[[#This Row],[RE34cue]],_xlfn.IFS(_xlpm.R&lt;0,13+ABS(_xlpm.R),_xlpm.R&gt;0,_xlpm.R,_xlpm.R="",""))</f>
        <v>12</v>
      </c>
      <c r="M141">
        <f>SUM(Table1[[#This Row],[W_Adj]:[R_Adj]])</f>
        <v>50</v>
      </c>
    </row>
    <row r="142" spans="1:13" ht="15" x14ac:dyDescent="0.2">
      <c r="A142" s="1">
        <v>44967</v>
      </c>
      <c r="B142" t="s">
        <v>31</v>
      </c>
      <c r="C142">
        <v>5</v>
      </c>
      <c r="D142">
        <v>9</v>
      </c>
      <c r="H142" cm="1">
        <f t="array" ref="H142">_xlfn.LET(_xlpm.W,Table1[[#This Row],[Wordle]],_xlfn.IFS(_xlpm.W&lt;0,6+ABS(_xlpm.W),_xlpm.W&gt;0,_xlpm.W,_xlpm.W="",""))</f>
        <v>5</v>
      </c>
      <c r="I142" cm="1">
        <f t="array" ref="I142">_xlfn.LET(_xlpm.Q,Table1[[#This Row],[Quordle]],_xlfn.IFS(_xlpm.Q&lt;0,9+ABS(_xlpm.Q),_xlpm.Q&gt;0,_xlpm.Q,_xlpm.Q="",""))</f>
        <v>9</v>
      </c>
      <c r="J142" t="str" cm="1">
        <f t="array" ref="J142">_xlfn.LET(_xlpm.O,Table1[[#This Row],[Octordle]],_xlfn.IFS(_xlpm.O&lt;0,13+ABS(_xlpm.O),_xlpm.O&gt;0,_xlpm.O,_xlpm.O="",""))</f>
        <v/>
      </c>
      <c r="K142" t="str" cm="1">
        <f t="array" ref="K142">_xlfn.LET(_xlpm.S,Table1[[#This Row],[Sequence]],_xlfn.IFS(_xlpm.S&lt;0,15+ABS(_xlpm.S),_xlpm.S&gt;0,_xlpm.S,_xlpm.S="",""))</f>
        <v/>
      </c>
      <c r="L142" t="str" cm="1">
        <f t="array" ref="L142">_xlfn.LET(_xlpm.R,Table1[[#This Row],[RE34cue]],_xlfn.IFS(_xlpm.R&lt;0,13+ABS(_xlpm.R),_xlpm.R&gt;0,_xlpm.R,_xlpm.R="",""))</f>
        <v/>
      </c>
      <c r="M142">
        <f>SUM(Table1[[#This Row],[W_Adj]:[R_Adj]])</f>
        <v>14</v>
      </c>
    </row>
    <row r="143" spans="1:13" ht="15" x14ac:dyDescent="0.2">
      <c r="A143" s="1">
        <v>44967</v>
      </c>
      <c r="B143" t="s">
        <v>34</v>
      </c>
      <c r="C143">
        <v>4</v>
      </c>
      <c r="D143">
        <v>-2</v>
      </c>
      <c r="E143">
        <v>12</v>
      </c>
      <c r="F143">
        <v>12</v>
      </c>
      <c r="G143">
        <v>12</v>
      </c>
      <c r="H143" cm="1">
        <f t="array" ref="H143">_xlfn.LET(_xlpm.W,Table1[[#This Row],[Wordle]],_xlfn.IFS(_xlpm.W&lt;0,6+ABS(_xlpm.W),_xlpm.W&gt;0,_xlpm.W,_xlpm.W="",""))</f>
        <v>4</v>
      </c>
      <c r="I143" cm="1">
        <f t="array" ref="I143">_xlfn.LET(_xlpm.Q,Table1[[#This Row],[Quordle]],_xlfn.IFS(_xlpm.Q&lt;0,9+ABS(_xlpm.Q),_xlpm.Q&gt;0,_xlpm.Q,_xlpm.Q="",""))</f>
        <v>11</v>
      </c>
      <c r="J143" cm="1">
        <f t="array" ref="J143">_xlfn.LET(_xlpm.O,Table1[[#This Row],[Octordle]],_xlfn.IFS(_xlpm.O&lt;0,13+ABS(_xlpm.O),_xlpm.O&gt;0,_xlpm.O,_xlpm.O="",""))</f>
        <v>12</v>
      </c>
      <c r="K143" cm="1">
        <f t="array" ref="K143">_xlfn.LET(_xlpm.S,Table1[[#This Row],[Sequence]],_xlfn.IFS(_xlpm.S&lt;0,15+ABS(_xlpm.S),_xlpm.S&gt;0,_xlpm.S,_xlpm.S="",""))</f>
        <v>12</v>
      </c>
      <c r="L143" cm="1">
        <f t="array" ref="L143">_xlfn.LET(_xlpm.R,Table1[[#This Row],[RE34cue]],_xlfn.IFS(_xlpm.R&lt;0,13+ABS(_xlpm.R),_xlpm.R&gt;0,_xlpm.R,_xlpm.R="",""))</f>
        <v>12</v>
      </c>
      <c r="M143">
        <f>SUM(Table1[[#This Row],[W_Adj]:[R_Adj]])</f>
        <v>51</v>
      </c>
    </row>
    <row r="144" spans="1:13" ht="15" x14ac:dyDescent="0.2">
      <c r="A144" s="1">
        <v>44967</v>
      </c>
      <c r="B144" t="s">
        <v>35</v>
      </c>
      <c r="C144">
        <v>4</v>
      </c>
      <c r="D144">
        <v>7</v>
      </c>
      <c r="E144">
        <v>13</v>
      </c>
      <c r="F144">
        <v>12</v>
      </c>
      <c r="G144">
        <v>12</v>
      </c>
      <c r="H144" cm="1">
        <f t="array" ref="H144">_xlfn.LET(_xlpm.W,Table1[[#This Row],[Wordle]],_xlfn.IFS(_xlpm.W&lt;0,6+ABS(_xlpm.W),_xlpm.W&gt;0,_xlpm.W,_xlpm.W="",""))</f>
        <v>4</v>
      </c>
      <c r="I144" cm="1">
        <f t="array" ref="I144">_xlfn.LET(_xlpm.Q,Table1[[#This Row],[Quordle]],_xlfn.IFS(_xlpm.Q&lt;0,9+ABS(_xlpm.Q),_xlpm.Q&gt;0,_xlpm.Q,_xlpm.Q="",""))</f>
        <v>7</v>
      </c>
      <c r="J144" cm="1">
        <f t="array" ref="J144">_xlfn.LET(_xlpm.O,Table1[[#This Row],[Octordle]],_xlfn.IFS(_xlpm.O&lt;0,13+ABS(_xlpm.O),_xlpm.O&gt;0,_xlpm.O,_xlpm.O="",""))</f>
        <v>13</v>
      </c>
      <c r="K144" cm="1">
        <f t="array" ref="K144">_xlfn.LET(_xlpm.S,Table1[[#This Row],[Sequence]],_xlfn.IFS(_xlpm.S&lt;0,15+ABS(_xlpm.S),_xlpm.S&gt;0,_xlpm.S,_xlpm.S="",""))</f>
        <v>12</v>
      </c>
      <c r="L144" cm="1">
        <f t="array" ref="L144">_xlfn.LET(_xlpm.R,Table1[[#This Row],[RE34cue]],_xlfn.IFS(_xlpm.R&lt;0,13+ABS(_xlpm.R),_xlpm.R&gt;0,_xlpm.R,_xlpm.R="",""))</f>
        <v>12</v>
      </c>
      <c r="M144">
        <f>SUM(Table1[[#This Row],[W_Adj]:[R_Adj]])</f>
        <v>48</v>
      </c>
    </row>
    <row r="145" spans="1:13" ht="15" x14ac:dyDescent="0.2">
      <c r="A145" s="1">
        <v>44968</v>
      </c>
      <c r="B145" t="s">
        <v>29</v>
      </c>
      <c r="C145">
        <v>5</v>
      </c>
      <c r="D145">
        <v>-1</v>
      </c>
      <c r="E145">
        <v>11</v>
      </c>
      <c r="F145">
        <v>11</v>
      </c>
      <c r="G145">
        <v>12</v>
      </c>
      <c r="H145" cm="1">
        <f t="array" ref="H145">_xlfn.LET(_xlpm.W,Table1[[#This Row],[Wordle]],_xlfn.IFS(_xlpm.W&lt;0,6+ABS(_xlpm.W),_xlpm.W&gt;0,_xlpm.W,_xlpm.W="",""))</f>
        <v>5</v>
      </c>
      <c r="I145" cm="1">
        <f t="array" ref="I145">_xlfn.LET(_xlpm.Q,Table1[[#This Row],[Quordle]],_xlfn.IFS(_xlpm.Q&lt;0,9+ABS(_xlpm.Q),_xlpm.Q&gt;0,_xlpm.Q,_xlpm.Q="",""))</f>
        <v>10</v>
      </c>
      <c r="J145" cm="1">
        <f t="array" ref="J145">_xlfn.LET(_xlpm.O,Table1[[#This Row],[Octordle]],_xlfn.IFS(_xlpm.O&lt;0,13+ABS(_xlpm.O),_xlpm.O&gt;0,_xlpm.O,_xlpm.O="",""))</f>
        <v>11</v>
      </c>
      <c r="K145" cm="1">
        <f t="array" ref="K145">_xlfn.LET(_xlpm.S,Table1[[#This Row],[Sequence]],_xlfn.IFS(_xlpm.S&lt;0,15+ABS(_xlpm.S),_xlpm.S&gt;0,_xlpm.S,_xlpm.S="",""))</f>
        <v>11</v>
      </c>
      <c r="L145" cm="1">
        <f t="array" ref="L145">_xlfn.LET(_xlpm.R,Table1[[#This Row],[RE34cue]],_xlfn.IFS(_xlpm.R&lt;0,13+ABS(_xlpm.R),_xlpm.R&gt;0,_xlpm.R,_xlpm.R="",""))</f>
        <v>12</v>
      </c>
      <c r="M145">
        <f>SUM(Table1[[#This Row],[W_Adj]:[R_Adj]])</f>
        <v>49</v>
      </c>
    </row>
    <row r="146" spans="1:13" ht="15" x14ac:dyDescent="0.2">
      <c r="A146" s="1">
        <v>44968</v>
      </c>
      <c r="B146" t="s">
        <v>31</v>
      </c>
      <c r="C146">
        <v>3</v>
      </c>
      <c r="D146">
        <v>-1</v>
      </c>
      <c r="H146" cm="1">
        <f t="array" ref="H146">_xlfn.LET(_xlpm.W,Table1[[#This Row],[Wordle]],_xlfn.IFS(_xlpm.W&lt;0,6+ABS(_xlpm.W),_xlpm.W&gt;0,_xlpm.W,_xlpm.W="",""))</f>
        <v>3</v>
      </c>
      <c r="I146" cm="1">
        <f t="array" ref="I146">_xlfn.LET(_xlpm.Q,Table1[[#This Row],[Quordle]],_xlfn.IFS(_xlpm.Q&lt;0,9+ABS(_xlpm.Q),_xlpm.Q&gt;0,_xlpm.Q,_xlpm.Q="",""))</f>
        <v>10</v>
      </c>
      <c r="J146" t="str" cm="1">
        <f t="array" ref="J146">_xlfn.LET(_xlpm.O,Table1[[#This Row],[Octordle]],_xlfn.IFS(_xlpm.O&lt;0,13+ABS(_xlpm.O),_xlpm.O&gt;0,_xlpm.O,_xlpm.O="",""))</f>
        <v/>
      </c>
      <c r="K146" t="str" cm="1">
        <f t="array" ref="K146">_xlfn.LET(_xlpm.S,Table1[[#This Row],[Sequence]],_xlfn.IFS(_xlpm.S&lt;0,15+ABS(_xlpm.S),_xlpm.S&gt;0,_xlpm.S,_xlpm.S="",""))</f>
        <v/>
      </c>
      <c r="L146" t="str" cm="1">
        <f t="array" ref="L146">_xlfn.LET(_xlpm.R,Table1[[#This Row],[RE34cue]],_xlfn.IFS(_xlpm.R&lt;0,13+ABS(_xlpm.R),_xlpm.R&gt;0,_xlpm.R,_xlpm.R="",""))</f>
        <v/>
      </c>
      <c r="M146">
        <f>SUM(Table1[[#This Row],[W_Adj]:[R_Adj]])</f>
        <v>13</v>
      </c>
    </row>
    <row r="147" spans="1:13" ht="15" x14ac:dyDescent="0.2">
      <c r="A147" s="1">
        <v>44968</v>
      </c>
      <c r="B147" t="s">
        <v>34</v>
      </c>
      <c r="C147">
        <v>5</v>
      </c>
      <c r="D147">
        <v>9</v>
      </c>
      <c r="E147">
        <v>13</v>
      </c>
      <c r="F147">
        <v>13</v>
      </c>
      <c r="G147">
        <v>13</v>
      </c>
      <c r="H147" cm="1">
        <f t="array" ref="H147">_xlfn.LET(_xlpm.W,Table1[[#This Row],[Wordle]],_xlfn.IFS(_xlpm.W&lt;0,6+ABS(_xlpm.W),_xlpm.W&gt;0,_xlpm.W,_xlpm.W="",""))</f>
        <v>5</v>
      </c>
      <c r="I147" cm="1">
        <f t="array" ref="I147">_xlfn.LET(_xlpm.Q,Table1[[#This Row],[Quordle]],_xlfn.IFS(_xlpm.Q&lt;0,9+ABS(_xlpm.Q),_xlpm.Q&gt;0,_xlpm.Q,_xlpm.Q="",""))</f>
        <v>9</v>
      </c>
      <c r="J147" cm="1">
        <f t="array" ref="J147">_xlfn.LET(_xlpm.O,Table1[[#This Row],[Octordle]],_xlfn.IFS(_xlpm.O&lt;0,13+ABS(_xlpm.O),_xlpm.O&gt;0,_xlpm.O,_xlpm.O="",""))</f>
        <v>13</v>
      </c>
      <c r="K147" cm="1">
        <f t="array" ref="K147">_xlfn.LET(_xlpm.S,Table1[[#This Row],[Sequence]],_xlfn.IFS(_xlpm.S&lt;0,15+ABS(_xlpm.S),_xlpm.S&gt;0,_xlpm.S,_xlpm.S="",""))</f>
        <v>13</v>
      </c>
      <c r="L147" cm="1">
        <f t="array" ref="L147">_xlfn.LET(_xlpm.R,Table1[[#This Row],[RE34cue]],_xlfn.IFS(_xlpm.R&lt;0,13+ABS(_xlpm.R),_xlpm.R&gt;0,_xlpm.R,_xlpm.R="",""))</f>
        <v>13</v>
      </c>
      <c r="M147">
        <f>SUM(Table1[[#This Row],[W_Adj]:[R_Adj]])</f>
        <v>53</v>
      </c>
    </row>
    <row r="148" spans="1:13" ht="15" x14ac:dyDescent="0.2">
      <c r="A148" s="1">
        <v>44969</v>
      </c>
      <c r="B148" t="s">
        <v>31</v>
      </c>
      <c r="C148">
        <v>4</v>
      </c>
      <c r="D148">
        <v>8</v>
      </c>
      <c r="H148" cm="1">
        <f t="array" ref="H148">_xlfn.LET(_xlpm.W,Table1[[#This Row],[Wordle]],_xlfn.IFS(_xlpm.W&lt;0,6+ABS(_xlpm.W),_xlpm.W&gt;0,_xlpm.W,_xlpm.W="",""))</f>
        <v>4</v>
      </c>
      <c r="I148" cm="1">
        <f t="array" ref="I148">_xlfn.LET(_xlpm.Q,Table1[[#This Row],[Quordle]],_xlfn.IFS(_xlpm.Q&lt;0,9+ABS(_xlpm.Q),_xlpm.Q&gt;0,_xlpm.Q,_xlpm.Q="",""))</f>
        <v>8</v>
      </c>
      <c r="J148" t="str" cm="1">
        <f t="array" ref="J148">_xlfn.LET(_xlpm.O,Table1[[#This Row],[Octordle]],_xlfn.IFS(_xlpm.O&lt;0,13+ABS(_xlpm.O),_xlpm.O&gt;0,_xlpm.O,_xlpm.O="",""))</f>
        <v/>
      </c>
      <c r="K148" t="str" cm="1">
        <f t="array" ref="K148">_xlfn.LET(_xlpm.S,Table1[[#This Row],[Sequence]],_xlfn.IFS(_xlpm.S&lt;0,15+ABS(_xlpm.S),_xlpm.S&gt;0,_xlpm.S,_xlpm.S="",""))</f>
        <v/>
      </c>
      <c r="L148" t="str" cm="1">
        <f t="array" ref="L148">_xlfn.LET(_xlpm.R,Table1[[#This Row],[RE34cue]],_xlfn.IFS(_xlpm.R&lt;0,13+ABS(_xlpm.R),_xlpm.R&gt;0,_xlpm.R,_xlpm.R="",""))</f>
        <v/>
      </c>
      <c r="M148">
        <f>SUM(Table1[[#This Row],[W_Adj]:[R_Adj]])</f>
        <v>12</v>
      </c>
    </row>
    <row r="149" spans="1:13" ht="15" x14ac:dyDescent="0.2">
      <c r="A149" s="1">
        <v>44969</v>
      </c>
      <c r="B149" t="s">
        <v>29</v>
      </c>
      <c r="C149">
        <v>3</v>
      </c>
      <c r="D149">
        <v>8</v>
      </c>
      <c r="E149">
        <v>-1</v>
      </c>
      <c r="F149">
        <v>12</v>
      </c>
      <c r="G149">
        <v>-1</v>
      </c>
      <c r="H149" cm="1">
        <f t="array" ref="H149">_xlfn.LET(_xlpm.W,Table1[[#This Row],[Wordle]],_xlfn.IFS(_xlpm.W&lt;0,6+ABS(_xlpm.W),_xlpm.W&gt;0,_xlpm.W,_xlpm.W="",""))</f>
        <v>3</v>
      </c>
      <c r="I149" cm="1">
        <f t="array" ref="I149">_xlfn.LET(_xlpm.Q,Table1[[#This Row],[Quordle]],_xlfn.IFS(_xlpm.Q&lt;0,9+ABS(_xlpm.Q),_xlpm.Q&gt;0,_xlpm.Q,_xlpm.Q="",""))</f>
        <v>8</v>
      </c>
      <c r="J149" cm="1">
        <f t="array" ref="J149">_xlfn.LET(_xlpm.O,Table1[[#This Row],[Octordle]],_xlfn.IFS(_xlpm.O&lt;0,13+ABS(_xlpm.O),_xlpm.O&gt;0,_xlpm.O,_xlpm.O="",""))</f>
        <v>14</v>
      </c>
      <c r="K149" cm="1">
        <f t="array" ref="K149">_xlfn.LET(_xlpm.S,Table1[[#This Row],[Sequence]],_xlfn.IFS(_xlpm.S&lt;0,15+ABS(_xlpm.S),_xlpm.S&gt;0,_xlpm.S,_xlpm.S="",""))</f>
        <v>12</v>
      </c>
      <c r="L149" cm="1">
        <f t="array" ref="L149">_xlfn.LET(_xlpm.R,Table1[[#This Row],[RE34cue]],_xlfn.IFS(_xlpm.R&lt;0,13+ABS(_xlpm.R),_xlpm.R&gt;0,_xlpm.R,_xlpm.R="",""))</f>
        <v>14</v>
      </c>
      <c r="M149">
        <f>SUM(Table1[[#This Row],[W_Adj]:[R_Adj]])</f>
        <v>51</v>
      </c>
    </row>
    <row r="150" spans="1:13" ht="15" x14ac:dyDescent="0.2">
      <c r="A150" s="1">
        <v>44969</v>
      </c>
      <c r="B150" t="s">
        <v>35</v>
      </c>
      <c r="C150">
        <v>3</v>
      </c>
      <c r="D150">
        <v>8</v>
      </c>
      <c r="E150">
        <v>11</v>
      </c>
      <c r="F150">
        <v>14</v>
      </c>
      <c r="G150">
        <v>13</v>
      </c>
      <c r="H150" cm="1">
        <f t="array" ref="H150">_xlfn.LET(_xlpm.W,Table1[[#This Row],[Wordle]],_xlfn.IFS(_xlpm.W&lt;0,6+ABS(_xlpm.W),_xlpm.W&gt;0,_xlpm.W,_xlpm.W="",""))</f>
        <v>3</v>
      </c>
      <c r="I150" cm="1">
        <f t="array" ref="I150">_xlfn.LET(_xlpm.Q,Table1[[#This Row],[Quordle]],_xlfn.IFS(_xlpm.Q&lt;0,9+ABS(_xlpm.Q),_xlpm.Q&gt;0,_xlpm.Q,_xlpm.Q="",""))</f>
        <v>8</v>
      </c>
      <c r="J150" cm="1">
        <f t="array" ref="J150">_xlfn.LET(_xlpm.O,Table1[[#This Row],[Octordle]],_xlfn.IFS(_xlpm.O&lt;0,13+ABS(_xlpm.O),_xlpm.O&gt;0,_xlpm.O,_xlpm.O="",""))</f>
        <v>11</v>
      </c>
      <c r="K150" cm="1">
        <f t="array" ref="K150">_xlfn.LET(_xlpm.S,Table1[[#This Row],[Sequence]],_xlfn.IFS(_xlpm.S&lt;0,15+ABS(_xlpm.S),_xlpm.S&gt;0,_xlpm.S,_xlpm.S="",""))</f>
        <v>14</v>
      </c>
      <c r="L150" cm="1">
        <f t="array" ref="L150">_xlfn.LET(_xlpm.R,Table1[[#This Row],[RE34cue]],_xlfn.IFS(_xlpm.R&lt;0,13+ABS(_xlpm.R),_xlpm.R&gt;0,_xlpm.R,_xlpm.R="",""))</f>
        <v>13</v>
      </c>
      <c r="M150">
        <f>SUM(Table1[[#This Row],[W_Adj]:[R_Adj]])</f>
        <v>49</v>
      </c>
    </row>
    <row r="151" spans="1:13" ht="15" x14ac:dyDescent="0.2">
      <c r="A151" s="1">
        <v>44969</v>
      </c>
      <c r="B151" t="s">
        <v>34</v>
      </c>
      <c r="C151">
        <v>2</v>
      </c>
      <c r="D151">
        <v>8</v>
      </c>
      <c r="E151">
        <v>12</v>
      </c>
      <c r="F151">
        <v>13</v>
      </c>
      <c r="G151">
        <v>-1</v>
      </c>
      <c r="H151" cm="1">
        <f t="array" ref="H151">_xlfn.LET(_xlpm.W,Table1[[#This Row],[Wordle]],_xlfn.IFS(_xlpm.W&lt;0,6+ABS(_xlpm.W),_xlpm.W&gt;0,_xlpm.W,_xlpm.W="",""))</f>
        <v>2</v>
      </c>
      <c r="I151" cm="1">
        <f t="array" ref="I151">_xlfn.LET(_xlpm.Q,Table1[[#This Row],[Quordle]],_xlfn.IFS(_xlpm.Q&lt;0,9+ABS(_xlpm.Q),_xlpm.Q&gt;0,_xlpm.Q,_xlpm.Q="",""))</f>
        <v>8</v>
      </c>
      <c r="J151" cm="1">
        <f t="array" ref="J151">_xlfn.LET(_xlpm.O,Table1[[#This Row],[Octordle]],_xlfn.IFS(_xlpm.O&lt;0,13+ABS(_xlpm.O),_xlpm.O&gt;0,_xlpm.O,_xlpm.O="",""))</f>
        <v>12</v>
      </c>
      <c r="K151" cm="1">
        <f t="array" ref="K151">_xlfn.LET(_xlpm.S,Table1[[#This Row],[Sequence]],_xlfn.IFS(_xlpm.S&lt;0,15+ABS(_xlpm.S),_xlpm.S&gt;0,_xlpm.S,_xlpm.S="",""))</f>
        <v>13</v>
      </c>
      <c r="L151" cm="1">
        <f t="array" ref="L151">_xlfn.LET(_xlpm.R,Table1[[#This Row],[RE34cue]],_xlfn.IFS(_xlpm.R&lt;0,13+ABS(_xlpm.R),_xlpm.R&gt;0,_xlpm.R,_xlpm.R="",""))</f>
        <v>14</v>
      </c>
      <c r="M151">
        <f>SUM(Table1[[#This Row],[W_Adj]:[R_Adj]])</f>
        <v>49</v>
      </c>
    </row>
    <row r="152" spans="1:13" ht="15" x14ac:dyDescent="0.2">
      <c r="A152" s="1">
        <v>44970</v>
      </c>
      <c r="B152" t="s">
        <v>29</v>
      </c>
      <c r="C152">
        <v>4</v>
      </c>
      <c r="D152">
        <v>9</v>
      </c>
      <c r="E152">
        <v>10</v>
      </c>
      <c r="F152">
        <v>13</v>
      </c>
      <c r="G152">
        <v>12</v>
      </c>
      <c r="H152" cm="1">
        <f t="array" ref="H152">_xlfn.LET(_xlpm.W,Table1[[#This Row],[Wordle]],_xlfn.IFS(_xlpm.W&lt;0,6+ABS(_xlpm.W),_xlpm.W&gt;0,_xlpm.W,_xlpm.W="",""))</f>
        <v>4</v>
      </c>
      <c r="I152" cm="1">
        <f t="array" ref="I152">_xlfn.LET(_xlpm.Q,Table1[[#This Row],[Quordle]],_xlfn.IFS(_xlpm.Q&lt;0,9+ABS(_xlpm.Q),_xlpm.Q&gt;0,_xlpm.Q,_xlpm.Q="",""))</f>
        <v>9</v>
      </c>
      <c r="J152" cm="1">
        <f t="array" ref="J152">_xlfn.LET(_xlpm.O,Table1[[#This Row],[Octordle]],_xlfn.IFS(_xlpm.O&lt;0,13+ABS(_xlpm.O),_xlpm.O&gt;0,_xlpm.O,_xlpm.O="",""))</f>
        <v>10</v>
      </c>
      <c r="K152" cm="1">
        <f t="array" ref="K152">_xlfn.LET(_xlpm.S,Table1[[#This Row],[Sequence]],_xlfn.IFS(_xlpm.S&lt;0,15+ABS(_xlpm.S),_xlpm.S&gt;0,_xlpm.S,_xlpm.S="",""))</f>
        <v>13</v>
      </c>
      <c r="L152" cm="1">
        <f t="array" ref="L152">_xlfn.LET(_xlpm.R,Table1[[#This Row],[RE34cue]],_xlfn.IFS(_xlpm.R&lt;0,13+ABS(_xlpm.R),_xlpm.R&gt;0,_xlpm.R,_xlpm.R="",""))</f>
        <v>12</v>
      </c>
      <c r="M152">
        <f>SUM(Table1[[#This Row],[W_Adj]:[R_Adj]])</f>
        <v>48</v>
      </c>
    </row>
    <row r="153" spans="1:13" ht="15" x14ac:dyDescent="0.2">
      <c r="A153" s="1">
        <v>44970</v>
      </c>
      <c r="B153" t="s">
        <v>31</v>
      </c>
      <c r="C153">
        <v>4</v>
      </c>
      <c r="D153">
        <v>-2</v>
      </c>
      <c r="H153" cm="1">
        <f t="array" ref="H153">_xlfn.LET(_xlpm.W,Table1[[#This Row],[Wordle]],_xlfn.IFS(_xlpm.W&lt;0,6+ABS(_xlpm.W),_xlpm.W&gt;0,_xlpm.W,_xlpm.W="",""))</f>
        <v>4</v>
      </c>
      <c r="I153" cm="1">
        <f t="array" ref="I153">_xlfn.LET(_xlpm.Q,Table1[[#This Row],[Quordle]],_xlfn.IFS(_xlpm.Q&lt;0,9+ABS(_xlpm.Q),_xlpm.Q&gt;0,_xlpm.Q,_xlpm.Q="",""))</f>
        <v>11</v>
      </c>
      <c r="J153" t="str" cm="1">
        <f t="array" ref="J153">_xlfn.LET(_xlpm.O,Table1[[#This Row],[Octordle]],_xlfn.IFS(_xlpm.O&lt;0,13+ABS(_xlpm.O),_xlpm.O&gt;0,_xlpm.O,_xlpm.O="",""))</f>
        <v/>
      </c>
      <c r="K153" t="str" cm="1">
        <f t="array" ref="K153">_xlfn.LET(_xlpm.S,Table1[[#This Row],[Sequence]],_xlfn.IFS(_xlpm.S&lt;0,15+ABS(_xlpm.S),_xlpm.S&gt;0,_xlpm.S,_xlpm.S="",""))</f>
        <v/>
      </c>
      <c r="L153" t="str" cm="1">
        <f t="array" ref="L153">_xlfn.LET(_xlpm.R,Table1[[#This Row],[RE34cue]],_xlfn.IFS(_xlpm.R&lt;0,13+ABS(_xlpm.R),_xlpm.R&gt;0,_xlpm.R,_xlpm.R="",""))</f>
        <v/>
      </c>
      <c r="M153">
        <f>SUM(Table1[[#This Row],[W_Adj]:[R_Adj]])</f>
        <v>15</v>
      </c>
    </row>
    <row r="154" spans="1:13" ht="15" x14ac:dyDescent="0.2">
      <c r="A154" s="1">
        <v>44970</v>
      </c>
      <c r="B154" t="s">
        <v>34</v>
      </c>
      <c r="C154">
        <v>5</v>
      </c>
      <c r="D154">
        <v>9</v>
      </c>
      <c r="E154">
        <v>12</v>
      </c>
      <c r="F154">
        <v>14</v>
      </c>
      <c r="G154">
        <v>13</v>
      </c>
      <c r="H154" cm="1">
        <f t="array" ref="H154">_xlfn.LET(_xlpm.W,Table1[[#This Row],[Wordle]],_xlfn.IFS(_xlpm.W&lt;0,6+ABS(_xlpm.W),_xlpm.W&gt;0,_xlpm.W,_xlpm.W="",""))</f>
        <v>5</v>
      </c>
      <c r="I154" cm="1">
        <f t="array" ref="I154">_xlfn.LET(_xlpm.Q,Table1[[#This Row],[Quordle]],_xlfn.IFS(_xlpm.Q&lt;0,9+ABS(_xlpm.Q),_xlpm.Q&gt;0,_xlpm.Q,_xlpm.Q="",""))</f>
        <v>9</v>
      </c>
      <c r="J154" cm="1">
        <f t="array" ref="J154">_xlfn.LET(_xlpm.O,Table1[[#This Row],[Octordle]],_xlfn.IFS(_xlpm.O&lt;0,13+ABS(_xlpm.O),_xlpm.O&gt;0,_xlpm.O,_xlpm.O="",""))</f>
        <v>12</v>
      </c>
      <c r="K154" cm="1">
        <f t="array" ref="K154">_xlfn.LET(_xlpm.S,Table1[[#This Row],[Sequence]],_xlfn.IFS(_xlpm.S&lt;0,15+ABS(_xlpm.S),_xlpm.S&gt;0,_xlpm.S,_xlpm.S="",""))</f>
        <v>14</v>
      </c>
      <c r="L154" cm="1">
        <f t="array" ref="L154">_xlfn.LET(_xlpm.R,Table1[[#This Row],[RE34cue]],_xlfn.IFS(_xlpm.R&lt;0,13+ABS(_xlpm.R),_xlpm.R&gt;0,_xlpm.R,_xlpm.R="",""))</f>
        <v>13</v>
      </c>
      <c r="M154">
        <f>SUM(Table1[[#This Row],[W_Adj]:[R_Adj]])</f>
        <v>53</v>
      </c>
    </row>
    <row r="155" spans="1:13" ht="15" x14ac:dyDescent="0.2">
      <c r="A155" s="1">
        <v>44970</v>
      </c>
      <c r="B155" t="s">
        <v>35</v>
      </c>
      <c r="C155">
        <v>6</v>
      </c>
      <c r="D155">
        <v>7</v>
      </c>
      <c r="E155">
        <v>12</v>
      </c>
      <c r="F155">
        <v>13</v>
      </c>
      <c r="G155">
        <v>13</v>
      </c>
      <c r="H155" cm="1">
        <f t="array" ref="H155">_xlfn.LET(_xlpm.W,Table1[[#This Row],[Wordle]],_xlfn.IFS(_xlpm.W&lt;0,6+ABS(_xlpm.W),_xlpm.W&gt;0,_xlpm.W,_xlpm.W="",""))</f>
        <v>6</v>
      </c>
      <c r="I155" cm="1">
        <f t="array" ref="I155">_xlfn.LET(_xlpm.Q,Table1[[#This Row],[Quordle]],_xlfn.IFS(_xlpm.Q&lt;0,9+ABS(_xlpm.Q),_xlpm.Q&gt;0,_xlpm.Q,_xlpm.Q="",""))</f>
        <v>7</v>
      </c>
      <c r="J155" cm="1">
        <f t="array" ref="J155">_xlfn.LET(_xlpm.O,Table1[[#This Row],[Octordle]],_xlfn.IFS(_xlpm.O&lt;0,13+ABS(_xlpm.O),_xlpm.O&gt;0,_xlpm.O,_xlpm.O="",""))</f>
        <v>12</v>
      </c>
      <c r="K155" cm="1">
        <f t="array" ref="K155">_xlfn.LET(_xlpm.S,Table1[[#This Row],[Sequence]],_xlfn.IFS(_xlpm.S&lt;0,15+ABS(_xlpm.S),_xlpm.S&gt;0,_xlpm.S,_xlpm.S="",""))</f>
        <v>13</v>
      </c>
      <c r="L155" cm="1">
        <f t="array" ref="L155">_xlfn.LET(_xlpm.R,Table1[[#This Row],[RE34cue]],_xlfn.IFS(_xlpm.R&lt;0,13+ABS(_xlpm.R),_xlpm.R&gt;0,_xlpm.R,_xlpm.R="",""))</f>
        <v>13</v>
      </c>
      <c r="M155">
        <f>SUM(Table1[[#This Row],[W_Adj]:[R_Adj]])</f>
        <v>51</v>
      </c>
    </row>
    <row r="156" spans="1:13" ht="15" x14ac:dyDescent="0.2">
      <c r="A156" s="1">
        <v>44971</v>
      </c>
      <c r="B156" t="s">
        <v>31</v>
      </c>
      <c r="C156">
        <v>5</v>
      </c>
      <c r="D156">
        <v>9</v>
      </c>
      <c r="H156" cm="1">
        <f t="array" ref="H156">_xlfn.LET(_xlpm.W,Table1[[#This Row],[Wordle]],_xlfn.IFS(_xlpm.W&lt;0,6+ABS(_xlpm.W),_xlpm.W&gt;0,_xlpm.W,_xlpm.W="",""))</f>
        <v>5</v>
      </c>
      <c r="I156" cm="1">
        <f t="array" ref="I156">_xlfn.LET(_xlpm.Q,Table1[[#This Row],[Quordle]],_xlfn.IFS(_xlpm.Q&lt;0,9+ABS(_xlpm.Q),_xlpm.Q&gt;0,_xlpm.Q,_xlpm.Q="",""))</f>
        <v>9</v>
      </c>
      <c r="J156" t="str" cm="1">
        <f t="array" ref="J156">_xlfn.LET(_xlpm.O,Table1[[#This Row],[Octordle]],_xlfn.IFS(_xlpm.O&lt;0,13+ABS(_xlpm.O),_xlpm.O&gt;0,_xlpm.O,_xlpm.O="",""))</f>
        <v/>
      </c>
      <c r="K156" t="str" cm="1">
        <f t="array" ref="K156">_xlfn.LET(_xlpm.S,Table1[[#This Row],[Sequence]],_xlfn.IFS(_xlpm.S&lt;0,15+ABS(_xlpm.S),_xlpm.S&gt;0,_xlpm.S,_xlpm.S="",""))</f>
        <v/>
      </c>
      <c r="L156" t="str" cm="1">
        <f t="array" ref="L156">_xlfn.LET(_xlpm.R,Table1[[#This Row],[RE34cue]],_xlfn.IFS(_xlpm.R&lt;0,13+ABS(_xlpm.R),_xlpm.R&gt;0,_xlpm.R,_xlpm.R="",""))</f>
        <v/>
      </c>
      <c r="M156">
        <f>SUM(Table1[[#This Row],[W_Adj]:[R_Adj]])</f>
        <v>14</v>
      </c>
    </row>
    <row r="157" spans="1:13" ht="15" x14ac:dyDescent="0.2">
      <c r="A157" s="1">
        <v>44971</v>
      </c>
      <c r="B157" t="s">
        <v>35</v>
      </c>
      <c r="C157">
        <v>4</v>
      </c>
      <c r="D157">
        <v>7</v>
      </c>
      <c r="E157">
        <v>12</v>
      </c>
      <c r="F157">
        <v>13</v>
      </c>
      <c r="G157">
        <v>12</v>
      </c>
      <c r="H157" cm="1">
        <f t="array" ref="H157">_xlfn.LET(_xlpm.W,Table1[[#This Row],[Wordle]],_xlfn.IFS(_xlpm.W&lt;0,6+ABS(_xlpm.W),_xlpm.W&gt;0,_xlpm.W,_xlpm.W="",""))</f>
        <v>4</v>
      </c>
      <c r="I157" cm="1">
        <f t="array" ref="I157">_xlfn.LET(_xlpm.Q,Table1[[#This Row],[Quordle]],_xlfn.IFS(_xlpm.Q&lt;0,9+ABS(_xlpm.Q),_xlpm.Q&gt;0,_xlpm.Q,_xlpm.Q="",""))</f>
        <v>7</v>
      </c>
      <c r="J157" cm="1">
        <f t="array" ref="J157">_xlfn.LET(_xlpm.O,Table1[[#This Row],[Octordle]],_xlfn.IFS(_xlpm.O&lt;0,13+ABS(_xlpm.O),_xlpm.O&gt;0,_xlpm.O,_xlpm.O="",""))</f>
        <v>12</v>
      </c>
      <c r="K157" cm="1">
        <f t="array" ref="K157">_xlfn.LET(_xlpm.S,Table1[[#This Row],[Sequence]],_xlfn.IFS(_xlpm.S&lt;0,15+ABS(_xlpm.S),_xlpm.S&gt;0,_xlpm.S,_xlpm.S="",""))</f>
        <v>13</v>
      </c>
      <c r="L157" cm="1">
        <f t="array" ref="L157">_xlfn.LET(_xlpm.R,Table1[[#This Row],[RE34cue]],_xlfn.IFS(_xlpm.R&lt;0,13+ABS(_xlpm.R),_xlpm.R&gt;0,_xlpm.R,_xlpm.R="",""))</f>
        <v>12</v>
      </c>
      <c r="M157">
        <f>SUM(Table1[[#This Row],[W_Adj]:[R_Adj]])</f>
        <v>48</v>
      </c>
    </row>
    <row r="158" spans="1:13" ht="15" x14ac:dyDescent="0.2">
      <c r="A158" s="1">
        <v>44971</v>
      </c>
      <c r="B158" t="s">
        <v>34</v>
      </c>
      <c r="C158">
        <v>3</v>
      </c>
      <c r="D158">
        <v>9</v>
      </c>
      <c r="E158">
        <v>-1</v>
      </c>
      <c r="F158">
        <v>13</v>
      </c>
      <c r="G158">
        <v>-1</v>
      </c>
      <c r="H158" cm="1">
        <f t="array" ref="H158">_xlfn.LET(_xlpm.W,Table1[[#This Row],[Wordle]],_xlfn.IFS(_xlpm.W&lt;0,6+ABS(_xlpm.W),_xlpm.W&gt;0,_xlpm.W,_xlpm.W="",""))</f>
        <v>3</v>
      </c>
      <c r="I158" cm="1">
        <f t="array" ref="I158">_xlfn.LET(_xlpm.Q,Table1[[#This Row],[Quordle]],_xlfn.IFS(_xlpm.Q&lt;0,9+ABS(_xlpm.Q),_xlpm.Q&gt;0,_xlpm.Q,_xlpm.Q="",""))</f>
        <v>9</v>
      </c>
      <c r="J158" cm="1">
        <f t="array" ref="J158">_xlfn.LET(_xlpm.O,Table1[[#This Row],[Octordle]],_xlfn.IFS(_xlpm.O&lt;0,13+ABS(_xlpm.O),_xlpm.O&gt;0,_xlpm.O,_xlpm.O="",""))</f>
        <v>14</v>
      </c>
      <c r="K158" cm="1">
        <f t="array" ref="K158">_xlfn.LET(_xlpm.S,Table1[[#This Row],[Sequence]],_xlfn.IFS(_xlpm.S&lt;0,15+ABS(_xlpm.S),_xlpm.S&gt;0,_xlpm.S,_xlpm.S="",""))</f>
        <v>13</v>
      </c>
      <c r="L158" cm="1">
        <f t="array" ref="L158">_xlfn.LET(_xlpm.R,Table1[[#This Row],[RE34cue]],_xlfn.IFS(_xlpm.R&lt;0,13+ABS(_xlpm.R),_xlpm.R&gt;0,_xlpm.R,_xlpm.R="",""))</f>
        <v>14</v>
      </c>
      <c r="M158">
        <f>SUM(Table1[[#This Row],[W_Adj]:[R_Adj]])</f>
        <v>53</v>
      </c>
    </row>
    <row r="159" spans="1:13" ht="15" x14ac:dyDescent="0.2">
      <c r="A159" s="1">
        <v>44971</v>
      </c>
      <c r="B159" t="s">
        <v>29</v>
      </c>
      <c r="C159">
        <v>3</v>
      </c>
      <c r="D159">
        <v>8</v>
      </c>
      <c r="E159">
        <v>13</v>
      </c>
      <c r="F159">
        <v>13</v>
      </c>
      <c r="G159">
        <v>12</v>
      </c>
      <c r="H159" cm="1">
        <f t="array" ref="H159">_xlfn.LET(_xlpm.W,Table1[[#This Row],[Wordle]],_xlfn.IFS(_xlpm.W&lt;0,6+ABS(_xlpm.W),_xlpm.W&gt;0,_xlpm.W,_xlpm.W="",""))</f>
        <v>3</v>
      </c>
      <c r="I159" cm="1">
        <f t="array" ref="I159">_xlfn.LET(_xlpm.Q,Table1[[#This Row],[Quordle]],_xlfn.IFS(_xlpm.Q&lt;0,9+ABS(_xlpm.Q),_xlpm.Q&gt;0,_xlpm.Q,_xlpm.Q="",""))</f>
        <v>8</v>
      </c>
      <c r="J159" cm="1">
        <f t="array" ref="J159">_xlfn.LET(_xlpm.O,Table1[[#This Row],[Octordle]],_xlfn.IFS(_xlpm.O&lt;0,13+ABS(_xlpm.O),_xlpm.O&gt;0,_xlpm.O,_xlpm.O="",""))</f>
        <v>13</v>
      </c>
      <c r="K159" cm="1">
        <f t="array" ref="K159">_xlfn.LET(_xlpm.S,Table1[[#This Row],[Sequence]],_xlfn.IFS(_xlpm.S&lt;0,15+ABS(_xlpm.S),_xlpm.S&gt;0,_xlpm.S,_xlpm.S="",""))</f>
        <v>13</v>
      </c>
      <c r="L159" cm="1">
        <f t="array" ref="L159">_xlfn.LET(_xlpm.R,Table1[[#This Row],[RE34cue]],_xlfn.IFS(_xlpm.R&lt;0,13+ABS(_xlpm.R),_xlpm.R&gt;0,_xlpm.R,_xlpm.R="",""))</f>
        <v>12</v>
      </c>
      <c r="M159">
        <f>SUM(Table1[[#This Row],[W_Adj]:[R_Adj]])</f>
        <v>49</v>
      </c>
    </row>
    <row r="160" spans="1:13" ht="15" x14ac:dyDescent="0.2">
      <c r="A160" s="1">
        <v>44972</v>
      </c>
      <c r="B160" t="s">
        <v>29</v>
      </c>
      <c r="C160">
        <v>4</v>
      </c>
      <c r="D160">
        <v>9</v>
      </c>
      <c r="E160">
        <v>-1</v>
      </c>
      <c r="F160">
        <v>15</v>
      </c>
      <c r="G160">
        <v>-3</v>
      </c>
      <c r="H160" cm="1">
        <f t="array" ref="H160">_xlfn.LET(_xlpm.W,Table1[[#This Row],[Wordle]],_xlfn.IFS(_xlpm.W&lt;0,6+ABS(_xlpm.W),_xlpm.W&gt;0,_xlpm.W,_xlpm.W="",""))</f>
        <v>4</v>
      </c>
      <c r="I160" cm="1">
        <f t="array" ref="I160">_xlfn.LET(_xlpm.Q,Table1[[#This Row],[Quordle]],_xlfn.IFS(_xlpm.Q&lt;0,9+ABS(_xlpm.Q),_xlpm.Q&gt;0,_xlpm.Q,_xlpm.Q="",""))</f>
        <v>9</v>
      </c>
      <c r="J160" cm="1">
        <f t="array" ref="J160">_xlfn.LET(_xlpm.O,Table1[[#This Row],[Octordle]],_xlfn.IFS(_xlpm.O&lt;0,13+ABS(_xlpm.O),_xlpm.O&gt;0,_xlpm.O,_xlpm.O="",""))</f>
        <v>14</v>
      </c>
      <c r="K160" cm="1">
        <f t="array" ref="K160">_xlfn.LET(_xlpm.S,Table1[[#This Row],[Sequence]],_xlfn.IFS(_xlpm.S&lt;0,15+ABS(_xlpm.S),_xlpm.S&gt;0,_xlpm.S,_xlpm.S="",""))</f>
        <v>15</v>
      </c>
      <c r="L160" cm="1">
        <f t="array" ref="L160">_xlfn.LET(_xlpm.R,Table1[[#This Row],[RE34cue]],_xlfn.IFS(_xlpm.R&lt;0,13+ABS(_xlpm.R),_xlpm.R&gt;0,_xlpm.R,_xlpm.R="",""))</f>
        <v>16</v>
      </c>
      <c r="M160">
        <f>SUM(Table1[[#This Row],[W_Adj]:[R_Adj]])</f>
        <v>58</v>
      </c>
    </row>
    <row r="161" spans="1:13" ht="15" x14ac:dyDescent="0.2">
      <c r="A161" s="1">
        <v>44972</v>
      </c>
      <c r="B161" t="s">
        <v>34</v>
      </c>
      <c r="C161">
        <v>5</v>
      </c>
      <c r="D161">
        <v>9</v>
      </c>
      <c r="E161">
        <v>-1</v>
      </c>
      <c r="F161">
        <v>-1</v>
      </c>
      <c r="G161">
        <v>-3</v>
      </c>
      <c r="H161" cm="1">
        <f t="array" ref="H161">_xlfn.LET(_xlpm.W,Table1[[#This Row],[Wordle]],_xlfn.IFS(_xlpm.W&lt;0,6+ABS(_xlpm.W),_xlpm.W&gt;0,_xlpm.W,_xlpm.W="",""))</f>
        <v>5</v>
      </c>
      <c r="I161" cm="1">
        <f t="array" ref="I161">_xlfn.LET(_xlpm.Q,Table1[[#This Row],[Quordle]],_xlfn.IFS(_xlpm.Q&lt;0,9+ABS(_xlpm.Q),_xlpm.Q&gt;0,_xlpm.Q,_xlpm.Q="",""))</f>
        <v>9</v>
      </c>
      <c r="J161" cm="1">
        <f t="array" ref="J161">_xlfn.LET(_xlpm.O,Table1[[#This Row],[Octordle]],_xlfn.IFS(_xlpm.O&lt;0,13+ABS(_xlpm.O),_xlpm.O&gt;0,_xlpm.O,_xlpm.O="",""))</f>
        <v>14</v>
      </c>
      <c r="K161" cm="1">
        <f t="array" ref="K161">_xlfn.LET(_xlpm.S,Table1[[#This Row],[Sequence]],_xlfn.IFS(_xlpm.S&lt;0,15+ABS(_xlpm.S),_xlpm.S&gt;0,_xlpm.S,_xlpm.S="",""))</f>
        <v>16</v>
      </c>
      <c r="L161" cm="1">
        <f t="array" ref="L161">_xlfn.LET(_xlpm.R,Table1[[#This Row],[RE34cue]],_xlfn.IFS(_xlpm.R&lt;0,13+ABS(_xlpm.R),_xlpm.R&gt;0,_xlpm.R,_xlpm.R="",""))</f>
        <v>16</v>
      </c>
      <c r="M161">
        <f>SUM(Table1[[#This Row],[W_Adj]:[R_Adj]])</f>
        <v>60</v>
      </c>
    </row>
    <row r="162" spans="1:13" ht="15" x14ac:dyDescent="0.2">
      <c r="A162" s="1">
        <v>44972</v>
      </c>
      <c r="B162" t="s">
        <v>31</v>
      </c>
      <c r="C162">
        <v>4</v>
      </c>
      <c r="D162">
        <v>7</v>
      </c>
      <c r="H162" cm="1">
        <f t="array" ref="H162">_xlfn.LET(_xlpm.W,Table1[[#This Row],[Wordle]],_xlfn.IFS(_xlpm.W&lt;0,6+ABS(_xlpm.W),_xlpm.W&gt;0,_xlpm.W,_xlpm.W="",""))</f>
        <v>4</v>
      </c>
      <c r="I162" cm="1">
        <f t="array" ref="I162">_xlfn.LET(_xlpm.Q,Table1[[#This Row],[Quordle]],_xlfn.IFS(_xlpm.Q&lt;0,9+ABS(_xlpm.Q),_xlpm.Q&gt;0,_xlpm.Q,_xlpm.Q="",""))</f>
        <v>7</v>
      </c>
      <c r="J162" t="str" cm="1">
        <f t="array" ref="J162">_xlfn.LET(_xlpm.O,Table1[[#This Row],[Octordle]],_xlfn.IFS(_xlpm.O&lt;0,13+ABS(_xlpm.O),_xlpm.O&gt;0,_xlpm.O,_xlpm.O="",""))</f>
        <v/>
      </c>
      <c r="K162" t="str" cm="1">
        <f t="array" ref="K162">_xlfn.LET(_xlpm.S,Table1[[#This Row],[Sequence]],_xlfn.IFS(_xlpm.S&lt;0,15+ABS(_xlpm.S),_xlpm.S&gt;0,_xlpm.S,_xlpm.S="",""))</f>
        <v/>
      </c>
      <c r="L162" t="str" cm="1">
        <f t="array" ref="L162">_xlfn.LET(_xlpm.R,Table1[[#This Row],[RE34cue]],_xlfn.IFS(_xlpm.R&lt;0,13+ABS(_xlpm.R),_xlpm.R&gt;0,_xlpm.R,_xlpm.R="",""))</f>
        <v/>
      </c>
      <c r="M162">
        <f>SUM(Table1[[#This Row],[W_Adj]:[R_Adj]])</f>
        <v>11</v>
      </c>
    </row>
    <row r="163" spans="1:13" ht="15" x14ac:dyDescent="0.2">
      <c r="A163" s="1">
        <v>44972</v>
      </c>
      <c r="B163" t="s">
        <v>35</v>
      </c>
      <c r="C163">
        <v>5</v>
      </c>
      <c r="D163">
        <v>7</v>
      </c>
      <c r="E163">
        <v>11</v>
      </c>
      <c r="F163">
        <v>11</v>
      </c>
      <c r="G163">
        <v>-2</v>
      </c>
      <c r="H163" cm="1">
        <f t="array" ref="H163">_xlfn.LET(_xlpm.W,Table1[[#This Row],[Wordle]],_xlfn.IFS(_xlpm.W&lt;0,6+ABS(_xlpm.W),_xlpm.W&gt;0,_xlpm.W,_xlpm.W="",""))</f>
        <v>5</v>
      </c>
      <c r="I163" cm="1">
        <f t="array" ref="I163">_xlfn.LET(_xlpm.Q,Table1[[#This Row],[Quordle]],_xlfn.IFS(_xlpm.Q&lt;0,9+ABS(_xlpm.Q),_xlpm.Q&gt;0,_xlpm.Q,_xlpm.Q="",""))</f>
        <v>7</v>
      </c>
      <c r="J163" cm="1">
        <f t="array" ref="J163">_xlfn.LET(_xlpm.O,Table1[[#This Row],[Octordle]],_xlfn.IFS(_xlpm.O&lt;0,13+ABS(_xlpm.O),_xlpm.O&gt;0,_xlpm.O,_xlpm.O="",""))</f>
        <v>11</v>
      </c>
      <c r="K163" cm="1">
        <f t="array" ref="K163">_xlfn.LET(_xlpm.S,Table1[[#This Row],[Sequence]],_xlfn.IFS(_xlpm.S&lt;0,15+ABS(_xlpm.S),_xlpm.S&gt;0,_xlpm.S,_xlpm.S="",""))</f>
        <v>11</v>
      </c>
      <c r="L163" cm="1">
        <f t="array" ref="L163">_xlfn.LET(_xlpm.R,Table1[[#This Row],[RE34cue]],_xlfn.IFS(_xlpm.R&lt;0,13+ABS(_xlpm.R),_xlpm.R&gt;0,_xlpm.R,_xlpm.R="",""))</f>
        <v>15</v>
      </c>
      <c r="M163">
        <f>SUM(Table1[[#This Row],[W_Adj]:[R_Adj]])</f>
        <v>49</v>
      </c>
    </row>
    <row r="164" spans="1:13" ht="15" x14ac:dyDescent="0.2">
      <c r="A164" s="1">
        <v>44973</v>
      </c>
      <c r="B164" t="s">
        <v>29</v>
      </c>
      <c r="C164">
        <v>3</v>
      </c>
      <c r="D164">
        <v>8</v>
      </c>
      <c r="E164">
        <v>12</v>
      </c>
      <c r="F164">
        <v>14</v>
      </c>
      <c r="G164">
        <v>13</v>
      </c>
      <c r="H164" cm="1">
        <f t="array" ref="H164">_xlfn.LET(_xlpm.W,Table1[[#This Row],[Wordle]],_xlfn.IFS(_xlpm.W&lt;0,6+ABS(_xlpm.W),_xlpm.W&gt;0,_xlpm.W,_xlpm.W="",""))</f>
        <v>3</v>
      </c>
      <c r="I164" cm="1">
        <f t="array" ref="I164">_xlfn.LET(_xlpm.Q,Table1[[#This Row],[Quordle]],_xlfn.IFS(_xlpm.Q&lt;0,9+ABS(_xlpm.Q),_xlpm.Q&gt;0,_xlpm.Q,_xlpm.Q="",""))</f>
        <v>8</v>
      </c>
      <c r="J164" cm="1">
        <f t="array" ref="J164">_xlfn.LET(_xlpm.O,Table1[[#This Row],[Octordle]],_xlfn.IFS(_xlpm.O&lt;0,13+ABS(_xlpm.O),_xlpm.O&gt;0,_xlpm.O,_xlpm.O="",""))</f>
        <v>12</v>
      </c>
      <c r="K164" cm="1">
        <f t="array" ref="K164">_xlfn.LET(_xlpm.S,Table1[[#This Row],[Sequence]],_xlfn.IFS(_xlpm.S&lt;0,15+ABS(_xlpm.S),_xlpm.S&gt;0,_xlpm.S,_xlpm.S="",""))</f>
        <v>14</v>
      </c>
      <c r="L164" cm="1">
        <f t="array" ref="L164">_xlfn.LET(_xlpm.R,Table1[[#This Row],[RE34cue]],_xlfn.IFS(_xlpm.R&lt;0,13+ABS(_xlpm.R),_xlpm.R&gt;0,_xlpm.R,_xlpm.R="",""))</f>
        <v>13</v>
      </c>
      <c r="M164">
        <f>SUM(Table1[[#This Row],[W_Adj]:[R_Adj]])</f>
        <v>50</v>
      </c>
    </row>
    <row r="165" spans="1:13" ht="15" x14ac:dyDescent="0.2">
      <c r="A165" s="1">
        <v>44973</v>
      </c>
      <c r="B165" t="s">
        <v>31</v>
      </c>
      <c r="C165">
        <v>4</v>
      </c>
      <c r="D165">
        <v>8</v>
      </c>
      <c r="H165" cm="1">
        <f t="array" ref="H165">_xlfn.LET(_xlpm.W,Table1[[#This Row],[Wordle]],_xlfn.IFS(_xlpm.W&lt;0,6+ABS(_xlpm.W),_xlpm.W&gt;0,_xlpm.W,_xlpm.W="",""))</f>
        <v>4</v>
      </c>
      <c r="I165" cm="1">
        <f t="array" ref="I165">_xlfn.LET(_xlpm.Q,Table1[[#This Row],[Quordle]],_xlfn.IFS(_xlpm.Q&lt;0,9+ABS(_xlpm.Q),_xlpm.Q&gt;0,_xlpm.Q,_xlpm.Q="",""))</f>
        <v>8</v>
      </c>
      <c r="J165" t="str" cm="1">
        <f t="array" ref="J165">_xlfn.LET(_xlpm.O,Table1[[#This Row],[Octordle]],_xlfn.IFS(_xlpm.O&lt;0,13+ABS(_xlpm.O),_xlpm.O&gt;0,_xlpm.O,_xlpm.O="",""))</f>
        <v/>
      </c>
      <c r="K165" t="str" cm="1">
        <f t="array" ref="K165">_xlfn.LET(_xlpm.S,Table1[[#This Row],[Sequence]],_xlfn.IFS(_xlpm.S&lt;0,15+ABS(_xlpm.S),_xlpm.S&gt;0,_xlpm.S,_xlpm.S="",""))</f>
        <v/>
      </c>
      <c r="L165" t="str" cm="1">
        <f t="array" ref="L165">_xlfn.LET(_xlpm.R,Table1[[#This Row],[RE34cue]],_xlfn.IFS(_xlpm.R&lt;0,13+ABS(_xlpm.R),_xlpm.R&gt;0,_xlpm.R,_xlpm.R="",""))</f>
        <v/>
      </c>
      <c r="M165">
        <f>SUM(Table1[[#This Row],[W_Adj]:[R_Adj]])</f>
        <v>12</v>
      </c>
    </row>
    <row r="166" spans="1:13" ht="15" x14ac:dyDescent="0.2">
      <c r="A166" s="1">
        <v>44973</v>
      </c>
      <c r="B166" t="s">
        <v>34</v>
      </c>
      <c r="C166">
        <v>4</v>
      </c>
      <c r="D166">
        <v>8</v>
      </c>
      <c r="E166">
        <v>13</v>
      </c>
      <c r="F166">
        <v>13</v>
      </c>
      <c r="G166">
        <v>13</v>
      </c>
      <c r="H166" cm="1">
        <f t="array" ref="H166">_xlfn.LET(_xlpm.W,Table1[[#This Row],[Wordle]],_xlfn.IFS(_xlpm.W&lt;0,6+ABS(_xlpm.W),_xlpm.W&gt;0,_xlpm.W,_xlpm.W="",""))</f>
        <v>4</v>
      </c>
      <c r="I166" cm="1">
        <f t="array" ref="I166">_xlfn.LET(_xlpm.Q,Table1[[#This Row],[Quordle]],_xlfn.IFS(_xlpm.Q&lt;0,9+ABS(_xlpm.Q),_xlpm.Q&gt;0,_xlpm.Q,_xlpm.Q="",""))</f>
        <v>8</v>
      </c>
      <c r="J166" cm="1">
        <f t="array" ref="J166">_xlfn.LET(_xlpm.O,Table1[[#This Row],[Octordle]],_xlfn.IFS(_xlpm.O&lt;0,13+ABS(_xlpm.O),_xlpm.O&gt;0,_xlpm.O,_xlpm.O="",""))</f>
        <v>13</v>
      </c>
      <c r="K166" cm="1">
        <f t="array" ref="K166">_xlfn.LET(_xlpm.S,Table1[[#This Row],[Sequence]],_xlfn.IFS(_xlpm.S&lt;0,15+ABS(_xlpm.S),_xlpm.S&gt;0,_xlpm.S,_xlpm.S="",""))</f>
        <v>13</v>
      </c>
      <c r="L166" cm="1">
        <f t="array" ref="L166">_xlfn.LET(_xlpm.R,Table1[[#This Row],[RE34cue]],_xlfn.IFS(_xlpm.R&lt;0,13+ABS(_xlpm.R),_xlpm.R&gt;0,_xlpm.R,_xlpm.R="",""))</f>
        <v>13</v>
      </c>
      <c r="M166">
        <f>SUM(Table1[[#This Row],[W_Adj]:[R_Adj]])</f>
        <v>51</v>
      </c>
    </row>
    <row r="167" spans="1:13" ht="15" x14ac:dyDescent="0.2">
      <c r="A167" s="1">
        <v>44973</v>
      </c>
      <c r="B167" t="s">
        <v>35</v>
      </c>
      <c r="C167" s="3">
        <v>3</v>
      </c>
      <c r="D167">
        <v>8</v>
      </c>
      <c r="E167">
        <v>12</v>
      </c>
      <c r="F167">
        <v>12</v>
      </c>
      <c r="G167">
        <v>12</v>
      </c>
      <c r="H167" cm="1">
        <f t="array" ref="H167">_xlfn.LET(_xlpm.W,Table1[[#This Row],[Wordle]],_xlfn.IFS(_xlpm.W&lt;0,6+ABS(_xlpm.W),_xlpm.W&gt;0,_xlpm.W,_xlpm.W="",""))</f>
        <v>3</v>
      </c>
      <c r="I167" cm="1">
        <f t="array" ref="I167">_xlfn.LET(_xlpm.Q,Table1[[#This Row],[Quordle]],_xlfn.IFS(_xlpm.Q&lt;0,9+ABS(_xlpm.Q),_xlpm.Q&gt;0,_xlpm.Q,_xlpm.Q="",""))</f>
        <v>8</v>
      </c>
      <c r="J167" cm="1">
        <f t="array" ref="J167">_xlfn.LET(_xlpm.O,Table1[[#This Row],[Octordle]],_xlfn.IFS(_xlpm.O&lt;0,13+ABS(_xlpm.O),_xlpm.O&gt;0,_xlpm.O,_xlpm.O="",""))</f>
        <v>12</v>
      </c>
      <c r="K167" cm="1">
        <f t="array" ref="K167">_xlfn.LET(_xlpm.S,Table1[[#This Row],[Sequence]],_xlfn.IFS(_xlpm.S&lt;0,15+ABS(_xlpm.S),_xlpm.S&gt;0,_xlpm.S,_xlpm.S="",""))</f>
        <v>12</v>
      </c>
      <c r="L167" cm="1">
        <f t="array" ref="L167">_xlfn.LET(_xlpm.R,Table1[[#This Row],[RE34cue]],_xlfn.IFS(_xlpm.R&lt;0,13+ABS(_xlpm.R),_xlpm.R&gt;0,_xlpm.R,_xlpm.R="",""))</f>
        <v>12</v>
      </c>
      <c r="M167">
        <f>SUM(Table1[[#This Row],[W_Adj]:[R_Adj]])</f>
        <v>47</v>
      </c>
    </row>
    <row r="168" spans="1:13" ht="15" x14ac:dyDescent="0.2">
      <c r="A168" s="1">
        <v>44974</v>
      </c>
      <c r="B168" t="s">
        <v>29</v>
      </c>
      <c r="C168">
        <v>3</v>
      </c>
      <c r="D168">
        <v>8</v>
      </c>
      <c r="E168">
        <v>12</v>
      </c>
      <c r="F168">
        <v>12</v>
      </c>
      <c r="G168">
        <v>-1</v>
      </c>
      <c r="H168" cm="1">
        <f t="array" ref="H168">_xlfn.LET(_xlpm.W,Table1[[#This Row],[Wordle]],_xlfn.IFS(_xlpm.W&lt;0,6+ABS(_xlpm.W),_xlpm.W&gt;0,_xlpm.W,_xlpm.W="",""))</f>
        <v>3</v>
      </c>
      <c r="I168" cm="1">
        <f t="array" ref="I168">_xlfn.LET(_xlpm.Q,Table1[[#This Row],[Quordle]],_xlfn.IFS(_xlpm.Q&lt;0,9+ABS(_xlpm.Q),_xlpm.Q&gt;0,_xlpm.Q,_xlpm.Q="",""))</f>
        <v>8</v>
      </c>
      <c r="J168" cm="1">
        <f t="array" ref="J168">_xlfn.LET(_xlpm.O,Table1[[#This Row],[Octordle]],_xlfn.IFS(_xlpm.O&lt;0,13+ABS(_xlpm.O),_xlpm.O&gt;0,_xlpm.O,_xlpm.O="",""))</f>
        <v>12</v>
      </c>
      <c r="K168" cm="1">
        <f t="array" ref="K168">_xlfn.LET(_xlpm.S,Table1[[#This Row],[Sequence]],_xlfn.IFS(_xlpm.S&lt;0,15+ABS(_xlpm.S),_xlpm.S&gt;0,_xlpm.S,_xlpm.S="",""))</f>
        <v>12</v>
      </c>
      <c r="L168" cm="1">
        <f t="array" ref="L168">_xlfn.LET(_xlpm.R,Table1[[#This Row],[RE34cue]],_xlfn.IFS(_xlpm.R&lt;0,13+ABS(_xlpm.R),_xlpm.R&gt;0,_xlpm.R,_xlpm.R="",""))</f>
        <v>14</v>
      </c>
      <c r="M168">
        <f>SUM(Table1[[#This Row],[W_Adj]:[R_Adj]])</f>
        <v>49</v>
      </c>
    </row>
    <row r="169" spans="1:13" ht="15" x14ac:dyDescent="0.2">
      <c r="A169" s="1">
        <v>44974</v>
      </c>
      <c r="B169" t="s">
        <v>34</v>
      </c>
      <c r="C169">
        <v>4</v>
      </c>
      <c r="D169">
        <v>-1</v>
      </c>
      <c r="E169">
        <v>11</v>
      </c>
      <c r="F169">
        <v>13</v>
      </c>
      <c r="G169">
        <v>-1</v>
      </c>
      <c r="H169" cm="1">
        <f t="array" ref="H169">_xlfn.LET(_xlpm.W,Table1[[#This Row],[Wordle]],_xlfn.IFS(_xlpm.W&lt;0,6+ABS(_xlpm.W),_xlpm.W&gt;0,_xlpm.W,_xlpm.W="",""))</f>
        <v>4</v>
      </c>
      <c r="I169" cm="1">
        <f t="array" ref="I169">_xlfn.LET(_xlpm.Q,Table1[[#This Row],[Quordle]],_xlfn.IFS(_xlpm.Q&lt;0,9+ABS(_xlpm.Q),_xlpm.Q&gt;0,_xlpm.Q,_xlpm.Q="",""))</f>
        <v>10</v>
      </c>
      <c r="J169" cm="1">
        <f t="array" ref="J169">_xlfn.LET(_xlpm.O,Table1[[#This Row],[Octordle]],_xlfn.IFS(_xlpm.O&lt;0,13+ABS(_xlpm.O),_xlpm.O&gt;0,_xlpm.O,_xlpm.O="",""))</f>
        <v>11</v>
      </c>
      <c r="K169" cm="1">
        <f t="array" ref="K169">_xlfn.LET(_xlpm.S,Table1[[#This Row],[Sequence]],_xlfn.IFS(_xlpm.S&lt;0,15+ABS(_xlpm.S),_xlpm.S&gt;0,_xlpm.S,_xlpm.S="",""))</f>
        <v>13</v>
      </c>
      <c r="L169" cm="1">
        <f t="array" ref="L169">_xlfn.LET(_xlpm.R,Table1[[#This Row],[RE34cue]],_xlfn.IFS(_xlpm.R&lt;0,13+ABS(_xlpm.R),_xlpm.R&gt;0,_xlpm.R,_xlpm.R="",""))</f>
        <v>14</v>
      </c>
      <c r="M169">
        <f>SUM(Table1[[#This Row],[W_Adj]:[R_Adj]])</f>
        <v>52</v>
      </c>
    </row>
    <row r="170" spans="1:13" ht="15" x14ac:dyDescent="0.2">
      <c r="A170" s="1">
        <v>44974</v>
      </c>
      <c r="B170" t="s">
        <v>31</v>
      </c>
      <c r="C170">
        <v>5</v>
      </c>
      <c r="D170">
        <v>8</v>
      </c>
      <c r="H170" cm="1">
        <f t="array" ref="H170">_xlfn.LET(_xlpm.W,Table1[[#This Row],[Wordle]],_xlfn.IFS(_xlpm.W&lt;0,6+ABS(_xlpm.W),_xlpm.W&gt;0,_xlpm.W,_xlpm.W="",""))</f>
        <v>5</v>
      </c>
      <c r="I170" cm="1">
        <f t="array" ref="I170">_xlfn.LET(_xlpm.Q,Table1[[#This Row],[Quordle]],_xlfn.IFS(_xlpm.Q&lt;0,9+ABS(_xlpm.Q),_xlpm.Q&gt;0,_xlpm.Q,_xlpm.Q="",""))</f>
        <v>8</v>
      </c>
      <c r="J170" t="str" cm="1">
        <f t="array" ref="J170">_xlfn.LET(_xlpm.O,Table1[[#This Row],[Octordle]],_xlfn.IFS(_xlpm.O&lt;0,13+ABS(_xlpm.O),_xlpm.O&gt;0,_xlpm.O,_xlpm.O="",""))</f>
        <v/>
      </c>
      <c r="K170" t="str" cm="1">
        <f t="array" ref="K170">_xlfn.LET(_xlpm.S,Table1[[#This Row],[Sequence]],_xlfn.IFS(_xlpm.S&lt;0,15+ABS(_xlpm.S),_xlpm.S&gt;0,_xlpm.S,_xlpm.S="",""))</f>
        <v/>
      </c>
      <c r="L170" t="str" cm="1">
        <f t="array" ref="L170">_xlfn.LET(_xlpm.R,Table1[[#This Row],[RE34cue]],_xlfn.IFS(_xlpm.R&lt;0,13+ABS(_xlpm.R),_xlpm.R&gt;0,_xlpm.R,_xlpm.R="",""))</f>
        <v/>
      </c>
      <c r="M170">
        <f>SUM(Table1[[#This Row],[W_Adj]:[R_Adj]])</f>
        <v>13</v>
      </c>
    </row>
    <row r="171" spans="1:13" ht="15" x14ac:dyDescent="0.2">
      <c r="A171" s="1">
        <v>44974</v>
      </c>
      <c r="B171" t="s">
        <v>35</v>
      </c>
      <c r="C171">
        <v>5</v>
      </c>
      <c r="D171">
        <v>8</v>
      </c>
      <c r="E171">
        <v>-1</v>
      </c>
      <c r="F171">
        <v>12</v>
      </c>
      <c r="G171">
        <v>-2</v>
      </c>
      <c r="H171" cm="1">
        <f t="array" ref="H171">_xlfn.LET(_xlpm.W,Table1[[#This Row],[Wordle]],_xlfn.IFS(_xlpm.W&lt;0,6+ABS(_xlpm.W),_xlpm.W&gt;0,_xlpm.W,_xlpm.W="",""))</f>
        <v>5</v>
      </c>
      <c r="I171" cm="1">
        <f t="array" ref="I171">_xlfn.LET(_xlpm.Q,Table1[[#This Row],[Quordle]],_xlfn.IFS(_xlpm.Q&lt;0,9+ABS(_xlpm.Q),_xlpm.Q&gt;0,_xlpm.Q,_xlpm.Q="",""))</f>
        <v>8</v>
      </c>
      <c r="J171" cm="1">
        <f t="array" ref="J171">_xlfn.LET(_xlpm.O,Table1[[#This Row],[Octordle]],_xlfn.IFS(_xlpm.O&lt;0,13+ABS(_xlpm.O),_xlpm.O&gt;0,_xlpm.O,_xlpm.O="",""))</f>
        <v>14</v>
      </c>
      <c r="K171" cm="1">
        <f t="array" ref="K171">_xlfn.LET(_xlpm.S,Table1[[#This Row],[Sequence]],_xlfn.IFS(_xlpm.S&lt;0,15+ABS(_xlpm.S),_xlpm.S&gt;0,_xlpm.S,_xlpm.S="",""))</f>
        <v>12</v>
      </c>
      <c r="L171" cm="1">
        <f t="array" ref="L171">_xlfn.LET(_xlpm.R,Table1[[#This Row],[RE34cue]],_xlfn.IFS(_xlpm.R&lt;0,13+ABS(_xlpm.R),_xlpm.R&gt;0,_xlpm.R,_xlpm.R="",""))</f>
        <v>15</v>
      </c>
      <c r="M171">
        <f>SUM(Table1[[#This Row],[W_Adj]:[R_Adj]])</f>
        <v>54</v>
      </c>
    </row>
    <row r="172" spans="1:13" ht="15" x14ac:dyDescent="0.2">
      <c r="A172" s="1">
        <v>44975</v>
      </c>
      <c r="B172" t="s">
        <v>29</v>
      </c>
      <c r="C172">
        <v>5</v>
      </c>
      <c r="D172">
        <v>6</v>
      </c>
      <c r="E172">
        <v>13</v>
      </c>
      <c r="F172">
        <v>15</v>
      </c>
      <c r="G172">
        <v>13</v>
      </c>
      <c r="H172" cm="1">
        <f t="array" ref="H172">_xlfn.LET(_xlpm.W,Table1[[#This Row],[Wordle]],_xlfn.IFS(_xlpm.W&lt;0,6+ABS(_xlpm.W),_xlpm.W&gt;0,_xlpm.W,_xlpm.W="",""))</f>
        <v>5</v>
      </c>
      <c r="I172" cm="1">
        <f t="array" ref="I172">_xlfn.LET(_xlpm.Q,Table1[[#This Row],[Quordle]],_xlfn.IFS(_xlpm.Q&lt;0,9+ABS(_xlpm.Q),_xlpm.Q&gt;0,_xlpm.Q,_xlpm.Q="",""))</f>
        <v>6</v>
      </c>
      <c r="J172" cm="1">
        <f t="array" ref="J172">_xlfn.LET(_xlpm.O,Table1[[#This Row],[Octordle]],_xlfn.IFS(_xlpm.O&lt;0,13+ABS(_xlpm.O),_xlpm.O&gt;0,_xlpm.O,_xlpm.O="",""))</f>
        <v>13</v>
      </c>
      <c r="K172" cm="1">
        <f t="array" ref="K172">_xlfn.LET(_xlpm.S,Table1[[#This Row],[Sequence]],_xlfn.IFS(_xlpm.S&lt;0,15+ABS(_xlpm.S),_xlpm.S&gt;0,_xlpm.S,_xlpm.S="",""))</f>
        <v>15</v>
      </c>
      <c r="L172" cm="1">
        <f t="array" ref="L172">_xlfn.LET(_xlpm.R,Table1[[#This Row],[RE34cue]],_xlfn.IFS(_xlpm.R&lt;0,13+ABS(_xlpm.R),_xlpm.R&gt;0,_xlpm.R,_xlpm.R="",""))</f>
        <v>13</v>
      </c>
      <c r="M172">
        <f>SUM(Table1[[#This Row],[W_Adj]:[R_Adj]])</f>
        <v>52</v>
      </c>
    </row>
    <row r="173" spans="1:13" ht="15" x14ac:dyDescent="0.2">
      <c r="A173" s="1">
        <v>44975</v>
      </c>
      <c r="B173" t="s">
        <v>34</v>
      </c>
      <c r="C173">
        <v>5</v>
      </c>
      <c r="D173">
        <v>7</v>
      </c>
      <c r="E173">
        <v>-1</v>
      </c>
      <c r="F173">
        <v>13</v>
      </c>
      <c r="G173">
        <v>13</v>
      </c>
      <c r="H173" cm="1">
        <f t="array" ref="H173">_xlfn.LET(_xlpm.W,Table1[[#This Row],[Wordle]],_xlfn.IFS(_xlpm.W&lt;0,6+ABS(_xlpm.W),_xlpm.W&gt;0,_xlpm.W,_xlpm.W="",""))</f>
        <v>5</v>
      </c>
      <c r="I173" cm="1">
        <f t="array" ref="I173">_xlfn.LET(_xlpm.Q,Table1[[#This Row],[Quordle]],_xlfn.IFS(_xlpm.Q&lt;0,9+ABS(_xlpm.Q),_xlpm.Q&gt;0,_xlpm.Q,_xlpm.Q="",""))</f>
        <v>7</v>
      </c>
      <c r="J173" cm="1">
        <f t="array" ref="J173">_xlfn.LET(_xlpm.O,Table1[[#This Row],[Octordle]],_xlfn.IFS(_xlpm.O&lt;0,13+ABS(_xlpm.O),_xlpm.O&gt;0,_xlpm.O,_xlpm.O="",""))</f>
        <v>14</v>
      </c>
      <c r="K173" cm="1">
        <f t="array" ref="K173">_xlfn.LET(_xlpm.S,Table1[[#This Row],[Sequence]],_xlfn.IFS(_xlpm.S&lt;0,15+ABS(_xlpm.S),_xlpm.S&gt;0,_xlpm.S,_xlpm.S="",""))</f>
        <v>13</v>
      </c>
      <c r="L173" cm="1">
        <f t="array" ref="L173">_xlfn.LET(_xlpm.R,Table1[[#This Row],[RE34cue]],_xlfn.IFS(_xlpm.R&lt;0,13+ABS(_xlpm.R),_xlpm.R&gt;0,_xlpm.R,_xlpm.R="",""))</f>
        <v>13</v>
      </c>
      <c r="M173">
        <f>SUM(Table1[[#This Row],[W_Adj]:[R_Adj]])</f>
        <v>52</v>
      </c>
    </row>
    <row r="174" spans="1:13" ht="15" x14ac:dyDescent="0.2">
      <c r="A174" s="1">
        <v>44975</v>
      </c>
      <c r="B174" t="s">
        <v>31</v>
      </c>
      <c r="C174">
        <v>4</v>
      </c>
      <c r="D174">
        <v>8</v>
      </c>
      <c r="H174" cm="1">
        <f t="array" ref="H174">_xlfn.LET(_xlpm.W,Table1[[#This Row],[Wordle]],_xlfn.IFS(_xlpm.W&lt;0,6+ABS(_xlpm.W),_xlpm.W&gt;0,_xlpm.W,_xlpm.W="",""))</f>
        <v>4</v>
      </c>
      <c r="I174" cm="1">
        <f t="array" ref="I174">_xlfn.LET(_xlpm.Q,Table1[[#This Row],[Quordle]],_xlfn.IFS(_xlpm.Q&lt;0,9+ABS(_xlpm.Q),_xlpm.Q&gt;0,_xlpm.Q,_xlpm.Q="",""))</f>
        <v>8</v>
      </c>
      <c r="J174" t="str" cm="1">
        <f t="array" ref="J174">_xlfn.LET(_xlpm.O,Table1[[#This Row],[Octordle]],_xlfn.IFS(_xlpm.O&lt;0,13+ABS(_xlpm.O),_xlpm.O&gt;0,_xlpm.O,_xlpm.O="",""))</f>
        <v/>
      </c>
      <c r="K174" t="str" cm="1">
        <f t="array" ref="K174">_xlfn.LET(_xlpm.S,Table1[[#This Row],[Sequence]],_xlfn.IFS(_xlpm.S&lt;0,15+ABS(_xlpm.S),_xlpm.S&gt;0,_xlpm.S,_xlpm.S="",""))</f>
        <v/>
      </c>
      <c r="L174" t="str" cm="1">
        <f t="array" ref="L174">_xlfn.LET(_xlpm.R,Table1[[#This Row],[RE34cue]],_xlfn.IFS(_xlpm.R&lt;0,13+ABS(_xlpm.R),_xlpm.R&gt;0,_xlpm.R,_xlpm.R="",""))</f>
        <v/>
      </c>
      <c r="M174">
        <f>SUM(Table1[[#This Row],[W_Adj]:[R_Adj]])</f>
        <v>12</v>
      </c>
    </row>
    <row r="175" spans="1:13" ht="15" x14ac:dyDescent="0.2">
      <c r="A175" s="1">
        <v>44976</v>
      </c>
      <c r="B175" t="s">
        <v>29</v>
      </c>
      <c r="C175">
        <v>5</v>
      </c>
      <c r="D175">
        <v>7</v>
      </c>
      <c r="E175">
        <v>13</v>
      </c>
      <c r="F175">
        <v>12</v>
      </c>
      <c r="G175">
        <v>13</v>
      </c>
      <c r="H175" cm="1">
        <f t="array" ref="H175">_xlfn.LET(_xlpm.W,Table1[[#This Row],[Wordle]],_xlfn.IFS(_xlpm.W&lt;0,6+ABS(_xlpm.W),_xlpm.W&gt;0,_xlpm.W,_xlpm.W="",""))</f>
        <v>5</v>
      </c>
      <c r="I175" cm="1">
        <f t="array" ref="I175">_xlfn.LET(_xlpm.Q,Table1[[#This Row],[Quordle]],_xlfn.IFS(_xlpm.Q&lt;0,9+ABS(_xlpm.Q),_xlpm.Q&gt;0,_xlpm.Q,_xlpm.Q="",""))</f>
        <v>7</v>
      </c>
      <c r="J175" cm="1">
        <f t="array" ref="J175">_xlfn.LET(_xlpm.O,Table1[[#This Row],[Octordle]],_xlfn.IFS(_xlpm.O&lt;0,13+ABS(_xlpm.O),_xlpm.O&gt;0,_xlpm.O,_xlpm.O="",""))</f>
        <v>13</v>
      </c>
      <c r="K175" cm="1">
        <f t="array" ref="K175">_xlfn.LET(_xlpm.S,Table1[[#This Row],[Sequence]],_xlfn.IFS(_xlpm.S&lt;0,15+ABS(_xlpm.S),_xlpm.S&gt;0,_xlpm.S,_xlpm.S="",""))</f>
        <v>12</v>
      </c>
      <c r="L175" cm="1">
        <f t="array" ref="L175">_xlfn.LET(_xlpm.R,Table1[[#This Row],[RE34cue]],_xlfn.IFS(_xlpm.R&lt;0,13+ABS(_xlpm.R),_xlpm.R&gt;0,_xlpm.R,_xlpm.R="",""))</f>
        <v>13</v>
      </c>
      <c r="M175">
        <f>SUM(Table1[[#This Row],[W_Adj]:[R_Adj]])</f>
        <v>50</v>
      </c>
    </row>
    <row r="176" spans="1:13" ht="15" x14ac:dyDescent="0.2">
      <c r="A176" s="1">
        <v>44976</v>
      </c>
      <c r="B176" t="s">
        <v>31</v>
      </c>
      <c r="C176">
        <v>3</v>
      </c>
      <c r="D176">
        <v>8</v>
      </c>
      <c r="H176" cm="1">
        <f t="array" ref="H176">_xlfn.LET(_xlpm.W,Table1[[#This Row],[Wordle]],_xlfn.IFS(_xlpm.W&lt;0,6+ABS(_xlpm.W),_xlpm.W&gt;0,_xlpm.W,_xlpm.W="",""))</f>
        <v>3</v>
      </c>
      <c r="I176" cm="1">
        <f t="array" ref="I176">_xlfn.LET(_xlpm.Q,Table1[[#This Row],[Quordle]],_xlfn.IFS(_xlpm.Q&lt;0,9+ABS(_xlpm.Q),_xlpm.Q&gt;0,_xlpm.Q,_xlpm.Q="",""))</f>
        <v>8</v>
      </c>
      <c r="J176" t="str" cm="1">
        <f t="array" ref="J176">_xlfn.LET(_xlpm.O,Table1[[#This Row],[Octordle]],_xlfn.IFS(_xlpm.O&lt;0,13+ABS(_xlpm.O),_xlpm.O&gt;0,_xlpm.O,_xlpm.O="",""))</f>
        <v/>
      </c>
      <c r="K176" t="str" cm="1">
        <f t="array" ref="K176">_xlfn.LET(_xlpm.S,Table1[[#This Row],[Sequence]],_xlfn.IFS(_xlpm.S&lt;0,15+ABS(_xlpm.S),_xlpm.S&gt;0,_xlpm.S,_xlpm.S="",""))</f>
        <v/>
      </c>
      <c r="L176" t="str" cm="1">
        <f t="array" ref="L176">_xlfn.LET(_xlpm.R,Table1[[#This Row],[RE34cue]],_xlfn.IFS(_xlpm.R&lt;0,13+ABS(_xlpm.R),_xlpm.R&gt;0,_xlpm.R,_xlpm.R="",""))</f>
        <v/>
      </c>
      <c r="M176">
        <f>SUM(Table1[[#This Row],[W_Adj]:[R_Adj]])</f>
        <v>11</v>
      </c>
    </row>
    <row r="177" spans="1:13" ht="15" x14ac:dyDescent="0.2">
      <c r="A177" s="1">
        <v>44976</v>
      </c>
      <c r="B177" t="s">
        <v>34</v>
      </c>
      <c r="C177">
        <v>5</v>
      </c>
      <c r="D177">
        <v>8</v>
      </c>
      <c r="E177">
        <v>13</v>
      </c>
      <c r="F177">
        <v>11</v>
      </c>
      <c r="G177">
        <v>-2</v>
      </c>
      <c r="H177" cm="1">
        <f t="array" ref="H177">_xlfn.LET(_xlpm.W,Table1[[#This Row],[Wordle]],_xlfn.IFS(_xlpm.W&lt;0,6+ABS(_xlpm.W),_xlpm.W&gt;0,_xlpm.W,_xlpm.W="",""))</f>
        <v>5</v>
      </c>
      <c r="I177" cm="1">
        <f t="array" ref="I177">_xlfn.LET(_xlpm.Q,Table1[[#This Row],[Quordle]],_xlfn.IFS(_xlpm.Q&lt;0,9+ABS(_xlpm.Q),_xlpm.Q&gt;0,_xlpm.Q,_xlpm.Q="",""))</f>
        <v>8</v>
      </c>
      <c r="J177" cm="1">
        <f t="array" ref="J177">_xlfn.LET(_xlpm.O,Table1[[#This Row],[Octordle]],_xlfn.IFS(_xlpm.O&lt;0,13+ABS(_xlpm.O),_xlpm.O&gt;0,_xlpm.O,_xlpm.O="",""))</f>
        <v>13</v>
      </c>
      <c r="K177" cm="1">
        <f t="array" ref="K177">_xlfn.LET(_xlpm.S,Table1[[#This Row],[Sequence]],_xlfn.IFS(_xlpm.S&lt;0,15+ABS(_xlpm.S),_xlpm.S&gt;0,_xlpm.S,_xlpm.S="",""))</f>
        <v>11</v>
      </c>
      <c r="L177" cm="1">
        <f t="array" ref="L177">_xlfn.LET(_xlpm.R,Table1[[#This Row],[RE34cue]],_xlfn.IFS(_xlpm.R&lt;0,13+ABS(_xlpm.R),_xlpm.R&gt;0,_xlpm.R,_xlpm.R="",""))</f>
        <v>15</v>
      </c>
      <c r="M177">
        <f>SUM(Table1[[#This Row],[W_Adj]:[R_Adj]])</f>
        <v>52</v>
      </c>
    </row>
    <row r="178" spans="1:13" ht="15" x14ac:dyDescent="0.2">
      <c r="A178" s="1">
        <v>44976</v>
      </c>
      <c r="B178" t="s">
        <v>35</v>
      </c>
      <c r="C178">
        <v>5</v>
      </c>
      <c r="D178">
        <v>9</v>
      </c>
      <c r="E178">
        <v>12</v>
      </c>
      <c r="F178">
        <v>12</v>
      </c>
      <c r="G178">
        <v>-2</v>
      </c>
      <c r="H178" cm="1">
        <f t="array" ref="H178">_xlfn.LET(_xlpm.W,Table1[[#This Row],[Wordle]],_xlfn.IFS(_xlpm.W&lt;0,6+ABS(_xlpm.W),_xlpm.W&gt;0,_xlpm.W,_xlpm.W="",""))</f>
        <v>5</v>
      </c>
      <c r="I178" cm="1">
        <f t="array" ref="I178">_xlfn.LET(_xlpm.Q,Table1[[#This Row],[Quordle]],_xlfn.IFS(_xlpm.Q&lt;0,9+ABS(_xlpm.Q),_xlpm.Q&gt;0,_xlpm.Q,_xlpm.Q="",""))</f>
        <v>9</v>
      </c>
      <c r="J178" cm="1">
        <f t="array" ref="J178">_xlfn.LET(_xlpm.O,Table1[[#This Row],[Octordle]],_xlfn.IFS(_xlpm.O&lt;0,13+ABS(_xlpm.O),_xlpm.O&gt;0,_xlpm.O,_xlpm.O="",""))</f>
        <v>12</v>
      </c>
      <c r="K178" cm="1">
        <f t="array" ref="K178">_xlfn.LET(_xlpm.S,Table1[[#This Row],[Sequence]],_xlfn.IFS(_xlpm.S&lt;0,15+ABS(_xlpm.S),_xlpm.S&gt;0,_xlpm.S,_xlpm.S="",""))</f>
        <v>12</v>
      </c>
      <c r="L178" cm="1">
        <f t="array" ref="L178">_xlfn.LET(_xlpm.R,Table1[[#This Row],[RE34cue]],_xlfn.IFS(_xlpm.R&lt;0,13+ABS(_xlpm.R),_xlpm.R&gt;0,_xlpm.R,_xlpm.R="",""))</f>
        <v>15</v>
      </c>
      <c r="M178">
        <f>SUM(Table1[[#This Row],[W_Adj]:[R_Adj]])</f>
        <v>53</v>
      </c>
    </row>
    <row r="179" spans="1:13" ht="15" x14ac:dyDescent="0.2">
      <c r="A179" s="1">
        <v>44977</v>
      </c>
      <c r="B179" t="s">
        <v>29</v>
      </c>
      <c r="C179">
        <v>4</v>
      </c>
      <c r="D179">
        <v>9</v>
      </c>
      <c r="E179">
        <v>11</v>
      </c>
      <c r="F179">
        <v>12</v>
      </c>
      <c r="G179">
        <v>13</v>
      </c>
      <c r="H179" cm="1">
        <f t="array" ref="H179">_xlfn.LET(_xlpm.W,Table1[[#This Row],[Wordle]],_xlfn.IFS(_xlpm.W&lt;0,6+ABS(_xlpm.W),_xlpm.W&gt;0,_xlpm.W,_xlpm.W="",""))</f>
        <v>4</v>
      </c>
      <c r="I179" cm="1">
        <f t="array" ref="I179">_xlfn.LET(_xlpm.Q,Table1[[#This Row],[Quordle]],_xlfn.IFS(_xlpm.Q&lt;0,9+ABS(_xlpm.Q),_xlpm.Q&gt;0,_xlpm.Q,_xlpm.Q="",""))</f>
        <v>9</v>
      </c>
      <c r="J179" cm="1">
        <f t="array" ref="J179">_xlfn.LET(_xlpm.O,Table1[[#This Row],[Octordle]],_xlfn.IFS(_xlpm.O&lt;0,13+ABS(_xlpm.O),_xlpm.O&gt;0,_xlpm.O,_xlpm.O="",""))</f>
        <v>11</v>
      </c>
      <c r="K179" cm="1">
        <f t="array" ref="K179">_xlfn.LET(_xlpm.S,Table1[[#This Row],[Sequence]],_xlfn.IFS(_xlpm.S&lt;0,15+ABS(_xlpm.S),_xlpm.S&gt;0,_xlpm.S,_xlpm.S="",""))</f>
        <v>12</v>
      </c>
      <c r="L179" cm="1">
        <f t="array" ref="L179">_xlfn.LET(_xlpm.R,Table1[[#This Row],[RE34cue]],_xlfn.IFS(_xlpm.R&lt;0,13+ABS(_xlpm.R),_xlpm.R&gt;0,_xlpm.R,_xlpm.R="",""))</f>
        <v>13</v>
      </c>
      <c r="M179">
        <f>SUM(Table1[[#This Row],[W_Adj]:[R_Adj]])</f>
        <v>49</v>
      </c>
    </row>
    <row r="180" spans="1:13" ht="15" x14ac:dyDescent="0.2">
      <c r="A180" s="1">
        <v>44977</v>
      </c>
      <c r="B180" t="s">
        <v>31</v>
      </c>
      <c r="C180">
        <v>4</v>
      </c>
      <c r="D180">
        <v>8</v>
      </c>
      <c r="H180" cm="1">
        <f t="array" ref="H180">_xlfn.LET(_xlpm.W,Table1[[#This Row],[Wordle]],_xlfn.IFS(_xlpm.W&lt;0,6+ABS(_xlpm.W),_xlpm.W&gt;0,_xlpm.W,_xlpm.W="",""))</f>
        <v>4</v>
      </c>
      <c r="I180" cm="1">
        <f t="array" ref="I180">_xlfn.LET(_xlpm.Q,Table1[[#This Row],[Quordle]],_xlfn.IFS(_xlpm.Q&lt;0,9+ABS(_xlpm.Q),_xlpm.Q&gt;0,_xlpm.Q,_xlpm.Q="",""))</f>
        <v>8</v>
      </c>
      <c r="J180" t="str" cm="1">
        <f t="array" ref="J180">_xlfn.LET(_xlpm.O,Table1[[#This Row],[Octordle]],_xlfn.IFS(_xlpm.O&lt;0,13+ABS(_xlpm.O),_xlpm.O&gt;0,_xlpm.O,_xlpm.O="",""))</f>
        <v/>
      </c>
      <c r="K180" t="str" cm="1">
        <f t="array" ref="K180">_xlfn.LET(_xlpm.S,Table1[[#This Row],[Sequence]],_xlfn.IFS(_xlpm.S&lt;0,15+ABS(_xlpm.S),_xlpm.S&gt;0,_xlpm.S,_xlpm.S="",""))</f>
        <v/>
      </c>
      <c r="L180" t="str" cm="1">
        <f t="array" ref="L180">_xlfn.LET(_xlpm.R,Table1[[#This Row],[RE34cue]],_xlfn.IFS(_xlpm.R&lt;0,13+ABS(_xlpm.R),_xlpm.R&gt;0,_xlpm.R,_xlpm.R="",""))</f>
        <v/>
      </c>
      <c r="M180">
        <f>SUM(Table1[[#This Row],[W_Adj]:[R_Adj]])</f>
        <v>12</v>
      </c>
    </row>
    <row r="181" spans="1:13" ht="15" x14ac:dyDescent="0.2">
      <c r="A181" s="1">
        <v>44977</v>
      </c>
      <c r="B181" t="s">
        <v>34</v>
      </c>
      <c r="C181">
        <v>3</v>
      </c>
      <c r="D181">
        <v>-1</v>
      </c>
      <c r="E181">
        <v>11</v>
      </c>
      <c r="F181">
        <v>12</v>
      </c>
      <c r="G181">
        <v>-1</v>
      </c>
      <c r="H181" cm="1">
        <f t="array" ref="H181">_xlfn.LET(_xlpm.W,Table1[[#This Row],[Wordle]],_xlfn.IFS(_xlpm.W&lt;0,6+ABS(_xlpm.W),_xlpm.W&gt;0,_xlpm.W,_xlpm.W="",""))</f>
        <v>3</v>
      </c>
      <c r="I181" cm="1">
        <f t="array" ref="I181">_xlfn.LET(_xlpm.Q,Table1[[#This Row],[Quordle]],_xlfn.IFS(_xlpm.Q&lt;0,9+ABS(_xlpm.Q),_xlpm.Q&gt;0,_xlpm.Q,_xlpm.Q="",""))</f>
        <v>10</v>
      </c>
      <c r="J181" cm="1">
        <f t="array" ref="J181">_xlfn.LET(_xlpm.O,Table1[[#This Row],[Octordle]],_xlfn.IFS(_xlpm.O&lt;0,13+ABS(_xlpm.O),_xlpm.O&gt;0,_xlpm.O,_xlpm.O="",""))</f>
        <v>11</v>
      </c>
      <c r="K181" cm="1">
        <f t="array" ref="K181">_xlfn.LET(_xlpm.S,Table1[[#This Row],[Sequence]],_xlfn.IFS(_xlpm.S&lt;0,15+ABS(_xlpm.S),_xlpm.S&gt;0,_xlpm.S,_xlpm.S="",""))</f>
        <v>12</v>
      </c>
      <c r="L181" cm="1">
        <f t="array" ref="L181">_xlfn.LET(_xlpm.R,Table1[[#This Row],[RE34cue]],_xlfn.IFS(_xlpm.R&lt;0,13+ABS(_xlpm.R),_xlpm.R&gt;0,_xlpm.R,_xlpm.R="",""))</f>
        <v>14</v>
      </c>
      <c r="M181">
        <f>SUM(Table1[[#This Row],[W_Adj]:[R_Adj]])</f>
        <v>50</v>
      </c>
    </row>
    <row r="182" spans="1:13" ht="15" x14ac:dyDescent="0.2">
      <c r="A182" s="1">
        <v>44977</v>
      </c>
      <c r="B182" t="s">
        <v>35</v>
      </c>
      <c r="C182">
        <v>3</v>
      </c>
      <c r="D182">
        <v>8</v>
      </c>
      <c r="E182">
        <v>-2</v>
      </c>
      <c r="F182">
        <v>13</v>
      </c>
      <c r="G182">
        <v>-2</v>
      </c>
      <c r="H182" cm="1">
        <f t="array" ref="H182">_xlfn.LET(_xlpm.W,Table1[[#This Row],[Wordle]],_xlfn.IFS(_xlpm.W&lt;0,6+ABS(_xlpm.W),_xlpm.W&gt;0,_xlpm.W,_xlpm.W="",""))</f>
        <v>3</v>
      </c>
      <c r="I182" cm="1">
        <f t="array" ref="I182">_xlfn.LET(_xlpm.Q,Table1[[#This Row],[Quordle]],_xlfn.IFS(_xlpm.Q&lt;0,9+ABS(_xlpm.Q),_xlpm.Q&gt;0,_xlpm.Q,_xlpm.Q="",""))</f>
        <v>8</v>
      </c>
      <c r="J182" cm="1">
        <f t="array" ref="J182">_xlfn.LET(_xlpm.O,Table1[[#This Row],[Octordle]],_xlfn.IFS(_xlpm.O&lt;0,13+ABS(_xlpm.O),_xlpm.O&gt;0,_xlpm.O,_xlpm.O="",""))</f>
        <v>15</v>
      </c>
      <c r="K182" cm="1">
        <f t="array" ref="K182">_xlfn.LET(_xlpm.S,Table1[[#This Row],[Sequence]],_xlfn.IFS(_xlpm.S&lt;0,15+ABS(_xlpm.S),_xlpm.S&gt;0,_xlpm.S,_xlpm.S="",""))</f>
        <v>13</v>
      </c>
      <c r="L182" cm="1">
        <f t="array" ref="L182">_xlfn.LET(_xlpm.R,Table1[[#This Row],[RE34cue]],_xlfn.IFS(_xlpm.R&lt;0,13+ABS(_xlpm.R),_xlpm.R&gt;0,_xlpm.R,_xlpm.R="",""))</f>
        <v>15</v>
      </c>
      <c r="M182">
        <f>SUM(Table1[[#This Row],[W_Adj]:[R_Adj]])</f>
        <v>54</v>
      </c>
    </row>
    <row r="183" spans="1:13" ht="15" x14ac:dyDescent="0.2">
      <c r="A183" s="1">
        <v>44978</v>
      </c>
      <c r="B183" t="s">
        <v>31</v>
      </c>
      <c r="C183">
        <v>3</v>
      </c>
      <c r="D183">
        <v>7</v>
      </c>
      <c r="H183" cm="1">
        <f t="array" ref="H183">_xlfn.LET(_xlpm.W,Table1[[#This Row],[Wordle]],_xlfn.IFS(_xlpm.W&lt;0,6+ABS(_xlpm.W),_xlpm.W&gt;0,_xlpm.W,_xlpm.W="",""))</f>
        <v>3</v>
      </c>
      <c r="I183" cm="1">
        <f t="array" ref="I183">_xlfn.LET(_xlpm.Q,Table1[[#This Row],[Quordle]],_xlfn.IFS(_xlpm.Q&lt;0,9+ABS(_xlpm.Q),_xlpm.Q&gt;0,_xlpm.Q,_xlpm.Q="",""))</f>
        <v>7</v>
      </c>
      <c r="J183" t="str" cm="1">
        <f t="array" ref="J183">_xlfn.LET(_xlpm.O,Table1[[#This Row],[Octordle]],_xlfn.IFS(_xlpm.O&lt;0,13+ABS(_xlpm.O),_xlpm.O&gt;0,_xlpm.O,_xlpm.O="",""))</f>
        <v/>
      </c>
      <c r="K183" t="str" cm="1">
        <f t="array" ref="K183">_xlfn.LET(_xlpm.S,Table1[[#This Row],[Sequence]],_xlfn.IFS(_xlpm.S&lt;0,15+ABS(_xlpm.S),_xlpm.S&gt;0,_xlpm.S,_xlpm.S="",""))</f>
        <v/>
      </c>
      <c r="L183" t="str" cm="1">
        <f t="array" ref="L183">_xlfn.LET(_xlpm.R,Table1[[#This Row],[RE34cue]],_xlfn.IFS(_xlpm.R&lt;0,13+ABS(_xlpm.R),_xlpm.R&gt;0,_xlpm.R,_xlpm.R="",""))</f>
        <v/>
      </c>
      <c r="M183">
        <f>SUM(Table1[[#This Row],[W_Adj]:[R_Adj]])</f>
        <v>10</v>
      </c>
    </row>
    <row r="184" spans="1:13" ht="15" x14ac:dyDescent="0.2">
      <c r="A184" s="1">
        <v>44978</v>
      </c>
      <c r="B184" t="s">
        <v>29</v>
      </c>
      <c r="C184">
        <v>4</v>
      </c>
      <c r="D184">
        <v>8</v>
      </c>
      <c r="E184">
        <v>11</v>
      </c>
      <c r="F184">
        <v>13</v>
      </c>
      <c r="G184">
        <v>13</v>
      </c>
      <c r="H184" cm="1">
        <f t="array" ref="H184">_xlfn.LET(_xlpm.W,Table1[[#This Row],[Wordle]],_xlfn.IFS(_xlpm.W&lt;0,6+ABS(_xlpm.W),_xlpm.W&gt;0,_xlpm.W,_xlpm.W="",""))</f>
        <v>4</v>
      </c>
      <c r="I184" cm="1">
        <f t="array" ref="I184">_xlfn.LET(_xlpm.Q,Table1[[#This Row],[Quordle]],_xlfn.IFS(_xlpm.Q&lt;0,9+ABS(_xlpm.Q),_xlpm.Q&gt;0,_xlpm.Q,_xlpm.Q="",""))</f>
        <v>8</v>
      </c>
      <c r="J184" cm="1">
        <f t="array" ref="J184">_xlfn.LET(_xlpm.O,Table1[[#This Row],[Octordle]],_xlfn.IFS(_xlpm.O&lt;0,13+ABS(_xlpm.O),_xlpm.O&gt;0,_xlpm.O,_xlpm.O="",""))</f>
        <v>11</v>
      </c>
      <c r="K184" cm="1">
        <f t="array" ref="K184">_xlfn.LET(_xlpm.S,Table1[[#This Row],[Sequence]],_xlfn.IFS(_xlpm.S&lt;0,15+ABS(_xlpm.S),_xlpm.S&gt;0,_xlpm.S,_xlpm.S="",""))</f>
        <v>13</v>
      </c>
      <c r="L184" cm="1">
        <f t="array" ref="L184">_xlfn.LET(_xlpm.R,Table1[[#This Row],[RE34cue]],_xlfn.IFS(_xlpm.R&lt;0,13+ABS(_xlpm.R),_xlpm.R&gt;0,_xlpm.R,_xlpm.R="",""))</f>
        <v>13</v>
      </c>
      <c r="M184">
        <f>SUM(Table1[[#This Row],[W_Adj]:[R_Adj]])</f>
        <v>49</v>
      </c>
    </row>
    <row r="185" spans="1:13" ht="15" x14ac:dyDescent="0.2">
      <c r="A185" s="1">
        <v>44978</v>
      </c>
      <c r="B185" t="s">
        <v>34</v>
      </c>
      <c r="C185">
        <v>5</v>
      </c>
      <c r="D185">
        <v>9</v>
      </c>
      <c r="E185">
        <v>13</v>
      </c>
      <c r="F185">
        <v>12</v>
      </c>
      <c r="G185">
        <v>-3</v>
      </c>
      <c r="H185" cm="1">
        <f t="array" ref="H185">_xlfn.LET(_xlpm.W,Table1[[#This Row],[Wordle]],_xlfn.IFS(_xlpm.W&lt;0,6+ABS(_xlpm.W),_xlpm.W&gt;0,_xlpm.W,_xlpm.W="",""))</f>
        <v>5</v>
      </c>
      <c r="I185" cm="1">
        <f t="array" ref="I185">_xlfn.LET(_xlpm.Q,Table1[[#This Row],[Quordle]],_xlfn.IFS(_xlpm.Q&lt;0,9+ABS(_xlpm.Q),_xlpm.Q&gt;0,_xlpm.Q,_xlpm.Q="",""))</f>
        <v>9</v>
      </c>
      <c r="J185" cm="1">
        <f t="array" ref="J185">_xlfn.LET(_xlpm.O,Table1[[#This Row],[Octordle]],_xlfn.IFS(_xlpm.O&lt;0,13+ABS(_xlpm.O),_xlpm.O&gt;0,_xlpm.O,_xlpm.O="",""))</f>
        <v>13</v>
      </c>
      <c r="K185" cm="1">
        <f t="array" ref="K185">_xlfn.LET(_xlpm.S,Table1[[#This Row],[Sequence]],_xlfn.IFS(_xlpm.S&lt;0,15+ABS(_xlpm.S),_xlpm.S&gt;0,_xlpm.S,_xlpm.S="",""))</f>
        <v>12</v>
      </c>
      <c r="L185" cm="1">
        <f t="array" ref="L185">_xlfn.LET(_xlpm.R,Table1[[#This Row],[RE34cue]],_xlfn.IFS(_xlpm.R&lt;0,13+ABS(_xlpm.R),_xlpm.R&gt;0,_xlpm.R,_xlpm.R="",""))</f>
        <v>16</v>
      </c>
      <c r="M185">
        <f>SUM(Table1[[#This Row],[W_Adj]:[R_Adj]])</f>
        <v>55</v>
      </c>
    </row>
    <row r="186" spans="1:13" ht="15" x14ac:dyDescent="0.2">
      <c r="A186" s="1">
        <v>44978</v>
      </c>
      <c r="B186" t="s">
        <v>35</v>
      </c>
      <c r="C186">
        <v>4</v>
      </c>
      <c r="D186">
        <v>9</v>
      </c>
      <c r="E186">
        <v>-1</v>
      </c>
      <c r="F186">
        <v>12</v>
      </c>
      <c r="G186">
        <v>-2</v>
      </c>
      <c r="H186" cm="1">
        <f t="array" ref="H186">_xlfn.LET(_xlpm.W,Table1[[#This Row],[Wordle]],_xlfn.IFS(_xlpm.W&lt;0,6+ABS(_xlpm.W),_xlpm.W&gt;0,_xlpm.W,_xlpm.W="",""))</f>
        <v>4</v>
      </c>
      <c r="I186" cm="1">
        <f t="array" ref="I186">_xlfn.LET(_xlpm.Q,Table1[[#This Row],[Quordle]],_xlfn.IFS(_xlpm.Q&lt;0,9+ABS(_xlpm.Q),_xlpm.Q&gt;0,_xlpm.Q,_xlpm.Q="",""))</f>
        <v>9</v>
      </c>
      <c r="J186" cm="1">
        <f t="array" ref="J186">_xlfn.LET(_xlpm.O,Table1[[#This Row],[Octordle]],_xlfn.IFS(_xlpm.O&lt;0,13+ABS(_xlpm.O),_xlpm.O&gt;0,_xlpm.O,_xlpm.O="",""))</f>
        <v>14</v>
      </c>
      <c r="K186" cm="1">
        <f t="array" ref="K186">_xlfn.LET(_xlpm.S,Table1[[#This Row],[Sequence]],_xlfn.IFS(_xlpm.S&lt;0,15+ABS(_xlpm.S),_xlpm.S&gt;0,_xlpm.S,_xlpm.S="",""))</f>
        <v>12</v>
      </c>
      <c r="L186" cm="1">
        <f t="array" ref="L186">_xlfn.LET(_xlpm.R,Table1[[#This Row],[RE34cue]],_xlfn.IFS(_xlpm.R&lt;0,13+ABS(_xlpm.R),_xlpm.R&gt;0,_xlpm.R,_xlpm.R="",""))</f>
        <v>15</v>
      </c>
      <c r="M186">
        <f>SUM(Table1[[#This Row],[W_Adj]:[R_Adj]])</f>
        <v>54</v>
      </c>
    </row>
    <row r="187" spans="1:13" ht="15" x14ac:dyDescent="0.2">
      <c r="A187" s="1">
        <v>44979</v>
      </c>
      <c r="B187" t="s">
        <v>31</v>
      </c>
      <c r="C187">
        <v>6</v>
      </c>
      <c r="D187">
        <v>8</v>
      </c>
      <c r="H187" cm="1">
        <f t="array" ref="H187">_xlfn.LET(_xlpm.W,Table1[[#This Row],[Wordle]],_xlfn.IFS(_xlpm.W&lt;0,6+ABS(_xlpm.W),_xlpm.W&gt;0,_xlpm.W,_xlpm.W="",""))</f>
        <v>6</v>
      </c>
      <c r="I187" cm="1">
        <f t="array" ref="I187">_xlfn.LET(_xlpm.Q,Table1[[#This Row],[Quordle]],_xlfn.IFS(_xlpm.Q&lt;0,9+ABS(_xlpm.Q),_xlpm.Q&gt;0,_xlpm.Q,_xlpm.Q="",""))</f>
        <v>8</v>
      </c>
      <c r="J187" t="str" cm="1">
        <f t="array" ref="J187">_xlfn.LET(_xlpm.O,Table1[[#This Row],[Octordle]],_xlfn.IFS(_xlpm.O&lt;0,13+ABS(_xlpm.O),_xlpm.O&gt;0,_xlpm.O,_xlpm.O="",""))</f>
        <v/>
      </c>
      <c r="K187" t="str" cm="1">
        <f t="array" ref="K187">_xlfn.LET(_xlpm.S,Table1[[#This Row],[Sequence]],_xlfn.IFS(_xlpm.S&lt;0,15+ABS(_xlpm.S),_xlpm.S&gt;0,_xlpm.S,_xlpm.S="",""))</f>
        <v/>
      </c>
      <c r="L187" t="str" cm="1">
        <f t="array" ref="L187">_xlfn.LET(_xlpm.R,Table1[[#This Row],[RE34cue]],_xlfn.IFS(_xlpm.R&lt;0,13+ABS(_xlpm.R),_xlpm.R&gt;0,_xlpm.R,_xlpm.R="",""))</f>
        <v/>
      </c>
      <c r="M187">
        <f>SUM(Table1[[#This Row],[W_Adj]:[R_Adj]])</f>
        <v>14</v>
      </c>
    </row>
    <row r="188" spans="1:13" ht="15" x14ac:dyDescent="0.2">
      <c r="A188" s="1">
        <v>44979</v>
      </c>
      <c r="B188" t="s">
        <v>29</v>
      </c>
      <c r="C188">
        <v>3</v>
      </c>
      <c r="D188">
        <v>9</v>
      </c>
      <c r="E188">
        <v>12</v>
      </c>
      <c r="F188">
        <v>11</v>
      </c>
      <c r="G188">
        <v>-1</v>
      </c>
      <c r="H188" cm="1">
        <f t="array" ref="H188">_xlfn.LET(_xlpm.W,Table1[[#This Row],[Wordle]],_xlfn.IFS(_xlpm.W&lt;0,6+ABS(_xlpm.W),_xlpm.W&gt;0,_xlpm.W,_xlpm.W="",""))</f>
        <v>3</v>
      </c>
      <c r="I188" cm="1">
        <f t="array" ref="I188">_xlfn.LET(_xlpm.Q,Table1[[#This Row],[Quordle]],_xlfn.IFS(_xlpm.Q&lt;0,9+ABS(_xlpm.Q),_xlpm.Q&gt;0,_xlpm.Q,_xlpm.Q="",""))</f>
        <v>9</v>
      </c>
      <c r="J188" cm="1">
        <f t="array" ref="J188">_xlfn.LET(_xlpm.O,Table1[[#This Row],[Octordle]],_xlfn.IFS(_xlpm.O&lt;0,13+ABS(_xlpm.O),_xlpm.O&gt;0,_xlpm.O,_xlpm.O="",""))</f>
        <v>12</v>
      </c>
      <c r="K188" cm="1">
        <f t="array" ref="K188">_xlfn.LET(_xlpm.S,Table1[[#This Row],[Sequence]],_xlfn.IFS(_xlpm.S&lt;0,15+ABS(_xlpm.S),_xlpm.S&gt;0,_xlpm.S,_xlpm.S="",""))</f>
        <v>11</v>
      </c>
      <c r="L188" cm="1">
        <f t="array" ref="L188">_xlfn.LET(_xlpm.R,Table1[[#This Row],[RE34cue]],_xlfn.IFS(_xlpm.R&lt;0,13+ABS(_xlpm.R),_xlpm.R&gt;0,_xlpm.R,_xlpm.R="",""))</f>
        <v>14</v>
      </c>
      <c r="M188">
        <f>SUM(Table1[[#This Row],[W_Adj]:[R_Adj]])</f>
        <v>49</v>
      </c>
    </row>
    <row r="189" spans="1:13" ht="15" x14ac:dyDescent="0.2">
      <c r="A189" s="1">
        <v>44979</v>
      </c>
      <c r="B189" t="s">
        <v>34</v>
      </c>
      <c r="C189">
        <v>4</v>
      </c>
      <c r="D189">
        <v>9</v>
      </c>
      <c r="E189">
        <v>12</v>
      </c>
      <c r="F189">
        <v>11</v>
      </c>
      <c r="G189">
        <v>12</v>
      </c>
      <c r="H189" cm="1">
        <f t="array" ref="H189">_xlfn.LET(_xlpm.W,Table1[[#This Row],[Wordle]],_xlfn.IFS(_xlpm.W&lt;0,6+ABS(_xlpm.W),_xlpm.W&gt;0,_xlpm.W,_xlpm.W="",""))</f>
        <v>4</v>
      </c>
      <c r="I189" cm="1">
        <f t="array" ref="I189">_xlfn.LET(_xlpm.Q,Table1[[#This Row],[Quordle]],_xlfn.IFS(_xlpm.Q&lt;0,9+ABS(_xlpm.Q),_xlpm.Q&gt;0,_xlpm.Q,_xlpm.Q="",""))</f>
        <v>9</v>
      </c>
      <c r="J189" cm="1">
        <f t="array" ref="J189">_xlfn.LET(_xlpm.O,Table1[[#This Row],[Octordle]],_xlfn.IFS(_xlpm.O&lt;0,13+ABS(_xlpm.O),_xlpm.O&gt;0,_xlpm.O,_xlpm.O="",""))</f>
        <v>12</v>
      </c>
      <c r="K189" cm="1">
        <f t="array" ref="K189">_xlfn.LET(_xlpm.S,Table1[[#This Row],[Sequence]],_xlfn.IFS(_xlpm.S&lt;0,15+ABS(_xlpm.S),_xlpm.S&gt;0,_xlpm.S,_xlpm.S="",""))</f>
        <v>11</v>
      </c>
      <c r="L189" cm="1">
        <f t="array" ref="L189">_xlfn.LET(_xlpm.R,Table1[[#This Row],[RE34cue]],_xlfn.IFS(_xlpm.R&lt;0,13+ABS(_xlpm.R),_xlpm.R&gt;0,_xlpm.R,_xlpm.R="",""))</f>
        <v>12</v>
      </c>
      <c r="M189">
        <f>SUM(Table1[[#This Row],[W_Adj]:[R_Adj]])</f>
        <v>48</v>
      </c>
    </row>
    <row r="190" spans="1:13" ht="15" x14ac:dyDescent="0.2">
      <c r="A190" s="1">
        <v>44979</v>
      </c>
      <c r="B190" t="s">
        <v>35</v>
      </c>
      <c r="C190">
        <v>5</v>
      </c>
      <c r="D190">
        <v>7</v>
      </c>
      <c r="E190">
        <v>13</v>
      </c>
      <c r="F190">
        <v>13</v>
      </c>
      <c r="G190">
        <v>12</v>
      </c>
      <c r="H190" cm="1">
        <f t="array" ref="H190">_xlfn.LET(_xlpm.W,Table1[[#This Row],[Wordle]],_xlfn.IFS(_xlpm.W&lt;0,6+ABS(_xlpm.W),_xlpm.W&gt;0,_xlpm.W,_xlpm.W="",""))</f>
        <v>5</v>
      </c>
      <c r="I190" cm="1">
        <f t="array" ref="I190">_xlfn.LET(_xlpm.Q,Table1[[#This Row],[Quordle]],_xlfn.IFS(_xlpm.Q&lt;0,9+ABS(_xlpm.Q),_xlpm.Q&gt;0,_xlpm.Q,_xlpm.Q="",""))</f>
        <v>7</v>
      </c>
      <c r="J190" cm="1">
        <f t="array" ref="J190">_xlfn.LET(_xlpm.O,Table1[[#This Row],[Octordle]],_xlfn.IFS(_xlpm.O&lt;0,13+ABS(_xlpm.O),_xlpm.O&gt;0,_xlpm.O,_xlpm.O="",""))</f>
        <v>13</v>
      </c>
      <c r="K190" cm="1">
        <f t="array" ref="K190">_xlfn.LET(_xlpm.S,Table1[[#This Row],[Sequence]],_xlfn.IFS(_xlpm.S&lt;0,15+ABS(_xlpm.S),_xlpm.S&gt;0,_xlpm.S,_xlpm.S="",""))</f>
        <v>13</v>
      </c>
      <c r="L190" cm="1">
        <f t="array" ref="L190">_xlfn.LET(_xlpm.R,Table1[[#This Row],[RE34cue]],_xlfn.IFS(_xlpm.R&lt;0,13+ABS(_xlpm.R),_xlpm.R&gt;0,_xlpm.R,_xlpm.R="",""))</f>
        <v>12</v>
      </c>
      <c r="M190">
        <f>SUM(Table1[[#This Row],[W_Adj]:[R_Adj]])</f>
        <v>50</v>
      </c>
    </row>
    <row r="191" spans="1:13" ht="15" x14ac:dyDescent="0.2">
      <c r="A191" s="1">
        <v>44980</v>
      </c>
      <c r="B191" t="s">
        <v>29</v>
      </c>
      <c r="C191">
        <v>3</v>
      </c>
      <c r="D191">
        <v>7</v>
      </c>
      <c r="E191">
        <v>-1</v>
      </c>
      <c r="F191">
        <v>13</v>
      </c>
      <c r="G191">
        <v>12</v>
      </c>
      <c r="H191" cm="1">
        <f t="array" ref="H191">_xlfn.LET(_xlpm.W,Table1[[#This Row],[Wordle]],_xlfn.IFS(_xlpm.W&lt;0,6+ABS(_xlpm.W),_xlpm.W&gt;0,_xlpm.W,_xlpm.W="",""))</f>
        <v>3</v>
      </c>
      <c r="I191" cm="1">
        <f t="array" ref="I191">_xlfn.LET(_xlpm.Q,Table1[[#This Row],[Quordle]],_xlfn.IFS(_xlpm.Q&lt;0,9+ABS(_xlpm.Q),_xlpm.Q&gt;0,_xlpm.Q,_xlpm.Q="",""))</f>
        <v>7</v>
      </c>
      <c r="J191" cm="1">
        <f t="array" ref="J191">_xlfn.LET(_xlpm.O,Table1[[#This Row],[Octordle]],_xlfn.IFS(_xlpm.O&lt;0,13+ABS(_xlpm.O),_xlpm.O&gt;0,_xlpm.O,_xlpm.O="",""))</f>
        <v>14</v>
      </c>
      <c r="K191" cm="1">
        <f t="array" ref="K191">_xlfn.LET(_xlpm.S,Table1[[#This Row],[Sequence]],_xlfn.IFS(_xlpm.S&lt;0,15+ABS(_xlpm.S),_xlpm.S&gt;0,_xlpm.S,_xlpm.S="",""))</f>
        <v>13</v>
      </c>
      <c r="L191" cm="1">
        <f t="array" ref="L191">_xlfn.LET(_xlpm.R,Table1[[#This Row],[RE34cue]],_xlfn.IFS(_xlpm.R&lt;0,13+ABS(_xlpm.R),_xlpm.R&gt;0,_xlpm.R,_xlpm.R="",""))</f>
        <v>12</v>
      </c>
      <c r="M191">
        <f>SUM(Table1[[#This Row],[W_Adj]:[R_Adj]])</f>
        <v>49</v>
      </c>
    </row>
    <row r="192" spans="1:13" ht="15" x14ac:dyDescent="0.2">
      <c r="A192" s="1">
        <v>44980</v>
      </c>
      <c r="B192" t="s">
        <v>31</v>
      </c>
      <c r="C192">
        <v>3</v>
      </c>
      <c r="D192">
        <v>9</v>
      </c>
      <c r="H192" cm="1">
        <f t="array" ref="H192">_xlfn.LET(_xlpm.W,Table1[[#This Row],[Wordle]],_xlfn.IFS(_xlpm.W&lt;0,6+ABS(_xlpm.W),_xlpm.W&gt;0,_xlpm.W,_xlpm.W="",""))</f>
        <v>3</v>
      </c>
      <c r="I192" cm="1">
        <f t="array" ref="I192">_xlfn.LET(_xlpm.Q,Table1[[#This Row],[Quordle]],_xlfn.IFS(_xlpm.Q&lt;0,9+ABS(_xlpm.Q),_xlpm.Q&gt;0,_xlpm.Q,_xlpm.Q="",""))</f>
        <v>9</v>
      </c>
      <c r="J192" t="str" cm="1">
        <f t="array" ref="J192">_xlfn.LET(_xlpm.O,Table1[[#This Row],[Octordle]],_xlfn.IFS(_xlpm.O&lt;0,13+ABS(_xlpm.O),_xlpm.O&gt;0,_xlpm.O,_xlpm.O="",""))</f>
        <v/>
      </c>
      <c r="K192" t="str" cm="1">
        <f t="array" ref="K192">_xlfn.LET(_xlpm.S,Table1[[#This Row],[Sequence]],_xlfn.IFS(_xlpm.S&lt;0,15+ABS(_xlpm.S),_xlpm.S&gt;0,_xlpm.S,_xlpm.S="",""))</f>
        <v/>
      </c>
      <c r="L192" t="str" cm="1">
        <f t="array" ref="L192">_xlfn.LET(_xlpm.R,Table1[[#This Row],[RE34cue]],_xlfn.IFS(_xlpm.R&lt;0,13+ABS(_xlpm.R),_xlpm.R&gt;0,_xlpm.R,_xlpm.R="",""))</f>
        <v/>
      </c>
      <c r="M192">
        <f>SUM(Table1[[#This Row],[W_Adj]:[R_Adj]])</f>
        <v>12</v>
      </c>
    </row>
    <row r="193" spans="1:13" ht="15" x14ac:dyDescent="0.2">
      <c r="A193" s="1">
        <v>44980</v>
      </c>
      <c r="B193" t="s">
        <v>35</v>
      </c>
      <c r="C193">
        <v>2</v>
      </c>
      <c r="D193">
        <v>8</v>
      </c>
      <c r="E193">
        <v>11</v>
      </c>
      <c r="F193">
        <v>13</v>
      </c>
      <c r="G193">
        <v>12</v>
      </c>
      <c r="H193" cm="1">
        <f t="array" ref="H193">_xlfn.LET(_xlpm.W,Table1[[#This Row],[Wordle]],_xlfn.IFS(_xlpm.W&lt;0,6+ABS(_xlpm.W),_xlpm.W&gt;0,_xlpm.W,_xlpm.W="",""))</f>
        <v>2</v>
      </c>
      <c r="I193" cm="1">
        <f t="array" ref="I193">_xlfn.LET(_xlpm.Q,Table1[[#This Row],[Quordle]],_xlfn.IFS(_xlpm.Q&lt;0,9+ABS(_xlpm.Q),_xlpm.Q&gt;0,_xlpm.Q,_xlpm.Q="",""))</f>
        <v>8</v>
      </c>
      <c r="J193" cm="1">
        <f t="array" ref="J193">_xlfn.LET(_xlpm.O,Table1[[#This Row],[Octordle]],_xlfn.IFS(_xlpm.O&lt;0,13+ABS(_xlpm.O),_xlpm.O&gt;0,_xlpm.O,_xlpm.O="",""))</f>
        <v>11</v>
      </c>
      <c r="K193" cm="1">
        <f t="array" ref="K193">_xlfn.LET(_xlpm.S,Table1[[#This Row],[Sequence]],_xlfn.IFS(_xlpm.S&lt;0,15+ABS(_xlpm.S),_xlpm.S&gt;0,_xlpm.S,_xlpm.S="",""))</f>
        <v>13</v>
      </c>
      <c r="L193" cm="1">
        <f t="array" ref="L193">_xlfn.LET(_xlpm.R,Table1[[#This Row],[RE34cue]],_xlfn.IFS(_xlpm.R&lt;0,13+ABS(_xlpm.R),_xlpm.R&gt;0,_xlpm.R,_xlpm.R="",""))</f>
        <v>12</v>
      </c>
      <c r="M193">
        <f>SUM(Table1[[#This Row],[W_Adj]:[R_Adj]])</f>
        <v>46</v>
      </c>
    </row>
    <row r="194" spans="1:13" ht="15" x14ac:dyDescent="0.2">
      <c r="A194" s="1">
        <v>44981</v>
      </c>
      <c r="B194" t="s">
        <v>29</v>
      </c>
      <c r="C194">
        <v>4</v>
      </c>
      <c r="D194">
        <v>-1</v>
      </c>
      <c r="E194">
        <v>12</v>
      </c>
      <c r="F194">
        <v>12</v>
      </c>
      <c r="G194">
        <v>12</v>
      </c>
      <c r="H194" cm="1">
        <f t="array" ref="H194">_xlfn.LET(_xlpm.W,Table1[[#This Row],[Wordle]],_xlfn.IFS(_xlpm.W&lt;0,6+ABS(_xlpm.W),_xlpm.W&gt;0,_xlpm.W,_xlpm.W="",""))</f>
        <v>4</v>
      </c>
      <c r="I194" cm="1">
        <f t="array" ref="I194">_xlfn.LET(_xlpm.Q,Table1[[#This Row],[Quordle]],_xlfn.IFS(_xlpm.Q&lt;0,9+ABS(_xlpm.Q),_xlpm.Q&gt;0,_xlpm.Q,_xlpm.Q="",""))</f>
        <v>10</v>
      </c>
      <c r="J194" cm="1">
        <f t="array" ref="J194">_xlfn.LET(_xlpm.O,Table1[[#This Row],[Octordle]],_xlfn.IFS(_xlpm.O&lt;0,13+ABS(_xlpm.O),_xlpm.O&gt;0,_xlpm.O,_xlpm.O="",""))</f>
        <v>12</v>
      </c>
      <c r="K194" cm="1">
        <f t="array" ref="K194">_xlfn.LET(_xlpm.S,Table1[[#This Row],[Sequence]],_xlfn.IFS(_xlpm.S&lt;0,15+ABS(_xlpm.S),_xlpm.S&gt;0,_xlpm.S,_xlpm.S="",""))</f>
        <v>12</v>
      </c>
      <c r="L194" cm="1">
        <f t="array" ref="L194">_xlfn.LET(_xlpm.R,Table1[[#This Row],[RE34cue]],_xlfn.IFS(_xlpm.R&lt;0,13+ABS(_xlpm.R),_xlpm.R&gt;0,_xlpm.R,_xlpm.R="",""))</f>
        <v>12</v>
      </c>
      <c r="M194">
        <f>SUM(Table1[[#This Row],[W_Adj]:[R_Adj]])</f>
        <v>50</v>
      </c>
    </row>
    <row r="195" spans="1:13" ht="15" x14ac:dyDescent="0.2">
      <c r="A195" s="1">
        <v>44981</v>
      </c>
      <c r="B195" t="s">
        <v>31</v>
      </c>
      <c r="C195">
        <v>6</v>
      </c>
      <c r="D195">
        <v>8</v>
      </c>
      <c r="H195" cm="1">
        <f t="array" ref="H195">_xlfn.LET(_xlpm.W,Table1[[#This Row],[Wordle]],_xlfn.IFS(_xlpm.W&lt;0,6+ABS(_xlpm.W),_xlpm.W&gt;0,_xlpm.W,_xlpm.W="",""))</f>
        <v>6</v>
      </c>
      <c r="I195" cm="1">
        <f t="array" ref="I195">_xlfn.LET(_xlpm.Q,Table1[[#This Row],[Quordle]],_xlfn.IFS(_xlpm.Q&lt;0,9+ABS(_xlpm.Q),_xlpm.Q&gt;0,_xlpm.Q,_xlpm.Q="",""))</f>
        <v>8</v>
      </c>
      <c r="J195" t="str" cm="1">
        <f t="array" ref="J195">_xlfn.LET(_xlpm.O,Table1[[#This Row],[Octordle]],_xlfn.IFS(_xlpm.O&lt;0,13+ABS(_xlpm.O),_xlpm.O&gt;0,_xlpm.O,_xlpm.O="",""))</f>
        <v/>
      </c>
      <c r="K195" t="str" cm="1">
        <f t="array" ref="K195">_xlfn.LET(_xlpm.S,Table1[[#This Row],[Sequence]],_xlfn.IFS(_xlpm.S&lt;0,15+ABS(_xlpm.S),_xlpm.S&gt;0,_xlpm.S,_xlpm.S="",""))</f>
        <v/>
      </c>
      <c r="L195" t="str" cm="1">
        <f t="array" ref="L195">_xlfn.LET(_xlpm.R,Table1[[#This Row],[RE34cue]],_xlfn.IFS(_xlpm.R&lt;0,13+ABS(_xlpm.R),_xlpm.R&gt;0,_xlpm.R,_xlpm.R="",""))</f>
        <v/>
      </c>
      <c r="M195">
        <f>SUM(Table1[[#This Row],[W_Adj]:[R_Adj]])</f>
        <v>14</v>
      </c>
    </row>
    <row r="196" spans="1:13" ht="15" x14ac:dyDescent="0.2">
      <c r="A196" s="1">
        <v>44982</v>
      </c>
      <c r="B196" t="s">
        <v>31</v>
      </c>
      <c r="C196">
        <v>4</v>
      </c>
      <c r="D196">
        <v>8</v>
      </c>
      <c r="H196" cm="1">
        <f t="array" ref="H196">_xlfn.LET(_xlpm.W,Table1[[#This Row],[Wordle]],_xlfn.IFS(_xlpm.W&lt;0,6+ABS(_xlpm.W),_xlpm.W&gt;0,_xlpm.W,_xlpm.W="",""))</f>
        <v>4</v>
      </c>
      <c r="I196" cm="1">
        <f t="array" ref="I196">_xlfn.LET(_xlpm.Q,Table1[[#This Row],[Quordle]],_xlfn.IFS(_xlpm.Q&lt;0,9+ABS(_xlpm.Q),_xlpm.Q&gt;0,_xlpm.Q,_xlpm.Q="",""))</f>
        <v>8</v>
      </c>
      <c r="J196" t="str" cm="1">
        <f t="array" ref="J196">_xlfn.LET(_xlpm.O,Table1[[#This Row],[Octordle]],_xlfn.IFS(_xlpm.O&lt;0,13+ABS(_xlpm.O),_xlpm.O&gt;0,_xlpm.O,_xlpm.O="",""))</f>
        <v/>
      </c>
      <c r="K196" t="str" cm="1">
        <f t="array" ref="K196">_xlfn.LET(_xlpm.S,Table1[[#This Row],[Sequence]],_xlfn.IFS(_xlpm.S&lt;0,15+ABS(_xlpm.S),_xlpm.S&gt;0,_xlpm.S,_xlpm.S="",""))</f>
        <v/>
      </c>
      <c r="L196" t="str" cm="1">
        <f t="array" ref="L196">_xlfn.LET(_xlpm.R,Table1[[#This Row],[RE34cue]],_xlfn.IFS(_xlpm.R&lt;0,13+ABS(_xlpm.R),_xlpm.R&gt;0,_xlpm.R,_xlpm.R="",""))</f>
        <v/>
      </c>
      <c r="M196">
        <f>SUM(Table1[[#This Row],[W_Adj]:[R_Adj]])</f>
        <v>12</v>
      </c>
    </row>
    <row r="197" spans="1:13" ht="15" x14ac:dyDescent="0.2">
      <c r="A197" s="1">
        <v>44982</v>
      </c>
      <c r="B197" t="s">
        <v>34</v>
      </c>
      <c r="C197">
        <v>5</v>
      </c>
      <c r="D197">
        <v>7</v>
      </c>
      <c r="E197">
        <v>13</v>
      </c>
      <c r="F197">
        <v>13</v>
      </c>
      <c r="G197">
        <v>13</v>
      </c>
      <c r="H197" cm="1">
        <f t="array" ref="H197">_xlfn.LET(_xlpm.W,Table1[[#This Row],[Wordle]],_xlfn.IFS(_xlpm.W&lt;0,6+ABS(_xlpm.W),_xlpm.W&gt;0,_xlpm.W,_xlpm.W="",""))</f>
        <v>5</v>
      </c>
      <c r="I197" cm="1">
        <f t="array" ref="I197">_xlfn.LET(_xlpm.Q,Table1[[#This Row],[Quordle]],_xlfn.IFS(_xlpm.Q&lt;0,9+ABS(_xlpm.Q),_xlpm.Q&gt;0,_xlpm.Q,_xlpm.Q="",""))</f>
        <v>7</v>
      </c>
      <c r="J197" cm="1">
        <f t="array" ref="J197">_xlfn.LET(_xlpm.O,Table1[[#This Row],[Octordle]],_xlfn.IFS(_xlpm.O&lt;0,13+ABS(_xlpm.O),_xlpm.O&gt;0,_xlpm.O,_xlpm.O="",""))</f>
        <v>13</v>
      </c>
      <c r="K197" cm="1">
        <f t="array" ref="K197">_xlfn.LET(_xlpm.S,Table1[[#This Row],[Sequence]],_xlfn.IFS(_xlpm.S&lt;0,15+ABS(_xlpm.S),_xlpm.S&gt;0,_xlpm.S,_xlpm.S="",""))</f>
        <v>13</v>
      </c>
      <c r="L197" cm="1">
        <f t="array" ref="L197">_xlfn.LET(_xlpm.R,Table1[[#This Row],[RE34cue]],_xlfn.IFS(_xlpm.R&lt;0,13+ABS(_xlpm.R),_xlpm.R&gt;0,_xlpm.R,_xlpm.R="",""))</f>
        <v>13</v>
      </c>
      <c r="M197">
        <f>SUM(Table1[[#This Row],[W_Adj]:[R_Adj]])</f>
        <v>51</v>
      </c>
    </row>
    <row r="198" spans="1:13" ht="15" x14ac:dyDescent="0.2">
      <c r="A198" s="1">
        <v>44982</v>
      </c>
      <c r="B198" t="s">
        <v>29</v>
      </c>
      <c r="C198">
        <v>5</v>
      </c>
      <c r="D198">
        <v>9</v>
      </c>
      <c r="E198">
        <v>13</v>
      </c>
      <c r="F198">
        <v>13</v>
      </c>
      <c r="G198">
        <v>13</v>
      </c>
      <c r="H198" cm="1">
        <f t="array" ref="H198">_xlfn.LET(_xlpm.W,Table1[[#This Row],[Wordle]],_xlfn.IFS(_xlpm.W&lt;0,6+ABS(_xlpm.W),_xlpm.W&gt;0,_xlpm.W,_xlpm.W="",""))</f>
        <v>5</v>
      </c>
      <c r="I198" cm="1">
        <f t="array" ref="I198">_xlfn.LET(_xlpm.Q,Table1[[#This Row],[Quordle]],_xlfn.IFS(_xlpm.Q&lt;0,9+ABS(_xlpm.Q),_xlpm.Q&gt;0,_xlpm.Q,_xlpm.Q="",""))</f>
        <v>9</v>
      </c>
      <c r="J198" cm="1">
        <f t="array" ref="J198">_xlfn.LET(_xlpm.O,Table1[[#This Row],[Octordle]],_xlfn.IFS(_xlpm.O&lt;0,13+ABS(_xlpm.O),_xlpm.O&gt;0,_xlpm.O,_xlpm.O="",""))</f>
        <v>13</v>
      </c>
      <c r="K198" cm="1">
        <f t="array" ref="K198">_xlfn.LET(_xlpm.S,Table1[[#This Row],[Sequence]],_xlfn.IFS(_xlpm.S&lt;0,15+ABS(_xlpm.S),_xlpm.S&gt;0,_xlpm.S,_xlpm.S="",""))</f>
        <v>13</v>
      </c>
      <c r="L198" cm="1">
        <f t="array" ref="L198">_xlfn.LET(_xlpm.R,Table1[[#This Row],[RE34cue]],_xlfn.IFS(_xlpm.R&lt;0,13+ABS(_xlpm.R),_xlpm.R&gt;0,_xlpm.R,_xlpm.R="",""))</f>
        <v>13</v>
      </c>
      <c r="M198">
        <f>SUM(Table1[[#This Row],[W_Adj]:[R_Adj]])</f>
        <v>53</v>
      </c>
    </row>
    <row r="199" spans="1:13" ht="15" x14ac:dyDescent="0.2">
      <c r="A199" s="1">
        <v>44983</v>
      </c>
      <c r="B199" t="s">
        <v>29</v>
      </c>
      <c r="C199">
        <v>4</v>
      </c>
      <c r="D199">
        <v>-1</v>
      </c>
      <c r="E199">
        <v>13</v>
      </c>
      <c r="F199">
        <v>13</v>
      </c>
      <c r="G199">
        <v>13</v>
      </c>
      <c r="H199" cm="1">
        <f t="array" ref="H199">_xlfn.LET(_xlpm.W,Table1[[#This Row],[Wordle]],_xlfn.IFS(_xlpm.W&lt;0,6+ABS(_xlpm.W),_xlpm.W&gt;0,_xlpm.W,_xlpm.W="",""))</f>
        <v>4</v>
      </c>
      <c r="I199" cm="1">
        <f t="array" ref="I199">_xlfn.LET(_xlpm.Q,Table1[[#This Row],[Quordle]],_xlfn.IFS(_xlpm.Q&lt;0,9+ABS(_xlpm.Q),_xlpm.Q&gt;0,_xlpm.Q,_xlpm.Q="",""))</f>
        <v>10</v>
      </c>
      <c r="J199" cm="1">
        <f t="array" ref="J199">_xlfn.LET(_xlpm.O,Table1[[#This Row],[Octordle]],_xlfn.IFS(_xlpm.O&lt;0,13+ABS(_xlpm.O),_xlpm.O&gt;0,_xlpm.O,_xlpm.O="",""))</f>
        <v>13</v>
      </c>
      <c r="K199" cm="1">
        <f t="array" ref="K199">_xlfn.LET(_xlpm.S,Table1[[#This Row],[Sequence]],_xlfn.IFS(_xlpm.S&lt;0,15+ABS(_xlpm.S),_xlpm.S&gt;0,_xlpm.S,_xlpm.S="",""))</f>
        <v>13</v>
      </c>
      <c r="L199" cm="1">
        <f t="array" ref="L199">_xlfn.LET(_xlpm.R,Table1[[#This Row],[RE34cue]],_xlfn.IFS(_xlpm.R&lt;0,13+ABS(_xlpm.R),_xlpm.R&gt;0,_xlpm.R,_xlpm.R="",""))</f>
        <v>13</v>
      </c>
      <c r="M199">
        <f>SUM(Table1[[#This Row],[W_Adj]:[R_Adj]])</f>
        <v>53</v>
      </c>
    </row>
    <row r="200" spans="1:13" ht="15" x14ac:dyDescent="0.2">
      <c r="A200" s="1">
        <v>44983</v>
      </c>
      <c r="B200" t="s">
        <v>31</v>
      </c>
      <c r="C200">
        <v>4</v>
      </c>
      <c r="D200">
        <v>9</v>
      </c>
      <c r="H200" cm="1">
        <f t="array" ref="H200">_xlfn.LET(_xlpm.W,Table1[[#This Row],[Wordle]],_xlfn.IFS(_xlpm.W&lt;0,6+ABS(_xlpm.W),_xlpm.W&gt;0,_xlpm.W,_xlpm.W="",""))</f>
        <v>4</v>
      </c>
      <c r="I200" cm="1">
        <f t="array" ref="I200">_xlfn.LET(_xlpm.Q,Table1[[#This Row],[Quordle]],_xlfn.IFS(_xlpm.Q&lt;0,9+ABS(_xlpm.Q),_xlpm.Q&gt;0,_xlpm.Q,_xlpm.Q="",""))</f>
        <v>9</v>
      </c>
      <c r="J200" t="str" cm="1">
        <f t="array" ref="J200">_xlfn.LET(_xlpm.O,Table1[[#This Row],[Octordle]],_xlfn.IFS(_xlpm.O&lt;0,13+ABS(_xlpm.O),_xlpm.O&gt;0,_xlpm.O,_xlpm.O="",""))</f>
        <v/>
      </c>
      <c r="K200" t="str" cm="1">
        <f t="array" ref="K200">_xlfn.LET(_xlpm.S,Table1[[#This Row],[Sequence]],_xlfn.IFS(_xlpm.S&lt;0,15+ABS(_xlpm.S),_xlpm.S&gt;0,_xlpm.S,_xlpm.S="",""))</f>
        <v/>
      </c>
      <c r="L200" t="str" cm="1">
        <f t="array" ref="L200">_xlfn.LET(_xlpm.R,Table1[[#This Row],[RE34cue]],_xlfn.IFS(_xlpm.R&lt;0,13+ABS(_xlpm.R),_xlpm.R&gt;0,_xlpm.R,_xlpm.R="",""))</f>
        <v/>
      </c>
      <c r="M200">
        <f>SUM(Table1[[#This Row],[W_Adj]:[R_Adj]])</f>
        <v>13</v>
      </c>
    </row>
    <row r="201" spans="1:13" ht="15" x14ac:dyDescent="0.2">
      <c r="A201" s="1">
        <v>44983</v>
      </c>
      <c r="B201" t="s">
        <v>34</v>
      </c>
      <c r="C201">
        <v>5</v>
      </c>
      <c r="D201">
        <v>-1</v>
      </c>
      <c r="E201">
        <v>-1</v>
      </c>
      <c r="F201">
        <v>12</v>
      </c>
      <c r="G201">
        <v>-1</v>
      </c>
      <c r="H201" cm="1">
        <f t="array" ref="H201">_xlfn.LET(_xlpm.W,Table1[[#This Row],[Wordle]],_xlfn.IFS(_xlpm.W&lt;0,6+ABS(_xlpm.W),_xlpm.W&gt;0,_xlpm.W,_xlpm.W="",""))</f>
        <v>5</v>
      </c>
      <c r="I201" cm="1">
        <f t="array" ref="I201">_xlfn.LET(_xlpm.Q,Table1[[#This Row],[Quordle]],_xlfn.IFS(_xlpm.Q&lt;0,9+ABS(_xlpm.Q),_xlpm.Q&gt;0,_xlpm.Q,_xlpm.Q="",""))</f>
        <v>10</v>
      </c>
      <c r="J201" cm="1">
        <f t="array" ref="J201">_xlfn.LET(_xlpm.O,Table1[[#This Row],[Octordle]],_xlfn.IFS(_xlpm.O&lt;0,13+ABS(_xlpm.O),_xlpm.O&gt;0,_xlpm.O,_xlpm.O="",""))</f>
        <v>14</v>
      </c>
      <c r="K201" cm="1">
        <f t="array" ref="K201">_xlfn.LET(_xlpm.S,Table1[[#This Row],[Sequence]],_xlfn.IFS(_xlpm.S&lt;0,15+ABS(_xlpm.S),_xlpm.S&gt;0,_xlpm.S,_xlpm.S="",""))</f>
        <v>12</v>
      </c>
      <c r="L201" cm="1">
        <f t="array" ref="L201">_xlfn.LET(_xlpm.R,Table1[[#This Row],[RE34cue]],_xlfn.IFS(_xlpm.R&lt;0,13+ABS(_xlpm.R),_xlpm.R&gt;0,_xlpm.R,_xlpm.R="",""))</f>
        <v>14</v>
      </c>
      <c r="M201">
        <f>SUM(Table1[[#This Row],[W_Adj]:[R_Adj]])</f>
        <v>55</v>
      </c>
    </row>
    <row r="202" spans="1:13" ht="15" x14ac:dyDescent="0.2">
      <c r="A202" s="1">
        <v>44984</v>
      </c>
      <c r="B202" t="s">
        <v>31</v>
      </c>
      <c r="C202">
        <v>5</v>
      </c>
      <c r="D202">
        <v>8</v>
      </c>
      <c r="E202">
        <v>13</v>
      </c>
      <c r="H202" cm="1">
        <f t="array" ref="H202">_xlfn.LET(_xlpm.W,Table1[[#This Row],[Wordle]],_xlfn.IFS(_xlpm.W&lt;0,6+ABS(_xlpm.W),_xlpm.W&gt;0,_xlpm.W,_xlpm.W="",""))</f>
        <v>5</v>
      </c>
      <c r="I202" cm="1">
        <f t="array" ref="I202">_xlfn.LET(_xlpm.Q,Table1[[#This Row],[Quordle]],_xlfn.IFS(_xlpm.Q&lt;0,9+ABS(_xlpm.Q),_xlpm.Q&gt;0,_xlpm.Q,_xlpm.Q="",""))</f>
        <v>8</v>
      </c>
      <c r="J202" cm="1">
        <f t="array" ref="J202">_xlfn.LET(_xlpm.O,Table1[[#This Row],[Octordle]],_xlfn.IFS(_xlpm.O&lt;0,13+ABS(_xlpm.O),_xlpm.O&gt;0,_xlpm.O,_xlpm.O="",""))</f>
        <v>13</v>
      </c>
      <c r="K202" t="str" cm="1">
        <f t="array" ref="K202">_xlfn.LET(_xlpm.S,Table1[[#This Row],[Sequence]],_xlfn.IFS(_xlpm.S&lt;0,15+ABS(_xlpm.S),_xlpm.S&gt;0,_xlpm.S,_xlpm.S="",""))</f>
        <v/>
      </c>
      <c r="L202" t="str" cm="1">
        <f t="array" ref="L202">_xlfn.LET(_xlpm.R,Table1[[#This Row],[RE34cue]],_xlfn.IFS(_xlpm.R&lt;0,13+ABS(_xlpm.R),_xlpm.R&gt;0,_xlpm.R,_xlpm.R="",""))</f>
        <v/>
      </c>
      <c r="M202">
        <f>SUM(Table1[[#This Row],[W_Adj]:[R_Adj]])</f>
        <v>26</v>
      </c>
    </row>
    <row r="203" spans="1:13" ht="15" x14ac:dyDescent="0.2">
      <c r="A203" s="1">
        <v>44984</v>
      </c>
      <c r="B203" t="s">
        <v>34</v>
      </c>
      <c r="C203">
        <v>3</v>
      </c>
      <c r="D203">
        <v>8</v>
      </c>
      <c r="E203">
        <v>13</v>
      </c>
      <c r="F203">
        <v>14</v>
      </c>
      <c r="G203">
        <v>13</v>
      </c>
      <c r="H203" cm="1">
        <f t="array" ref="H203">_xlfn.LET(_xlpm.W,Table1[[#This Row],[Wordle]],_xlfn.IFS(_xlpm.W&lt;0,6+ABS(_xlpm.W),_xlpm.W&gt;0,_xlpm.W,_xlpm.W="",""))</f>
        <v>3</v>
      </c>
      <c r="I203" cm="1">
        <f t="array" ref="I203">_xlfn.LET(_xlpm.Q,Table1[[#This Row],[Quordle]],_xlfn.IFS(_xlpm.Q&lt;0,9+ABS(_xlpm.Q),_xlpm.Q&gt;0,_xlpm.Q,_xlpm.Q="",""))</f>
        <v>8</v>
      </c>
      <c r="J203" cm="1">
        <f t="array" ref="J203">_xlfn.LET(_xlpm.O,Table1[[#This Row],[Octordle]],_xlfn.IFS(_xlpm.O&lt;0,13+ABS(_xlpm.O),_xlpm.O&gt;0,_xlpm.O,_xlpm.O="",""))</f>
        <v>13</v>
      </c>
      <c r="K203" cm="1">
        <f t="array" ref="K203">_xlfn.LET(_xlpm.S,Table1[[#This Row],[Sequence]],_xlfn.IFS(_xlpm.S&lt;0,15+ABS(_xlpm.S),_xlpm.S&gt;0,_xlpm.S,_xlpm.S="",""))</f>
        <v>14</v>
      </c>
      <c r="L203" cm="1">
        <f t="array" ref="L203">_xlfn.LET(_xlpm.R,Table1[[#This Row],[RE34cue]],_xlfn.IFS(_xlpm.R&lt;0,13+ABS(_xlpm.R),_xlpm.R&gt;0,_xlpm.R,_xlpm.R="",""))</f>
        <v>13</v>
      </c>
      <c r="M203">
        <f>SUM(Table1[[#This Row],[W_Adj]:[R_Adj]])</f>
        <v>51</v>
      </c>
    </row>
    <row r="204" spans="1:13" ht="15" x14ac:dyDescent="0.2">
      <c r="A204" s="1">
        <v>44984</v>
      </c>
      <c r="B204" t="s">
        <v>29</v>
      </c>
      <c r="C204">
        <v>5</v>
      </c>
      <c r="D204">
        <v>7</v>
      </c>
      <c r="E204">
        <v>11</v>
      </c>
      <c r="F204">
        <v>14</v>
      </c>
      <c r="G204">
        <v>-1</v>
      </c>
      <c r="H204" cm="1">
        <f t="array" ref="H204">_xlfn.LET(_xlpm.W,Table1[[#This Row],[Wordle]],_xlfn.IFS(_xlpm.W&lt;0,6+ABS(_xlpm.W),_xlpm.W&gt;0,_xlpm.W,_xlpm.W="",""))</f>
        <v>5</v>
      </c>
      <c r="I204" cm="1">
        <f t="array" ref="I204">_xlfn.LET(_xlpm.Q,Table1[[#This Row],[Quordle]],_xlfn.IFS(_xlpm.Q&lt;0,9+ABS(_xlpm.Q),_xlpm.Q&gt;0,_xlpm.Q,_xlpm.Q="",""))</f>
        <v>7</v>
      </c>
      <c r="J204" cm="1">
        <f t="array" ref="J204">_xlfn.LET(_xlpm.O,Table1[[#This Row],[Octordle]],_xlfn.IFS(_xlpm.O&lt;0,13+ABS(_xlpm.O),_xlpm.O&gt;0,_xlpm.O,_xlpm.O="",""))</f>
        <v>11</v>
      </c>
      <c r="K204" cm="1">
        <f t="array" ref="K204">_xlfn.LET(_xlpm.S,Table1[[#This Row],[Sequence]],_xlfn.IFS(_xlpm.S&lt;0,15+ABS(_xlpm.S),_xlpm.S&gt;0,_xlpm.S,_xlpm.S="",""))</f>
        <v>14</v>
      </c>
      <c r="L204" cm="1">
        <f t="array" ref="L204">_xlfn.LET(_xlpm.R,Table1[[#This Row],[RE34cue]],_xlfn.IFS(_xlpm.R&lt;0,13+ABS(_xlpm.R),_xlpm.R&gt;0,_xlpm.R,_xlpm.R="",""))</f>
        <v>14</v>
      </c>
      <c r="M204">
        <f>SUM(Table1[[#This Row],[W_Adj]:[R_Adj]])</f>
        <v>51</v>
      </c>
    </row>
    <row r="205" spans="1:13" ht="15" x14ac:dyDescent="0.2">
      <c r="A205" s="1">
        <v>44984</v>
      </c>
      <c r="B205" t="s">
        <v>35</v>
      </c>
      <c r="C205">
        <v>5</v>
      </c>
      <c r="D205">
        <v>7</v>
      </c>
      <c r="E205">
        <v>12</v>
      </c>
      <c r="F205">
        <v>14</v>
      </c>
      <c r="G205">
        <v>-1</v>
      </c>
      <c r="H205" cm="1">
        <f t="array" ref="H205">_xlfn.LET(_xlpm.W,Table1[[#This Row],[Wordle]],_xlfn.IFS(_xlpm.W&lt;0,6+ABS(_xlpm.W),_xlpm.W&gt;0,_xlpm.W,_xlpm.W="",""))</f>
        <v>5</v>
      </c>
      <c r="I205" cm="1">
        <f t="array" ref="I205">_xlfn.LET(_xlpm.Q,Table1[[#This Row],[Quordle]],_xlfn.IFS(_xlpm.Q&lt;0,9+ABS(_xlpm.Q),_xlpm.Q&gt;0,_xlpm.Q,_xlpm.Q="",""))</f>
        <v>7</v>
      </c>
      <c r="J205" cm="1">
        <f t="array" ref="J205">_xlfn.LET(_xlpm.O,Table1[[#This Row],[Octordle]],_xlfn.IFS(_xlpm.O&lt;0,13+ABS(_xlpm.O),_xlpm.O&gt;0,_xlpm.O,_xlpm.O="",""))</f>
        <v>12</v>
      </c>
      <c r="K205" cm="1">
        <f t="array" ref="K205">_xlfn.LET(_xlpm.S,Table1[[#This Row],[Sequence]],_xlfn.IFS(_xlpm.S&lt;0,15+ABS(_xlpm.S),_xlpm.S&gt;0,_xlpm.S,_xlpm.S="",""))</f>
        <v>14</v>
      </c>
      <c r="L205" cm="1">
        <f t="array" ref="L205">_xlfn.LET(_xlpm.R,Table1[[#This Row],[RE34cue]],_xlfn.IFS(_xlpm.R&lt;0,13+ABS(_xlpm.R),_xlpm.R&gt;0,_xlpm.R,_xlpm.R="",""))</f>
        <v>14</v>
      </c>
      <c r="M205">
        <f>SUM(Table1[[#This Row],[W_Adj]:[R_Adj]])</f>
        <v>52</v>
      </c>
    </row>
    <row r="206" spans="1:13" ht="15" x14ac:dyDescent="0.2">
      <c r="A206" s="1">
        <v>44985</v>
      </c>
      <c r="B206" t="s">
        <v>29</v>
      </c>
      <c r="C206">
        <v>4</v>
      </c>
      <c r="D206">
        <v>8</v>
      </c>
      <c r="E206">
        <v>11</v>
      </c>
      <c r="F206">
        <v>13</v>
      </c>
      <c r="G206">
        <v>12</v>
      </c>
      <c r="H206" cm="1">
        <f t="array" ref="H206">_xlfn.LET(_xlpm.W,Table1[[#This Row],[Wordle]],_xlfn.IFS(_xlpm.W&lt;0,6+ABS(_xlpm.W),_xlpm.W&gt;0,_xlpm.W,_xlpm.W="",""))</f>
        <v>4</v>
      </c>
      <c r="I206" cm="1">
        <f t="array" ref="I206">_xlfn.LET(_xlpm.Q,Table1[[#This Row],[Quordle]],_xlfn.IFS(_xlpm.Q&lt;0,9+ABS(_xlpm.Q),_xlpm.Q&gt;0,_xlpm.Q,_xlpm.Q="",""))</f>
        <v>8</v>
      </c>
      <c r="J206" cm="1">
        <f t="array" ref="J206">_xlfn.LET(_xlpm.O,Table1[[#This Row],[Octordle]],_xlfn.IFS(_xlpm.O&lt;0,13+ABS(_xlpm.O),_xlpm.O&gt;0,_xlpm.O,_xlpm.O="",""))</f>
        <v>11</v>
      </c>
      <c r="K206" cm="1">
        <f t="array" ref="K206">_xlfn.LET(_xlpm.S,Table1[[#This Row],[Sequence]],_xlfn.IFS(_xlpm.S&lt;0,15+ABS(_xlpm.S),_xlpm.S&gt;0,_xlpm.S,_xlpm.S="",""))</f>
        <v>13</v>
      </c>
      <c r="L206" cm="1">
        <f t="array" ref="L206">_xlfn.LET(_xlpm.R,Table1[[#This Row],[RE34cue]],_xlfn.IFS(_xlpm.R&lt;0,13+ABS(_xlpm.R),_xlpm.R&gt;0,_xlpm.R,_xlpm.R="",""))</f>
        <v>12</v>
      </c>
      <c r="M206">
        <f>SUM(Table1[[#This Row],[W_Adj]:[R_Adj]])</f>
        <v>48</v>
      </c>
    </row>
    <row r="207" spans="1:13" ht="15" x14ac:dyDescent="0.2">
      <c r="A207" s="1">
        <v>44985</v>
      </c>
      <c r="B207" t="s">
        <v>34</v>
      </c>
      <c r="C207">
        <v>4</v>
      </c>
      <c r="D207">
        <v>8</v>
      </c>
      <c r="E207">
        <v>13</v>
      </c>
      <c r="F207">
        <v>11</v>
      </c>
      <c r="G207">
        <v>13</v>
      </c>
      <c r="H207" cm="1">
        <f t="array" ref="H207">_xlfn.LET(_xlpm.W,Table1[[#This Row],[Wordle]],_xlfn.IFS(_xlpm.W&lt;0,6+ABS(_xlpm.W),_xlpm.W&gt;0,_xlpm.W,_xlpm.W="",""))</f>
        <v>4</v>
      </c>
      <c r="I207" cm="1">
        <f t="array" ref="I207">_xlfn.LET(_xlpm.Q,Table1[[#This Row],[Quordle]],_xlfn.IFS(_xlpm.Q&lt;0,9+ABS(_xlpm.Q),_xlpm.Q&gt;0,_xlpm.Q,_xlpm.Q="",""))</f>
        <v>8</v>
      </c>
      <c r="J207" cm="1">
        <f t="array" ref="J207">_xlfn.LET(_xlpm.O,Table1[[#This Row],[Octordle]],_xlfn.IFS(_xlpm.O&lt;0,13+ABS(_xlpm.O),_xlpm.O&gt;0,_xlpm.O,_xlpm.O="",""))</f>
        <v>13</v>
      </c>
      <c r="K207" cm="1">
        <f t="array" ref="K207">_xlfn.LET(_xlpm.S,Table1[[#This Row],[Sequence]],_xlfn.IFS(_xlpm.S&lt;0,15+ABS(_xlpm.S),_xlpm.S&gt;0,_xlpm.S,_xlpm.S="",""))</f>
        <v>11</v>
      </c>
      <c r="L207" cm="1">
        <f t="array" ref="L207">_xlfn.LET(_xlpm.R,Table1[[#This Row],[RE34cue]],_xlfn.IFS(_xlpm.R&lt;0,13+ABS(_xlpm.R),_xlpm.R&gt;0,_xlpm.R,_xlpm.R="",""))</f>
        <v>13</v>
      </c>
      <c r="M207">
        <f>SUM(Table1[[#This Row],[W_Adj]:[R_Adj]])</f>
        <v>49</v>
      </c>
    </row>
    <row r="208" spans="1:13" ht="15" x14ac:dyDescent="0.2">
      <c r="A208" s="1">
        <v>44985</v>
      </c>
      <c r="B208" t="s">
        <v>31</v>
      </c>
      <c r="C208">
        <v>4</v>
      </c>
      <c r="D208">
        <v>8</v>
      </c>
      <c r="E208">
        <v>-1</v>
      </c>
      <c r="H208" cm="1">
        <f t="array" ref="H208">_xlfn.LET(_xlpm.W,Table1[[#This Row],[Wordle]],_xlfn.IFS(_xlpm.W&lt;0,6+ABS(_xlpm.W),_xlpm.W&gt;0,_xlpm.W,_xlpm.W="",""))</f>
        <v>4</v>
      </c>
      <c r="I208" cm="1">
        <f t="array" ref="I208">_xlfn.LET(_xlpm.Q,Table1[[#This Row],[Quordle]],_xlfn.IFS(_xlpm.Q&lt;0,9+ABS(_xlpm.Q),_xlpm.Q&gt;0,_xlpm.Q,_xlpm.Q="",""))</f>
        <v>8</v>
      </c>
      <c r="J208" cm="1">
        <f t="array" ref="J208">_xlfn.LET(_xlpm.O,Table1[[#This Row],[Octordle]],_xlfn.IFS(_xlpm.O&lt;0,13+ABS(_xlpm.O),_xlpm.O&gt;0,_xlpm.O,_xlpm.O="",""))</f>
        <v>14</v>
      </c>
      <c r="K208" t="str" cm="1">
        <f t="array" ref="K208">_xlfn.LET(_xlpm.S,Table1[[#This Row],[Sequence]],_xlfn.IFS(_xlpm.S&lt;0,15+ABS(_xlpm.S),_xlpm.S&gt;0,_xlpm.S,_xlpm.S="",""))</f>
        <v/>
      </c>
      <c r="L208" t="str" cm="1">
        <f t="array" ref="L208">_xlfn.LET(_xlpm.R,Table1[[#This Row],[RE34cue]],_xlfn.IFS(_xlpm.R&lt;0,13+ABS(_xlpm.R),_xlpm.R&gt;0,_xlpm.R,_xlpm.R="",""))</f>
        <v/>
      </c>
      <c r="M208">
        <f>SUM(Table1[[#This Row],[W_Adj]:[R_Adj]])</f>
        <v>26</v>
      </c>
    </row>
    <row r="209" spans="1:13" ht="15" x14ac:dyDescent="0.2">
      <c r="A209" s="1">
        <v>44985</v>
      </c>
      <c r="B209" t="s">
        <v>35</v>
      </c>
      <c r="C209">
        <v>4</v>
      </c>
      <c r="D209">
        <v>-1</v>
      </c>
      <c r="E209">
        <v>12</v>
      </c>
      <c r="F209">
        <v>12</v>
      </c>
      <c r="G209">
        <v>12</v>
      </c>
      <c r="H209" cm="1">
        <f t="array" ref="H209">_xlfn.LET(_xlpm.W,Table1[[#This Row],[Wordle]],_xlfn.IFS(_xlpm.W&lt;0,6+ABS(_xlpm.W),_xlpm.W&gt;0,_xlpm.W,_xlpm.W="",""))</f>
        <v>4</v>
      </c>
      <c r="I209" cm="1">
        <f t="array" ref="I209">_xlfn.LET(_xlpm.Q,Table1[[#This Row],[Quordle]],_xlfn.IFS(_xlpm.Q&lt;0,9+ABS(_xlpm.Q),_xlpm.Q&gt;0,_xlpm.Q,_xlpm.Q="",""))</f>
        <v>10</v>
      </c>
      <c r="J209" cm="1">
        <f t="array" ref="J209">_xlfn.LET(_xlpm.O,Table1[[#This Row],[Octordle]],_xlfn.IFS(_xlpm.O&lt;0,13+ABS(_xlpm.O),_xlpm.O&gt;0,_xlpm.O,_xlpm.O="",""))</f>
        <v>12</v>
      </c>
      <c r="K209" cm="1">
        <f t="array" ref="K209">_xlfn.LET(_xlpm.S,Table1[[#This Row],[Sequence]],_xlfn.IFS(_xlpm.S&lt;0,15+ABS(_xlpm.S),_xlpm.S&gt;0,_xlpm.S,_xlpm.S="",""))</f>
        <v>12</v>
      </c>
      <c r="L209" cm="1">
        <f t="array" ref="L209">_xlfn.LET(_xlpm.R,Table1[[#This Row],[RE34cue]],_xlfn.IFS(_xlpm.R&lt;0,13+ABS(_xlpm.R),_xlpm.R&gt;0,_xlpm.R,_xlpm.R="",""))</f>
        <v>12</v>
      </c>
      <c r="M209">
        <f>SUM(Table1[[#This Row],[W_Adj]:[R_Adj]])</f>
        <v>50</v>
      </c>
    </row>
    <row r="210" spans="1:13" ht="15" x14ac:dyDescent="0.2">
      <c r="A210" s="1">
        <v>44986</v>
      </c>
      <c r="B210" t="s">
        <v>29</v>
      </c>
      <c r="C210">
        <v>4</v>
      </c>
      <c r="D210">
        <v>9</v>
      </c>
      <c r="E210">
        <v>13</v>
      </c>
      <c r="F210">
        <v>11</v>
      </c>
      <c r="G210">
        <v>12</v>
      </c>
      <c r="H210" cm="1">
        <f t="array" ref="H210">_xlfn.LET(_xlpm.W,Table1[[#This Row],[Wordle]],_xlfn.IFS(_xlpm.W&lt;0,6+ABS(_xlpm.W),_xlpm.W&gt;0,_xlpm.W,_xlpm.W="",""))</f>
        <v>4</v>
      </c>
      <c r="I210" cm="1">
        <f t="array" ref="I210">_xlfn.LET(_xlpm.Q,Table1[[#This Row],[Quordle]],_xlfn.IFS(_xlpm.Q&lt;0,9+ABS(_xlpm.Q),_xlpm.Q&gt;0,_xlpm.Q,_xlpm.Q="",""))</f>
        <v>9</v>
      </c>
      <c r="J210" cm="1">
        <f t="array" ref="J210">_xlfn.LET(_xlpm.O,Table1[[#This Row],[Octordle]],_xlfn.IFS(_xlpm.O&lt;0,13+ABS(_xlpm.O),_xlpm.O&gt;0,_xlpm.O,_xlpm.O="",""))</f>
        <v>13</v>
      </c>
      <c r="K210" cm="1">
        <f t="array" ref="K210">_xlfn.LET(_xlpm.S,Table1[[#This Row],[Sequence]],_xlfn.IFS(_xlpm.S&lt;0,15+ABS(_xlpm.S),_xlpm.S&gt;0,_xlpm.S,_xlpm.S="",""))</f>
        <v>11</v>
      </c>
      <c r="L210" cm="1">
        <f t="array" ref="L210">_xlfn.LET(_xlpm.R,Table1[[#This Row],[RE34cue]],_xlfn.IFS(_xlpm.R&lt;0,13+ABS(_xlpm.R),_xlpm.R&gt;0,_xlpm.R,_xlpm.R="",""))</f>
        <v>12</v>
      </c>
      <c r="M210">
        <f>SUM(Table1[[#This Row],[W_Adj]:[R_Adj]])</f>
        <v>49</v>
      </c>
    </row>
    <row r="211" spans="1:13" ht="15" x14ac:dyDescent="0.2">
      <c r="A211" s="1">
        <v>44986</v>
      </c>
      <c r="B211" t="s">
        <v>31</v>
      </c>
      <c r="C211">
        <v>5</v>
      </c>
      <c r="D211">
        <v>9</v>
      </c>
      <c r="E211">
        <v>13</v>
      </c>
      <c r="H211" cm="1">
        <f t="array" ref="H211">_xlfn.LET(_xlpm.W,Table1[[#This Row],[Wordle]],_xlfn.IFS(_xlpm.W&lt;0,6+ABS(_xlpm.W),_xlpm.W&gt;0,_xlpm.W,_xlpm.W="",""))</f>
        <v>5</v>
      </c>
      <c r="I211" cm="1">
        <f t="array" ref="I211">_xlfn.LET(_xlpm.Q,Table1[[#This Row],[Quordle]],_xlfn.IFS(_xlpm.Q&lt;0,9+ABS(_xlpm.Q),_xlpm.Q&gt;0,_xlpm.Q,_xlpm.Q="",""))</f>
        <v>9</v>
      </c>
      <c r="J211" cm="1">
        <f t="array" ref="J211">_xlfn.LET(_xlpm.O,Table1[[#This Row],[Octordle]],_xlfn.IFS(_xlpm.O&lt;0,13+ABS(_xlpm.O),_xlpm.O&gt;0,_xlpm.O,_xlpm.O="",""))</f>
        <v>13</v>
      </c>
      <c r="K211" t="str" cm="1">
        <f t="array" ref="K211">_xlfn.LET(_xlpm.S,Table1[[#This Row],[Sequence]],_xlfn.IFS(_xlpm.S&lt;0,15+ABS(_xlpm.S),_xlpm.S&gt;0,_xlpm.S,_xlpm.S="",""))</f>
        <v/>
      </c>
      <c r="L211" t="str" cm="1">
        <f t="array" ref="L211">_xlfn.LET(_xlpm.R,Table1[[#This Row],[RE34cue]],_xlfn.IFS(_xlpm.R&lt;0,13+ABS(_xlpm.R),_xlpm.R&gt;0,_xlpm.R,_xlpm.R="",""))</f>
        <v/>
      </c>
      <c r="M211">
        <f>SUM(Table1[[#This Row],[W_Adj]:[R_Adj]])</f>
        <v>27</v>
      </c>
    </row>
    <row r="212" spans="1:13" ht="15" x14ac:dyDescent="0.2">
      <c r="A212" s="1">
        <v>44986</v>
      </c>
      <c r="B212" t="s">
        <v>34</v>
      </c>
      <c r="C212">
        <v>5</v>
      </c>
      <c r="D212">
        <v>8</v>
      </c>
      <c r="E212">
        <v>11</v>
      </c>
      <c r="F212">
        <v>11</v>
      </c>
      <c r="G212">
        <v>-1</v>
      </c>
      <c r="H212" cm="1">
        <f t="array" ref="H212">_xlfn.LET(_xlpm.W,Table1[[#This Row],[Wordle]],_xlfn.IFS(_xlpm.W&lt;0,6+ABS(_xlpm.W),_xlpm.W&gt;0,_xlpm.W,_xlpm.W="",""))</f>
        <v>5</v>
      </c>
      <c r="I212" cm="1">
        <f t="array" ref="I212">_xlfn.LET(_xlpm.Q,Table1[[#This Row],[Quordle]],_xlfn.IFS(_xlpm.Q&lt;0,9+ABS(_xlpm.Q),_xlpm.Q&gt;0,_xlpm.Q,_xlpm.Q="",""))</f>
        <v>8</v>
      </c>
      <c r="J212" cm="1">
        <f t="array" ref="J212">_xlfn.LET(_xlpm.O,Table1[[#This Row],[Octordle]],_xlfn.IFS(_xlpm.O&lt;0,13+ABS(_xlpm.O),_xlpm.O&gt;0,_xlpm.O,_xlpm.O="",""))</f>
        <v>11</v>
      </c>
      <c r="K212" cm="1">
        <f t="array" ref="K212">_xlfn.LET(_xlpm.S,Table1[[#This Row],[Sequence]],_xlfn.IFS(_xlpm.S&lt;0,15+ABS(_xlpm.S),_xlpm.S&gt;0,_xlpm.S,_xlpm.S="",""))</f>
        <v>11</v>
      </c>
      <c r="L212" cm="1">
        <f t="array" ref="L212">_xlfn.LET(_xlpm.R,Table1[[#This Row],[RE34cue]],_xlfn.IFS(_xlpm.R&lt;0,13+ABS(_xlpm.R),_xlpm.R&gt;0,_xlpm.R,_xlpm.R="",""))</f>
        <v>14</v>
      </c>
      <c r="M212">
        <f>SUM(Table1[[#This Row],[W_Adj]:[R_Adj]])</f>
        <v>49</v>
      </c>
    </row>
    <row r="213" spans="1:13" ht="15" x14ac:dyDescent="0.2">
      <c r="A213" s="1">
        <v>44986</v>
      </c>
      <c r="B213" t="s">
        <v>35</v>
      </c>
      <c r="C213">
        <v>5</v>
      </c>
      <c r="D213">
        <v>8</v>
      </c>
      <c r="E213">
        <v>13</v>
      </c>
      <c r="F213">
        <v>11</v>
      </c>
      <c r="G213">
        <v>13</v>
      </c>
      <c r="H213" cm="1">
        <f t="array" ref="H213">_xlfn.LET(_xlpm.W,Table1[[#This Row],[Wordle]],_xlfn.IFS(_xlpm.W&lt;0,6+ABS(_xlpm.W),_xlpm.W&gt;0,_xlpm.W,_xlpm.W="",""))</f>
        <v>5</v>
      </c>
      <c r="I213" cm="1">
        <f t="array" ref="I213">_xlfn.LET(_xlpm.Q,Table1[[#This Row],[Quordle]],_xlfn.IFS(_xlpm.Q&lt;0,9+ABS(_xlpm.Q),_xlpm.Q&gt;0,_xlpm.Q,_xlpm.Q="",""))</f>
        <v>8</v>
      </c>
      <c r="J213" cm="1">
        <f t="array" ref="J213">_xlfn.LET(_xlpm.O,Table1[[#This Row],[Octordle]],_xlfn.IFS(_xlpm.O&lt;0,13+ABS(_xlpm.O),_xlpm.O&gt;0,_xlpm.O,_xlpm.O="",""))</f>
        <v>13</v>
      </c>
      <c r="K213" cm="1">
        <f t="array" ref="K213">_xlfn.LET(_xlpm.S,Table1[[#This Row],[Sequence]],_xlfn.IFS(_xlpm.S&lt;0,15+ABS(_xlpm.S),_xlpm.S&gt;0,_xlpm.S,_xlpm.S="",""))</f>
        <v>11</v>
      </c>
      <c r="L213" cm="1">
        <f t="array" ref="L213">_xlfn.LET(_xlpm.R,Table1[[#This Row],[RE34cue]],_xlfn.IFS(_xlpm.R&lt;0,13+ABS(_xlpm.R),_xlpm.R&gt;0,_xlpm.R,_xlpm.R="",""))</f>
        <v>13</v>
      </c>
      <c r="M213">
        <f>SUM(Table1[[#This Row],[W_Adj]:[R_Adj]])</f>
        <v>50</v>
      </c>
    </row>
    <row r="214" spans="1:13" ht="15" x14ac:dyDescent="0.2">
      <c r="A214" s="1">
        <v>44987</v>
      </c>
      <c r="B214" t="s">
        <v>31</v>
      </c>
      <c r="C214">
        <v>4</v>
      </c>
      <c r="D214">
        <v>9</v>
      </c>
      <c r="E214">
        <v>12</v>
      </c>
      <c r="H214" cm="1">
        <f t="array" ref="H214">_xlfn.LET(_xlpm.W,Table1[[#This Row],[Wordle]],_xlfn.IFS(_xlpm.W&lt;0,6+ABS(_xlpm.W),_xlpm.W&gt;0,_xlpm.W,_xlpm.W="",""))</f>
        <v>4</v>
      </c>
      <c r="I214" cm="1">
        <f t="array" ref="I214">_xlfn.LET(_xlpm.Q,Table1[[#This Row],[Quordle]],_xlfn.IFS(_xlpm.Q&lt;0,9+ABS(_xlpm.Q),_xlpm.Q&gt;0,_xlpm.Q,_xlpm.Q="",""))</f>
        <v>9</v>
      </c>
      <c r="J214" cm="1">
        <f t="array" ref="J214">_xlfn.LET(_xlpm.O,Table1[[#This Row],[Octordle]],_xlfn.IFS(_xlpm.O&lt;0,13+ABS(_xlpm.O),_xlpm.O&gt;0,_xlpm.O,_xlpm.O="",""))</f>
        <v>12</v>
      </c>
      <c r="K214" t="str" cm="1">
        <f t="array" ref="K214">_xlfn.LET(_xlpm.S,Table1[[#This Row],[Sequence]],_xlfn.IFS(_xlpm.S&lt;0,15+ABS(_xlpm.S),_xlpm.S&gt;0,_xlpm.S,_xlpm.S="",""))</f>
        <v/>
      </c>
      <c r="L214" t="str" cm="1">
        <f t="array" ref="L214">_xlfn.LET(_xlpm.R,Table1[[#This Row],[RE34cue]],_xlfn.IFS(_xlpm.R&lt;0,13+ABS(_xlpm.R),_xlpm.R&gt;0,_xlpm.R,_xlpm.R="",""))</f>
        <v/>
      </c>
      <c r="M214">
        <f>SUM(Table1[[#This Row],[W_Adj]:[R_Adj]])</f>
        <v>25</v>
      </c>
    </row>
    <row r="215" spans="1:13" ht="15" x14ac:dyDescent="0.2">
      <c r="A215" s="1">
        <v>44987</v>
      </c>
      <c r="B215" t="s">
        <v>29</v>
      </c>
      <c r="C215">
        <v>5</v>
      </c>
      <c r="D215">
        <v>8</v>
      </c>
      <c r="E215">
        <v>13</v>
      </c>
      <c r="F215">
        <v>14</v>
      </c>
      <c r="G215">
        <v>12</v>
      </c>
      <c r="H215" cm="1">
        <f t="array" ref="H215">_xlfn.LET(_xlpm.W,Table1[[#This Row],[Wordle]],_xlfn.IFS(_xlpm.W&lt;0,6+ABS(_xlpm.W),_xlpm.W&gt;0,_xlpm.W,_xlpm.W="",""))</f>
        <v>5</v>
      </c>
      <c r="I215" cm="1">
        <f t="array" ref="I215">_xlfn.LET(_xlpm.Q,Table1[[#This Row],[Quordle]],_xlfn.IFS(_xlpm.Q&lt;0,9+ABS(_xlpm.Q),_xlpm.Q&gt;0,_xlpm.Q,_xlpm.Q="",""))</f>
        <v>8</v>
      </c>
      <c r="J215" cm="1">
        <f t="array" ref="J215">_xlfn.LET(_xlpm.O,Table1[[#This Row],[Octordle]],_xlfn.IFS(_xlpm.O&lt;0,13+ABS(_xlpm.O),_xlpm.O&gt;0,_xlpm.O,_xlpm.O="",""))</f>
        <v>13</v>
      </c>
      <c r="K215" cm="1">
        <f t="array" ref="K215">_xlfn.LET(_xlpm.S,Table1[[#This Row],[Sequence]],_xlfn.IFS(_xlpm.S&lt;0,15+ABS(_xlpm.S),_xlpm.S&gt;0,_xlpm.S,_xlpm.S="",""))</f>
        <v>14</v>
      </c>
      <c r="L215" cm="1">
        <f t="array" ref="L215">_xlfn.LET(_xlpm.R,Table1[[#This Row],[RE34cue]],_xlfn.IFS(_xlpm.R&lt;0,13+ABS(_xlpm.R),_xlpm.R&gt;0,_xlpm.R,_xlpm.R="",""))</f>
        <v>12</v>
      </c>
      <c r="M215">
        <f>SUM(Table1[[#This Row],[W_Adj]:[R_Adj]])</f>
        <v>52</v>
      </c>
    </row>
    <row r="216" spans="1:13" ht="15" x14ac:dyDescent="0.2">
      <c r="A216" s="1">
        <v>44987</v>
      </c>
      <c r="B216" t="s">
        <v>34</v>
      </c>
      <c r="C216">
        <v>4</v>
      </c>
      <c r="D216">
        <v>-2</v>
      </c>
      <c r="E216">
        <v>-1</v>
      </c>
      <c r="F216">
        <v>11</v>
      </c>
      <c r="G216">
        <v>12</v>
      </c>
      <c r="H216" cm="1">
        <f t="array" ref="H216">_xlfn.LET(_xlpm.W,Table1[[#This Row],[Wordle]],_xlfn.IFS(_xlpm.W&lt;0,6+ABS(_xlpm.W),_xlpm.W&gt;0,_xlpm.W,_xlpm.W="",""))</f>
        <v>4</v>
      </c>
      <c r="I216" cm="1">
        <f t="array" ref="I216">_xlfn.LET(_xlpm.Q,Table1[[#This Row],[Quordle]],_xlfn.IFS(_xlpm.Q&lt;0,9+ABS(_xlpm.Q),_xlpm.Q&gt;0,_xlpm.Q,_xlpm.Q="",""))</f>
        <v>11</v>
      </c>
      <c r="J216" cm="1">
        <f t="array" ref="J216">_xlfn.LET(_xlpm.O,Table1[[#This Row],[Octordle]],_xlfn.IFS(_xlpm.O&lt;0,13+ABS(_xlpm.O),_xlpm.O&gt;0,_xlpm.O,_xlpm.O="",""))</f>
        <v>14</v>
      </c>
      <c r="K216" cm="1">
        <f t="array" ref="K216">_xlfn.LET(_xlpm.S,Table1[[#This Row],[Sequence]],_xlfn.IFS(_xlpm.S&lt;0,15+ABS(_xlpm.S),_xlpm.S&gt;0,_xlpm.S,_xlpm.S="",""))</f>
        <v>11</v>
      </c>
      <c r="L216" cm="1">
        <f t="array" ref="L216">_xlfn.LET(_xlpm.R,Table1[[#This Row],[RE34cue]],_xlfn.IFS(_xlpm.R&lt;0,13+ABS(_xlpm.R),_xlpm.R&gt;0,_xlpm.R,_xlpm.R="",""))</f>
        <v>12</v>
      </c>
      <c r="M216">
        <f>SUM(Table1[[#This Row],[W_Adj]:[R_Adj]])</f>
        <v>52</v>
      </c>
    </row>
    <row r="217" spans="1:13" ht="15" x14ac:dyDescent="0.2">
      <c r="A217" s="1">
        <v>44987</v>
      </c>
      <c r="B217" t="s">
        <v>35</v>
      </c>
      <c r="C217">
        <v>5</v>
      </c>
      <c r="D217">
        <v>8</v>
      </c>
      <c r="E217">
        <v>11</v>
      </c>
      <c r="F217">
        <v>12</v>
      </c>
      <c r="G217">
        <v>12</v>
      </c>
      <c r="H217" cm="1">
        <f t="array" ref="H217">_xlfn.LET(_xlpm.W,Table1[[#This Row],[Wordle]],_xlfn.IFS(_xlpm.W&lt;0,6+ABS(_xlpm.W),_xlpm.W&gt;0,_xlpm.W,_xlpm.W="",""))</f>
        <v>5</v>
      </c>
      <c r="I217" cm="1">
        <f t="array" ref="I217">_xlfn.LET(_xlpm.Q,Table1[[#This Row],[Quordle]],_xlfn.IFS(_xlpm.Q&lt;0,9+ABS(_xlpm.Q),_xlpm.Q&gt;0,_xlpm.Q,_xlpm.Q="",""))</f>
        <v>8</v>
      </c>
      <c r="J217" cm="1">
        <f t="array" ref="J217">_xlfn.LET(_xlpm.O,Table1[[#This Row],[Octordle]],_xlfn.IFS(_xlpm.O&lt;0,13+ABS(_xlpm.O),_xlpm.O&gt;0,_xlpm.O,_xlpm.O="",""))</f>
        <v>11</v>
      </c>
      <c r="K217" cm="1">
        <f t="array" ref="K217">_xlfn.LET(_xlpm.S,Table1[[#This Row],[Sequence]],_xlfn.IFS(_xlpm.S&lt;0,15+ABS(_xlpm.S),_xlpm.S&gt;0,_xlpm.S,_xlpm.S="",""))</f>
        <v>12</v>
      </c>
      <c r="L217" cm="1">
        <f t="array" ref="L217">_xlfn.LET(_xlpm.R,Table1[[#This Row],[RE34cue]],_xlfn.IFS(_xlpm.R&lt;0,13+ABS(_xlpm.R),_xlpm.R&gt;0,_xlpm.R,_xlpm.R="",""))</f>
        <v>12</v>
      </c>
      <c r="M217">
        <f>SUM(Table1[[#This Row],[W_Adj]:[R_Adj]])</f>
        <v>48</v>
      </c>
    </row>
    <row r="218" spans="1:13" ht="15" x14ac:dyDescent="0.2">
      <c r="A218" s="1">
        <v>44988</v>
      </c>
      <c r="B218" t="s">
        <v>29</v>
      </c>
      <c r="C218">
        <v>4</v>
      </c>
      <c r="D218">
        <v>8</v>
      </c>
      <c r="E218">
        <v>11</v>
      </c>
      <c r="F218">
        <v>11</v>
      </c>
      <c r="G218">
        <v>13</v>
      </c>
      <c r="H218" cm="1">
        <f t="array" ref="H218">_xlfn.LET(_xlpm.W,Table1[[#This Row],[Wordle]],_xlfn.IFS(_xlpm.W&lt;0,6+ABS(_xlpm.W),_xlpm.W&gt;0,_xlpm.W,_xlpm.W="",""))</f>
        <v>4</v>
      </c>
      <c r="I218" cm="1">
        <f t="array" ref="I218">_xlfn.LET(_xlpm.Q,Table1[[#This Row],[Quordle]],_xlfn.IFS(_xlpm.Q&lt;0,9+ABS(_xlpm.Q),_xlpm.Q&gt;0,_xlpm.Q,_xlpm.Q="",""))</f>
        <v>8</v>
      </c>
      <c r="J218" cm="1">
        <f t="array" ref="J218">_xlfn.LET(_xlpm.O,Table1[[#This Row],[Octordle]],_xlfn.IFS(_xlpm.O&lt;0,13+ABS(_xlpm.O),_xlpm.O&gt;0,_xlpm.O,_xlpm.O="",""))</f>
        <v>11</v>
      </c>
      <c r="K218" cm="1">
        <f t="array" ref="K218">_xlfn.LET(_xlpm.S,Table1[[#This Row],[Sequence]],_xlfn.IFS(_xlpm.S&lt;0,15+ABS(_xlpm.S),_xlpm.S&gt;0,_xlpm.S,_xlpm.S="",""))</f>
        <v>11</v>
      </c>
      <c r="L218" cm="1">
        <f t="array" ref="L218">_xlfn.LET(_xlpm.R,Table1[[#This Row],[RE34cue]],_xlfn.IFS(_xlpm.R&lt;0,13+ABS(_xlpm.R),_xlpm.R&gt;0,_xlpm.R,_xlpm.R="",""))</f>
        <v>13</v>
      </c>
      <c r="M218">
        <f>SUM(Table1[[#This Row],[W_Adj]:[R_Adj]])</f>
        <v>47</v>
      </c>
    </row>
    <row r="219" spans="1:13" ht="15" x14ac:dyDescent="0.2">
      <c r="A219" s="1">
        <v>44988</v>
      </c>
      <c r="B219" t="s">
        <v>34</v>
      </c>
      <c r="C219">
        <v>3</v>
      </c>
      <c r="D219">
        <v>7</v>
      </c>
      <c r="E219">
        <v>12</v>
      </c>
      <c r="F219">
        <v>11</v>
      </c>
      <c r="G219">
        <v>-1</v>
      </c>
      <c r="H219" cm="1">
        <f t="array" ref="H219">_xlfn.LET(_xlpm.W,Table1[[#This Row],[Wordle]],_xlfn.IFS(_xlpm.W&lt;0,6+ABS(_xlpm.W),_xlpm.W&gt;0,_xlpm.W,_xlpm.W="",""))</f>
        <v>3</v>
      </c>
      <c r="I219" cm="1">
        <f t="array" ref="I219">_xlfn.LET(_xlpm.Q,Table1[[#This Row],[Quordle]],_xlfn.IFS(_xlpm.Q&lt;0,9+ABS(_xlpm.Q),_xlpm.Q&gt;0,_xlpm.Q,_xlpm.Q="",""))</f>
        <v>7</v>
      </c>
      <c r="J219" cm="1">
        <f t="array" ref="J219">_xlfn.LET(_xlpm.O,Table1[[#This Row],[Octordle]],_xlfn.IFS(_xlpm.O&lt;0,13+ABS(_xlpm.O),_xlpm.O&gt;0,_xlpm.O,_xlpm.O="",""))</f>
        <v>12</v>
      </c>
      <c r="K219" cm="1">
        <f t="array" ref="K219">_xlfn.LET(_xlpm.S,Table1[[#This Row],[Sequence]],_xlfn.IFS(_xlpm.S&lt;0,15+ABS(_xlpm.S),_xlpm.S&gt;0,_xlpm.S,_xlpm.S="",""))</f>
        <v>11</v>
      </c>
      <c r="L219" cm="1">
        <f t="array" ref="L219">_xlfn.LET(_xlpm.R,Table1[[#This Row],[RE34cue]],_xlfn.IFS(_xlpm.R&lt;0,13+ABS(_xlpm.R),_xlpm.R&gt;0,_xlpm.R,_xlpm.R="",""))</f>
        <v>14</v>
      </c>
      <c r="M219">
        <f>SUM(Table1[[#This Row],[W_Adj]:[R_Adj]])</f>
        <v>47</v>
      </c>
    </row>
    <row r="220" spans="1:13" ht="15" x14ac:dyDescent="0.2">
      <c r="A220" s="1">
        <v>44988</v>
      </c>
      <c r="B220" t="s">
        <v>31</v>
      </c>
      <c r="C220">
        <v>4</v>
      </c>
      <c r="D220">
        <v>7</v>
      </c>
      <c r="E220">
        <v>-2</v>
      </c>
      <c r="H220" cm="1">
        <f t="array" ref="H220">_xlfn.LET(_xlpm.W,Table1[[#This Row],[Wordle]],_xlfn.IFS(_xlpm.W&lt;0,6+ABS(_xlpm.W),_xlpm.W&gt;0,_xlpm.W,_xlpm.W="",""))</f>
        <v>4</v>
      </c>
      <c r="I220" cm="1">
        <f t="array" ref="I220">_xlfn.LET(_xlpm.Q,Table1[[#This Row],[Quordle]],_xlfn.IFS(_xlpm.Q&lt;0,9+ABS(_xlpm.Q),_xlpm.Q&gt;0,_xlpm.Q,_xlpm.Q="",""))</f>
        <v>7</v>
      </c>
      <c r="J220" cm="1">
        <f t="array" ref="J220">_xlfn.LET(_xlpm.O,Table1[[#This Row],[Octordle]],_xlfn.IFS(_xlpm.O&lt;0,13+ABS(_xlpm.O),_xlpm.O&gt;0,_xlpm.O,_xlpm.O="",""))</f>
        <v>15</v>
      </c>
      <c r="K220" t="str" cm="1">
        <f t="array" ref="K220">_xlfn.LET(_xlpm.S,Table1[[#This Row],[Sequence]],_xlfn.IFS(_xlpm.S&lt;0,15+ABS(_xlpm.S),_xlpm.S&gt;0,_xlpm.S,_xlpm.S="",""))</f>
        <v/>
      </c>
      <c r="L220" t="str" cm="1">
        <f t="array" ref="L220">_xlfn.LET(_xlpm.R,Table1[[#This Row],[RE34cue]],_xlfn.IFS(_xlpm.R&lt;0,13+ABS(_xlpm.R),_xlpm.R&gt;0,_xlpm.R,_xlpm.R="",""))</f>
        <v/>
      </c>
      <c r="M220">
        <f>SUM(Table1[[#This Row],[W_Adj]:[R_Adj]])</f>
        <v>26</v>
      </c>
    </row>
    <row r="221" spans="1:13" ht="15" x14ac:dyDescent="0.2">
      <c r="A221" s="1">
        <v>44988</v>
      </c>
      <c r="B221" t="s">
        <v>35</v>
      </c>
      <c r="C221">
        <v>4</v>
      </c>
      <c r="D221">
        <v>8</v>
      </c>
      <c r="E221">
        <v>13</v>
      </c>
      <c r="F221">
        <v>12</v>
      </c>
      <c r="G221">
        <v>12</v>
      </c>
      <c r="H221" cm="1">
        <f t="array" ref="H221">_xlfn.LET(_xlpm.W,Table1[[#This Row],[Wordle]],_xlfn.IFS(_xlpm.W&lt;0,6+ABS(_xlpm.W),_xlpm.W&gt;0,_xlpm.W,_xlpm.W="",""))</f>
        <v>4</v>
      </c>
      <c r="I221" cm="1">
        <f t="array" ref="I221">_xlfn.LET(_xlpm.Q,Table1[[#This Row],[Quordle]],_xlfn.IFS(_xlpm.Q&lt;0,9+ABS(_xlpm.Q),_xlpm.Q&gt;0,_xlpm.Q,_xlpm.Q="",""))</f>
        <v>8</v>
      </c>
      <c r="J221" cm="1">
        <f t="array" ref="J221">_xlfn.LET(_xlpm.O,Table1[[#This Row],[Octordle]],_xlfn.IFS(_xlpm.O&lt;0,13+ABS(_xlpm.O),_xlpm.O&gt;0,_xlpm.O,_xlpm.O="",""))</f>
        <v>13</v>
      </c>
      <c r="K221" cm="1">
        <f t="array" ref="K221">_xlfn.LET(_xlpm.S,Table1[[#This Row],[Sequence]],_xlfn.IFS(_xlpm.S&lt;0,15+ABS(_xlpm.S),_xlpm.S&gt;0,_xlpm.S,_xlpm.S="",""))</f>
        <v>12</v>
      </c>
      <c r="L221" cm="1">
        <f t="array" ref="L221">_xlfn.LET(_xlpm.R,Table1[[#This Row],[RE34cue]],_xlfn.IFS(_xlpm.R&lt;0,13+ABS(_xlpm.R),_xlpm.R&gt;0,_xlpm.R,_xlpm.R="",""))</f>
        <v>12</v>
      </c>
      <c r="M221">
        <f>SUM(Table1[[#This Row],[W_Adj]:[R_Adj]])</f>
        <v>49</v>
      </c>
    </row>
    <row r="222" spans="1:13" ht="15" x14ac:dyDescent="0.2">
      <c r="A222" s="1">
        <v>44989</v>
      </c>
      <c r="B222" t="s">
        <v>31</v>
      </c>
      <c r="C222">
        <v>5</v>
      </c>
      <c r="D222">
        <v>-2</v>
      </c>
      <c r="E222">
        <v>12</v>
      </c>
      <c r="H222" cm="1">
        <f t="array" ref="H222">_xlfn.LET(_xlpm.W,Table1[[#This Row],[Wordle]],_xlfn.IFS(_xlpm.W&lt;0,6+ABS(_xlpm.W),_xlpm.W&gt;0,_xlpm.W,_xlpm.W="",""))</f>
        <v>5</v>
      </c>
      <c r="I222" cm="1">
        <f t="array" ref="I222">_xlfn.LET(_xlpm.Q,Table1[[#This Row],[Quordle]],_xlfn.IFS(_xlpm.Q&lt;0,9+ABS(_xlpm.Q),_xlpm.Q&gt;0,_xlpm.Q,_xlpm.Q="",""))</f>
        <v>11</v>
      </c>
      <c r="J222" cm="1">
        <f t="array" ref="J222">_xlfn.LET(_xlpm.O,Table1[[#This Row],[Octordle]],_xlfn.IFS(_xlpm.O&lt;0,13+ABS(_xlpm.O),_xlpm.O&gt;0,_xlpm.O,_xlpm.O="",""))</f>
        <v>12</v>
      </c>
      <c r="K222" t="str" cm="1">
        <f t="array" ref="K222">_xlfn.LET(_xlpm.S,Table1[[#This Row],[Sequence]],_xlfn.IFS(_xlpm.S&lt;0,15+ABS(_xlpm.S),_xlpm.S&gt;0,_xlpm.S,_xlpm.S="",""))</f>
        <v/>
      </c>
      <c r="L222" t="str" cm="1">
        <f t="array" ref="L222">_xlfn.LET(_xlpm.R,Table1[[#This Row],[RE34cue]],_xlfn.IFS(_xlpm.R&lt;0,13+ABS(_xlpm.R),_xlpm.R&gt;0,_xlpm.R,_xlpm.R="",""))</f>
        <v/>
      </c>
      <c r="M222">
        <f>SUM(Table1[[#This Row],[W_Adj]:[R_Adj]])</f>
        <v>28</v>
      </c>
    </row>
    <row r="223" spans="1:13" ht="15" x14ac:dyDescent="0.2">
      <c r="A223" s="1">
        <v>44989</v>
      </c>
      <c r="B223" t="s">
        <v>34</v>
      </c>
      <c r="C223">
        <v>3</v>
      </c>
      <c r="D223">
        <v>-1</v>
      </c>
      <c r="E223">
        <v>12</v>
      </c>
      <c r="F223">
        <v>12</v>
      </c>
      <c r="G223">
        <v>-3</v>
      </c>
      <c r="H223" cm="1">
        <f t="array" ref="H223">_xlfn.LET(_xlpm.W,Table1[[#This Row],[Wordle]],_xlfn.IFS(_xlpm.W&lt;0,6+ABS(_xlpm.W),_xlpm.W&gt;0,_xlpm.W,_xlpm.W="",""))</f>
        <v>3</v>
      </c>
      <c r="I223" cm="1">
        <f t="array" ref="I223">_xlfn.LET(_xlpm.Q,Table1[[#This Row],[Quordle]],_xlfn.IFS(_xlpm.Q&lt;0,9+ABS(_xlpm.Q),_xlpm.Q&gt;0,_xlpm.Q,_xlpm.Q="",""))</f>
        <v>10</v>
      </c>
      <c r="J223" cm="1">
        <f t="array" ref="J223">_xlfn.LET(_xlpm.O,Table1[[#This Row],[Octordle]],_xlfn.IFS(_xlpm.O&lt;0,13+ABS(_xlpm.O),_xlpm.O&gt;0,_xlpm.O,_xlpm.O="",""))</f>
        <v>12</v>
      </c>
      <c r="K223" cm="1">
        <f t="array" ref="K223">_xlfn.LET(_xlpm.S,Table1[[#This Row],[Sequence]],_xlfn.IFS(_xlpm.S&lt;0,15+ABS(_xlpm.S),_xlpm.S&gt;0,_xlpm.S,_xlpm.S="",""))</f>
        <v>12</v>
      </c>
      <c r="L223" cm="1">
        <f t="array" ref="L223">_xlfn.LET(_xlpm.R,Table1[[#This Row],[RE34cue]],_xlfn.IFS(_xlpm.R&lt;0,13+ABS(_xlpm.R),_xlpm.R&gt;0,_xlpm.R,_xlpm.R="",""))</f>
        <v>16</v>
      </c>
      <c r="M223">
        <f>SUM(Table1[[#This Row],[W_Adj]:[R_Adj]])</f>
        <v>53</v>
      </c>
    </row>
    <row r="224" spans="1:13" ht="15" x14ac:dyDescent="0.2">
      <c r="A224" s="1">
        <v>44989</v>
      </c>
      <c r="B224" t="s">
        <v>29</v>
      </c>
      <c r="C224">
        <v>4</v>
      </c>
      <c r="D224">
        <v>8</v>
      </c>
      <c r="E224">
        <v>13</v>
      </c>
      <c r="F224">
        <v>12</v>
      </c>
      <c r="G224">
        <v>13</v>
      </c>
      <c r="H224" cm="1">
        <f t="array" ref="H224">_xlfn.LET(_xlpm.W,Table1[[#This Row],[Wordle]],_xlfn.IFS(_xlpm.W&lt;0,6+ABS(_xlpm.W),_xlpm.W&gt;0,_xlpm.W,_xlpm.W="",""))</f>
        <v>4</v>
      </c>
      <c r="I224" cm="1">
        <f t="array" ref="I224">_xlfn.LET(_xlpm.Q,Table1[[#This Row],[Quordle]],_xlfn.IFS(_xlpm.Q&lt;0,9+ABS(_xlpm.Q),_xlpm.Q&gt;0,_xlpm.Q,_xlpm.Q="",""))</f>
        <v>8</v>
      </c>
      <c r="J224" cm="1">
        <f t="array" ref="J224">_xlfn.LET(_xlpm.O,Table1[[#This Row],[Octordle]],_xlfn.IFS(_xlpm.O&lt;0,13+ABS(_xlpm.O),_xlpm.O&gt;0,_xlpm.O,_xlpm.O="",""))</f>
        <v>13</v>
      </c>
      <c r="K224" cm="1">
        <f t="array" ref="K224">_xlfn.LET(_xlpm.S,Table1[[#This Row],[Sequence]],_xlfn.IFS(_xlpm.S&lt;0,15+ABS(_xlpm.S),_xlpm.S&gt;0,_xlpm.S,_xlpm.S="",""))</f>
        <v>12</v>
      </c>
      <c r="L224" cm="1">
        <f t="array" ref="L224">_xlfn.LET(_xlpm.R,Table1[[#This Row],[RE34cue]],_xlfn.IFS(_xlpm.R&lt;0,13+ABS(_xlpm.R),_xlpm.R&gt;0,_xlpm.R,_xlpm.R="",""))</f>
        <v>13</v>
      </c>
      <c r="M224">
        <f>SUM(Table1[[#This Row],[W_Adj]:[R_Adj]])</f>
        <v>50</v>
      </c>
    </row>
    <row r="225" spans="1:13" ht="15" x14ac:dyDescent="0.2">
      <c r="A225" s="1">
        <v>44989</v>
      </c>
      <c r="B225" t="s">
        <v>35</v>
      </c>
      <c r="C225">
        <v>4</v>
      </c>
      <c r="D225">
        <v>8</v>
      </c>
      <c r="E225">
        <v>11</v>
      </c>
      <c r="F225">
        <v>12</v>
      </c>
      <c r="G225">
        <v>-1</v>
      </c>
      <c r="H225" cm="1">
        <f t="array" ref="H225">_xlfn.LET(_xlpm.W,Table1[[#This Row],[Wordle]],_xlfn.IFS(_xlpm.W&lt;0,6+ABS(_xlpm.W),_xlpm.W&gt;0,_xlpm.W,_xlpm.W="",""))</f>
        <v>4</v>
      </c>
      <c r="I225" cm="1">
        <f t="array" ref="I225">_xlfn.LET(_xlpm.Q,Table1[[#This Row],[Quordle]],_xlfn.IFS(_xlpm.Q&lt;0,9+ABS(_xlpm.Q),_xlpm.Q&gt;0,_xlpm.Q,_xlpm.Q="",""))</f>
        <v>8</v>
      </c>
      <c r="J225" cm="1">
        <f t="array" ref="J225">_xlfn.LET(_xlpm.O,Table1[[#This Row],[Octordle]],_xlfn.IFS(_xlpm.O&lt;0,13+ABS(_xlpm.O),_xlpm.O&gt;0,_xlpm.O,_xlpm.O="",""))</f>
        <v>11</v>
      </c>
      <c r="K225" cm="1">
        <f t="array" ref="K225">_xlfn.LET(_xlpm.S,Table1[[#This Row],[Sequence]],_xlfn.IFS(_xlpm.S&lt;0,15+ABS(_xlpm.S),_xlpm.S&gt;0,_xlpm.S,_xlpm.S="",""))</f>
        <v>12</v>
      </c>
      <c r="L225" cm="1">
        <f t="array" ref="L225">_xlfn.LET(_xlpm.R,Table1[[#This Row],[RE34cue]],_xlfn.IFS(_xlpm.R&lt;0,13+ABS(_xlpm.R),_xlpm.R&gt;0,_xlpm.R,_xlpm.R="",""))</f>
        <v>14</v>
      </c>
      <c r="M225">
        <f>SUM(Table1[[#This Row],[W_Adj]:[R_Adj]])</f>
        <v>49</v>
      </c>
    </row>
    <row r="226" spans="1:13" ht="15" x14ac:dyDescent="0.2">
      <c r="A226" s="1">
        <v>44990</v>
      </c>
      <c r="B226" t="s">
        <v>29</v>
      </c>
      <c r="C226">
        <v>5</v>
      </c>
      <c r="D226">
        <v>8</v>
      </c>
      <c r="E226">
        <v>12</v>
      </c>
      <c r="F226">
        <v>11</v>
      </c>
      <c r="G226">
        <v>13</v>
      </c>
      <c r="H226" cm="1">
        <f t="array" ref="H226">_xlfn.LET(_xlpm.W,Table1[[#This Row],[Wordle]],_xlfn.IFS(_xlpm.W&lt;0,6+ABS(_xlpm.W),_xlpm.W&gt;0,_xlpm.W,_xlpm.W="",""))</f>
        <v>5</v>
      </c>
      <c r="I226" cm="1">
        <f t="array" ref="I226">_xlfn.LET(_xlpm.Q,Table1[[#This Row],[Quordle]],_xlfn.IFS(_xlpm.Q&lt;0,9+ABS(_xlpm.Q),_xlpm.Q&gt;0,_xlpm.Q,_xlpm.Q="",""))</f>
        <v>8</v>
      </c>
      <c r="J226" cm="1">
        <f t="array" ref="J226">_xlfn.LET(_xlpm.O,Table1[[#This Row],[Octordle]],_xlfn.IFS(_xlpm.O&lt;0,13+ABS(_xlpm.O),_xlpm.O&gt;0,_xlpm.O,_xlpm.O="",""))</f>
        <v>12</v>
      </c>
      <c r="K226" cm="1">
        <f t="array" ref="K226">_xlfn.LET(_xlpm.S,Table1[[#This Row],[Sequence]],_xlfn.IFS(_xlpm.S&lt;0,15+ABS(_xlpm.S),_xlpm.S&gt;0,_xlpm.S,_xlpm.S="",""))</f>
        <v>11</v>
      </c>
      <c r="L226" cm="1">
        <f t="array" ref="L226">_xlfn.LET(_xlpm.R,Table1[[#This Row],[RE34cue]],_xlfn.IFS(_xlpm.R&lt;0,13+ABS(_xlpm.R),_xlpm.R&gt;0,_xlpm.R,_xlpm.R="",""))</f>
        <v>13</v>
      </c>
      <c r="M226">
        <f>SUM(Table1[[#This Row],[W_Adj]:[R_Adj]])</f>
        <v>49</v>
      </c>
    </row>
    <row r="227" spans="1:13" ht="15" x14ac:dyDescent="0.2">
      <c r="A227" s="1">
        <v>44990</v>
      </c>
      <c r="B227" t="s">
        <v>34</v>
      </c>
      <c r="C227">
        <v>4</v>
      </c>
      <c r="D227">
        <v>7</v>
      </c>
      <c r="E227">
        <v>-1</v>
      </c>
      <c r="F227">
        <v>14</v>
      </c>
      <c r="G227">
        <v>-1</v>
      </c>
      <c r="H227" cm="1">
        <f t="array" ref="H227">_xlfn.LET(_xlpm.W,Table1[[#This Row],[Wordle]],_xlfn.IFS(_xlpm.W&lt;0,6+ABS(_xlpm.W),_xlpm.W&gt;0,_xlpm.W,_xlpm.W="",""))</f>
        <v>4</v>
      </c>
      <c r="I227" cm="1">
        <f t="array" ref="I227">_xlfn.LET(_xlpm.Q,Table1[[#This Row],[Quordle]],_xlfn.IFS(_xlpm.Q&lt;0,9+ABS(_xlpm.Q),_xlpm.Q&gt;0,_xlpm.Q,_xlpm.Q="",""))</f>
        <v>7</v>
      </c>
      <c r="J227" cm="1">
        <f t="array" ref="J227">_xlfn.LET(_xlpm.O,Table1[[#This Row],[Octordle]],_xlfn.IFS(_xlpm.O&lt;0,13+ABS(_xlpm.O),_xlpm.O&gt;0,_xlpm.O,_xlpm.O="",""))</f>
        <v>14</v>
      </c>
      <c r="K227" cm="1">
        <f t="array" ref="K227">_xlfn.LET(_xlpm.S,Table1[[#This Row],[Sequence]],_xlfn.IFS(_xlpm.S&lt;0,15+ABS(_xlpm.S),_xlpm.S&gt;0,_xlpm.S,_xlpm.S="",""))</f>
        <v>14</v>
      </c>
      <c r="L227" cm="1">
        <f t="array" ref="L227">_xlfn.LET(_xlpm.R,Table1[[#This Row],[RE34cue]],_xlfn.IFS(_xlpm.R&lt;0,13+ABS(_xlpm.R),_xlpm.R&gt;0,_xlpm.R,_xlpm.R="",""))</f>
        <v>14</v>
      </c>
      <c r="M227">
        <f>SUM(Table1[[#This Row],[W_Adj]:[R_Adj]])</f>
        <v>53</v>
      </c>
    </row>
    <row r="228" spans="1:13" ht="15" x14ac:dyDescent="0.2">
      <c r="A228" s="1">
        <v>44990</v>
      </c>
      <c r="B228" t="s">
        <v>31</v>
      </c>
      <c r="C228">
        <v>5</v>
      </c>
      <c r="D228">
        <v>7</v>
      </c>
      <c r="E228">
        <v>12</v>
      </c>
      <c r="F228">
        <v>14</v>
      </c>
      <c r="H228" cm="1">
        <f t="array" ref="H228">_xlfn.LET(_xlpm.W,Table1[[#This Row],[Wordle]],_xlfn.IFS(_xlpm.W&lt;0,6+ABS(_xlpm.W),_xlpm.W&gt;0,_xlpm.W,_xlpm.W="",""))</f>
        <v>5</v>
      </c>
      <c r="I228" cm="1">
        <f t="array" ref="I228">_xlfn.LET(_xlpm.Q,Table1[[#This Row],[Quordle]],_xlfn.IFS(_xlpm.Q&lt;0,9+ABS(_xlpm.Q),_xlpm.Q&gt;0,_xlpm.Q,_xlpm.Q="",""))</f>
        <v>7</v>
      </c>
      <c r="J228" cm="1">
        <f t="array" ref="J228">_xlfn.LET(_xlpm.O,Table1[[#This Row],[Octordle]],_xlfn.IFS(_xlpm.O&lt;0,13+ABS(_xlpm.O),_xlpm.O&gt;0,_xlpm.O,_xlpm.O="",""))</f>
        <v>12</v>
      </c>
      <c r="K228" cm="1">
        <f t="array" ref="K228">_xlfn.LET(_xlpm.S,Table1[[#This Row],[Sequence]],_xlfn.IFS(_xlpm.S&lt;0,15+ABS(_xlpm.S),_xlpm.S&gt;0,_xlpm.S,_xlpm.S="",""))</f>
        <v>14</v>
      </c>
      <c r="L228" t="str" cm="1">
        <f t="array" ref="L228">_xlfn.LET(_xlpm.R,Table1[[#This Row],[RE34cue]],_xlfn.IFS(_xlpm.R&lt;0,13+ABS(_xlpm.R),_xlpm.R&gt;0,_xlpm.R,_xlpm.R="",""))</f>
        <v/>
      </c>
      <c r="M228">
        <f>SUM(Table1[[#This Row],[W_Adj]:[R_Adj]])</f>
        <v>38</v>
      </c>
    </row>
    <row r="229" spans="1:13" ht="15" x14ac:dyDescent="0.2">
      <c r="A229" s="1">
        <v>44990</v>
      </c>
      <c r="B229" t="s">
        <v>35</v>
      </c>
      <c r="C229">
        <v>5</v>
      </c>
      <c r="D229">
        <v>7</v>
      </c>
      <c r="E229">
        <v>11</v>
      </c>
      <c r="F229">
        <v>13</v>
      </c>
      <c r="G229">
        <v>-1</v>
      </c>
      <c r="H229" cm="1">
        <f t="array" ref="H229">_xlfn.LET(_xlpm.W,Table1[[#This Row],[Wordle]],_xlfn.IFS(_xlpm.W&lt;0,6+ABS(_xlpm.W),_xlpm.W&gt;0,_xlpm.W,_xlpm.W="",""))</f>
        <v>5</v>
      </c>
      <c r="I229" cm="1">
        <f t="array" ref="I229">_xlfn.LET(_xlpm.Q,Table1[[#This Row],[Quordle]],_xlfn.IFS(_xlpm.Q&lt;0,9+ABS(_xlpm.Q),_xlpm.Q&gt;0,_xlpm.Q,_xlpm.Q="",""))</f>
        <v>7</v>
      </c>
      <c r="J229" cm="1">
        <f t="array" ref="J229">_xlfn.LET(_xlpm.O,Table1[[#This Row],[Octordle]],_xlfn.IFS(_xlpm.O&lt;0,13+ABS(_xlpm.O),_xlpm.O&gt;0,_xlpm.O,_xlpm.O="",""))</f>
        <v>11</v>
      </c>
      <c r="K229" cm="1">
        <f t="array" ref="K229">_xlfn.LET(_xlpm.S,Table1[[#This Row],[Sequence]],_xlfn.IFS(_xlpm.S&lt;0,15+ABS(_xlpm.S),_xlpm.S&gt;0,_xlpm.S,_xlpm.S="",""))</f>
        <v>13</v>
      </c>
      <c r="L229" cm="1">
        <f t="array" ref="L229">_xlfn.LET(_xlpm.R,Table1[[#This Row],[RE34cue]],_xlfn.IFS(_xlpm.R&lt;0,13+ABS(_xlpm.R),_xlpm.R&gt;0,_xlpm.R,_xlpm.R="",""))</f>
        <v>14</v>
      </c>
      <c r="M229">
        <f>SUM(Table1[[#This Row],[W_Adj]:[R_Adj]])</f>
        <v>50</v>
      </c>
    </row>
    <row r="230" spans="1:13" ht="15" x14ac:dyDescent="0.2">
      <c r="A230" s="1">
        <v>44991</v>
      </c>
      <c r="B230" t="s">
        <v>31</v>
      </c>
      <c r="C230">
        <v>3</v>
      </c>
      <c r="D230">
        <v>9</v>
      </c>
      <c r="E230">
        <v>11</v>
      </c>
      <c r="F230">
        <v>13</v>
      </c>
      <c r="H230" cm="1">
        <f t="array" ref="H230">_xlfn.LET(_xlpm.W,Table1[[#This Row],[Wordle]],_xlfn.IFS(_xlpm.W&lt;0,6+ABS(_xlpm.W),_xlpm.W&gt;0,_xlpm.W,_xlpm.W="",""))</f>
        <v>3</v>
      </c>
      <c r="I230" cm="1">
        <f t="array" ref="I230">_xlfn.LET(_xlpm.Q,Table1[[#This Row],[Quordle]],_xlfn.IFS(_xlpm.Q&lt;0,9+ABS(_xlpm.Q),_xlpm.Q&gt;0,_xlpm.Q,_xlpm.Q="",""))</f>
        <v>9</v>
      </c>
      <c r="J230" cm="1">
        <f t="array" ref="J230">_xlfn.LET(_xlpm.O,Table1[[#This Row],[Octordle]],_xlfn.IFS(_xlpm.O&lt;0,13+ABS(_xlpm.O),_xlpm.O&gt;0,_xlpm.O,_xlpm.O="",""))</f>
        <v>11</v>
      </c>
      <c r="K230" cm="1">
        <f t="array" ref="K230">_xlfn.LET(_xlpm.S,Table1[[#This Row],[Sequence]],_xlfn.IFS(_xlpm.S&lt;0,15+ABS(_xlpm.S),_xlpm.S&gt;0,_xlpm.S,_xlpm.S="",""))</f>
        <v>13</v>
      </c>
      <c r="L230" t="str" cm="1">
        <f t="array" ref="L230">_xlfn.LET(_xlpm.R,Table1[[#This Row],[RE34cue]],_xlfn.IFS(_xlpm.R&lt;0,13+ABS(_xlpm.R),_xlpm.R&gt;0,_xlpm.R,_xlpm.R="",""))</f>
        <v/>
      </c>
      <c r="M230">
        <f>SUM(Table1[[#This Row],[W_Adj]:[R_Adj]])</f>
        <v>36</v>
      </c>
    </row>
    <row r="231" spans="1:13" ht="15" x14ac:dyDescent="0.2">
      <c r="A231" s="1">
        <v>44991</v>
      </c>
      <c r="B231" t="s">
        <v>34</v>
      </c>
      <c r="C231">
        <v>4</v>
      </c>
      <c r="D231">
        <v>8</v>
      </c>
      <c r="E231">
        <v>11</v>
      </c>
      <c r="F231">
        <v>12</v>
      </c>
      <c r="G231">
        <v>13</v>
      </c>
      <c r="H231" cm="1">
        <f t="array" ref="H231">_xlfn.LET(_xlpm.W,Table1[[#This Row],[Wordle]],_xlfn.IFS(_xlpm.W&lt;0,6+ABS(_xlpm.W),_xlpm.W&gt;0,_xlpm.W,_xlpm.W="",""))</f>
        <v>4</v>
      </c>
      <c r="I231" cm="1">
        <f t="array" ref="I231">_xlfn.LET(_xlpm.Q,Table1[[#This Row],[Quordle]],_xlfn.IFS(_xlpm.Q&lt;0,9+ABS(_xlpm.Q),_xlpm.Q&gt;0,_xlpm.Q,_xlpm.Q="",""))</f>
        <v>8</v>
      </c>
      <c r="J231" cm="1">
        <f t="array" ref="J231">_xlfn.LET(_xlpm.O,Table1[[#This Row],[Octordle]],_xlfn.IFS(_xlpm.O&lt;0,13+ABS(_xlpm.O),_xlpm.O&gt;0,_xlpm.O,_xlpm.O="",""))</f>
        <v>11</v>
      </c>
      <c r="K231" cm="1">
        <f t="array" ref="K231">_xlfn.LET(_xlpm.S,Table1[[#This Row],[Sequence]],_xlfn.IFS(_xlpm.S&lt;0,15+ABS(_xlpm.S),_xlpm.S&gt;0,_xlpm.S,_xlpm.S="",""))</f>
        <v>12</v>
      </c>
      <c r="L231" cm="1">
        <f t="array" ref="L231">_xlfn.LET(_xlpm.R,Table1[[#This Row],[RE34cue]],_xlfn.IFS(_xlpm.R&lt;0,13+ABS(_xlpm.R),_xlpm.R&gt;0,_xlpm.R,_xlpm.R="",""))</f>
        <v>13</v>
      </c>
      <c r="M231">
        <f>SUM(Table1[[#This Row],[W_Adj]:[R_Adj]])</f>
        <v>48</v>
      </c>
    </row>
    <row r="232" spans="1:13" ht="15" x14ac:dyDescent="0.2">
      <c r="A232" s="1">
        <v>44991</v>
      </c>
      <c r="B232" t="s">
        <v>29</v>
      </c>
      <c r="C232">
        <v>4</v>
      </c>
      <c r="D232">
        <v>8</v>
      </c>
      <c r="E232">
        <v>11</v>
      </c>
      <c r="F232">
        <v>13</v>
      </c>
      <c r="G232">
        <v>-1</v>
      </c>
      <c r="H232" cm="1">
        <f t="array" ref="H232">_xlfn.LET(_xlpm.W,Table1[[#This Row],[Wordle]],_xlfn.IFS(_xlpm.W&lt;0,6+ABS(_xlpm.W),_xlpm.W&gt;0,_xlpm.W,_xlpm.W="",""))</f>
        <v>4</v>
      </c>
      <c r="I232" cm="1">
        <f t="array" ref="I232">_xlfn.LET(_xlpm.Q,Table1[[#This Row],[Quordle]],_xlfn.IFS(_xlpm.Q&lt;0,9+ABS(_xlpm.Q),_xlpm.Q&gt;0,_xlpm.Q,_xlpm.Q="",""))</f>
        <v>8</v>
      </c>
      <c r="J232" cm="1">
        <f t="array" ref="J232">_xlfn.LET(_xlpm.O,Table1[[#This Row],[Octordle]],_xlfn.IFS(_xlpm.O&lt;0,13+ABS(_xlpm.O),_xlpm.O&gt;0,_xlpm.O,_xlpm.O="",""))</f>
        <v>11</v>
      </c>
      <c r="K232" cm="1">
        <f t="array" ref="K232">_xlfn.LET(_xlpm.S,Table1[[#This Row],[Sequence]],_xlfn.IFS(_xlpm.S&lt;0,15+ABS(_xlpm.S),_xlpm.S&gt;0,_xlpm.S,_xlpm.S="",""))</f>
        <v>13</v>
      </c>
      <c r="L232" cm="1">
        <f t="array" ref="L232">_xlfn.LET(_xlpm.R,Table1[[#This Row],[RE34cue]],_xlfn.IFS(_xlpm.R&lt;0,13+ABS(_xlpm.R),_xlpm.R&gt;0,_xlpm.R,_xlpm.R="",""))</f>
        <v>14</v>
      </c>
      <c r="M232">
        <f>SUM(Table1[[#This Row],[W_Adj]:[R_Adj]])</f>
        <v>50</v>
      </c>
    </row>
    <row r="233" spans="1:13" ht="15" x14ac:dyDescent="0.2">
      <c r="A233" s="1">
        <v>44991</v>
      </c>
      <c r="B233" t="s">
        <v>35</v>
      </c>
      <c r="C233">
        <v>4</v>
      </c>
      <c r="D233">
        <v>-1</v>
      </c>
      <c r="E233">
        <v>11</v>
      </c>
      <c r="F233">
        <v>14</v>
      </c>
      <c r="G233">
        <v>13</v>
      </c>
      <c r="H233" cm="1">
        <f t="array" ref="H233">_xlfn.LET(_xlpm.W,Table1[[#This Row],[Wordle]],_xlfn.IFS(_xlpm.W&lt;0,6+ABS(_xlpm.W),_xlpm.W&gt;0,_xlpm.W,_xlpm.W="",""))</f>
        <v>4</v>
      </c>
      <c r="I233" cm="1">
        <f t="array" ref="I233">_xlfn.LET(_xlpm.Q,Table1[[#This Row],[Quordle]],_xlfn.IFS(_xlpm.Q&lt;0,9+ABS(_xlpm.Q),_xlpm.Q&gt;0,_xlpm.Q,_xlpm.Q="",""))</f>
        <v>10</v>
      </c>
      <c r="J233" cm="1">
        <f t="array" ref="J233">_xlfn.LET(_xlpm.O,Table1[[#This Row],[Octordle]],_xlfn.IFS(_xlpm.O&lt;0,13+ABS(_xlpm.O),_xlpm.O&gt;0,_xlpm.O,_xlpm.O="",""))</f>
        <v>11</v>
      </c>
      <c r="K233" cm="1">
        <f t="array" ref="K233">_xlfn.LET(_xlpm.S,Table1[[#This Row],[Sequence]],_xlfn.IFS(_xlpm.S&lt;0,15+ABS(_xlpm.S),_xlpm.S&gt;0,_xlpm.S,_xlpm.S="",""))</f>
        <v>14</v>
      </c>
      <c r="L233" cm="1">
        <f t="array" ref="L233">_xlfn.LET(_xlpm.R,Table1[[#This Row],[RE34cue]],_xlfn.IFS(_xlpm.R&lt;0,13+ABS(_xlpm.R),_xlpm.R&gt;0,_xlpm.R,_xlpm.R="",""))</f>
        <v>13</v>
      </c>
      <c r="M233">
        <f>SUM(Table1[[#This Row],[W_Adj]:[R_Adj]])</f>
        <v>52</v>
      </c>
    </row>
    <row r="234" spans="1:13" ht="15" x14ac:dyDescent="0.2">
      <c r="A234" s="1">
        <v>44992</v>
      </c>
      <c r="B234" t="s">
        <v>29</v>
      </c>
      <c r="C234">
        <v>3</v>
      </c>
      <c r="D234">
        <v>9</v>
      </c>
      <c r="E234">
        <v>-1</v>
      </c>
      <c r="F234">
        <v>11</v>
      </c>
      <c r="G234">
        <v>12</v>
      </c>
      <c r="H234" cm="1">
        <f t="array" ref="H234">_xlfn.LET(_xlpm.W,Table1[[#This Row],[Wordle]],_xlfn.IFS(_xlpm.W&lt;0,6+ABS(_xlpm.W),_xlpm.W&gt;0,_xlpm.W,_xlpm.W="",""))</f>
        <v>3</v>
      </c>
      <c r="I234" cm="1">
        <f t="array" ref="I234">_xlfn.LET(_xlpm.Q,Table1[[#This Row],[Quordle]],_xlfn.IFS(_xlpm.Q&lt;0,9+ABS(_xlpm.Q),_xlpm.Q&gt;0,_xlpm.Q,_xlpm.Q="",""))</f>
        <v>9</v>
      </c>
      <c r="J234" cm="1">
        <f t="array" ref="J234">_xlfn.LET(_xlpm.O,Table1[[#This Row],[Octordle]],_xlfn.IFS(_xlpm.O&lt;0,13+ABS(_xlpm.O),_xlpm.O&gt;0,_xlpm.O,_xlpm.O="",""))</f>
        <v>14</v>
      </c>
      <c r="K234" cm="1">
        <f t="array" ref="K234">_xlfn.LET(_xlpm.S,Table1[[#This Row],[Sequence]],_xlfn.IFS(_xlpm.S&lt;0,15+ABS(_xlpm.S),_xlpm.S&gt;0,_xlpm.S,_xlpm.S="",""))</f>
        <v>11</v>
      </c>
      <c r="L234" cm="1">
        <f t="array" ref="L234">_xlfn.LET(_xlpm.R,Table1[[#This Row],[RE34cue]],_xlfn.IFS(_xlpm.R&lt;0,13+ABS(_xlpm.R),_xlpm.R&gt;0,_xlpm.R,_xlpm.R="",""))</f>
        <v>12</v>
      </c>
      <c r="M234">
        <f>SUM(Table1[[#This Row],[W_Adj]:[R_Adj]])</f>
        <v>49</v>
      </c>
    </row>
    <row r="235" spans="1:13" ht="15" x14ac:dyDescent="0.2">
      <c r="A235" s="1">
        <v>44992</v>
      </c>
      <c r="B235" t="s">
        <v>34</v>
      </c>
      <c r="C235">
        <v>3</v>
      </c>
      <c r="D235">
        <v>9</v>
      </c>
      <c r="E235">
        <v>13</v>
      </c>
      <c r="F235">
        <v>12</v>
      </c>
      <c r="G235">
        <v>12</v>
      </c>
      <c r="H235" cm="1">
        <f t="array" ref="H235">_xlfn.LET(_xlpm.W,Table1[[#This Row],[Wordle]],_xlfn.IFS(_xlpm.W&lt;0,6+ABS(_xlpm.W),_xlpm.W&gt;0,_xlpm.W,_xlpm.W="",""))</f>
        <v>3</v>
      </c>
      <c r="I235" cm="1">
        <f t="array" ref="I235">_xlfn.LET(_xlpm.Q,Table1[[#This Row],[Quordle]],_xlfn.IFS(_xlpm.Q&lt;0,9+ABS(_xlpm.Q),_xlpm.Q&gt;0,_xlpm.Q,_xlpm.Q="",""))</f>
        <v>9</v>
      </c>
      <c r="J235" cm="1">
        <f t="array" ref="J235">_xlfn.LET(_xlpm.O,Table1[[#This Row],[Octordle]],_xlfn.IFS(_xlpm.O&lt;0,13+ABS(_xlpm.O),_xlpm.O&gt;0,_xlpm.O,_xlpm.O="",""))</f>
        <v>13</v>
      </c>
      <c r="K235" cm="1">
        <f t="array" ref="K235">_xlfn.LET(_xlpm.S,Table1[[#This Row],[Sequence]],_xlfn.IFS(_xlpm.S&lt;0,15+ABS(_xlpm.S),_xlpm.S&gt;0,_xlpm.S,_xlpm.S="",""))</f>
        <v>12</v>
      </c>
      <c r="L235" cm="1">
        <f t="array" ref="L235">_xlfn.LET(_xlpm.R,Table1[[#This Row],[RE34cue]],_xlfn.IFS(_xlpm.R&lt;0,13+ABS(_xlpm.R),_xlpm.R&gt;0,_xlpm.R,_xlpm.R="",""))</f>
        <v>12</v>
      </c>
      <c r="M235">
        <f>SUM(Table1[[#This Row],[W_Adj]:[R_Adj]])</f>
        <v>49</v>
      </c>
    </row>
    <row r="236" spans="1:13" ht="15" x14ac:dyDescent="0.2">
      <c r="A236" s="1">
        <v>44992</v>
      </c>
      <c r="B236" t="s">
        <v>35</v>
      </c>
      <c r="C236">
        <v>4</v>
      </c>
      <c r="D236">
        <v>8</v>
      </c>
      <c r="E236">
        <v>12</v>
      </c>
      <c r="F236">
        <v>11</v>
      </c>
      <c r="G236">
        <v>12</v>
      </c>
      <c r="H236" cm="1">
        <f t="array" ref="H236">_xlfn.LET(_xlpm.W,Table1[[#This Row],[Wordle]],_xlfn.IFS(_xlpm.W&lt;0,6+ABS(_xlpm.W),_xlpm.W&gt;0,_xlpm.W,_xlpm.W="",""))</f>
        <v>4</v>
      </c>
      <c r="I236" cm="1">
        <f t="array" ref="I236">_xlfn.LET(_xlpm.Q,Table1[[#This Row],[Quordle]],_xlfn.IFS(_xlpm.Q&lt;0,9+ABS(_xlpm.Q),_xlpm.Q&gt;0,_xlpm.Q,_xlpm.Q="",""))</f>
        <v>8</v>
      </c>
      <c r="J236" cm="1">
        <f t="array" ref="J236">_xlfn.LET(_xlpm.O,Table1[[#This Row],[Octordle]],_xlfn.IFS(_xlpm.O&lt;0,13+ABS(_xlpm.O),_xlpm.O&gt;0,_xlpm.O,_xlpm.O="",""))</f>
        <v>12</v>
      </c>
      <c r="K236" cm="1">
        <f t="array" ref="K236">_xlfn.LET(_xlpm.S,Table1[[#This Row],[Sequence]],_xlfn.IFS(_xlpm.S&lt;0,15+ABS(_xlpm.S),_xlpm.S&gt;0,_xlpm.S,_xlpm.S="",""))</f>
        <v>11</v>
      </c>
      <c r="L236" cm="1">
        <f t="array" ref="L236">_xlfn.LET(_xlpm.R,Table1[[#This Row],[RE34cue]],_xlfn.IFS(_xlpm.R&lt;0,13+ABS(_xlpm.R),_xlpm.R&gt;0,_xlpm.R,_xlpm.R="",""))</f>
        <v>12</v>
      </c>
      <c r="M236">
        <f>SUM(Table1[[#This Row],[W_Adj]:[R_Adj]])</f>
        <v>47</v>
      </c>
    </row>
    <row r="237" spans="1:13" ht="15" x14ac:dyDescent="0.2">
      <c r="A237" s="1">
        <v>44992</v>
      </c>
      <c r="B237" t="s">
        <v>31</v>
      </c>
      <c r="C237">
        <v>4</v>
      </c>
      <c r="D237">
        <v>8</v>
      </c>
      <c r="E237">
        <v>-2</v>
      </c>
      <c r="F237">
        <v>12</v>
      </c>
      <c r="H237" cm="1">
        <f t="array" ref="H237">_xlfn.LET(_xlpm.W,Table1[[#This Row],[Wordle]],_xlfn.IFS(_xlpm.W&lt;0,6+ABS(_xlpm.W),_xlpm.W&gt;0,_xlpm.W,_xlpm.W="",""))</f>
        <v>4</v>
      </c>
      <c r="I237" cm="1">
        <f t="array" ref="I237">_xlfn.LET(_xlpm.Q,Table1[[#This Row],[Quordle]],_xlfn.IFS(_xlpm.Q&lt;0,9+ABS(_xlpm.Q),_xlpm.Q&gt;0,_xlpm.Q,_xlpm.Q="",""))</f>
        <v>8</v>
      </c>
      <c r="J237" cm="1">
        <f t="array" ref="J237">_xlfn.LET(_xlpm.O,Table1[[#This Row],[Octordle]],_xlfn.IFS(_xlpm.O&lt;0,13+ABS(_xlpm.O),_xlpm.O&gt;0,_xlpm.O,_xlpm.O="",""))</f>
        <v>15</v>
      </c>
      <c r="K237" cm="1">
        <f t="array" ref="K237">_xlfn.LET(_xlpm.S,Table1[[#This Row],[Sequence]],_xlfn.IFS(_xlpm.S&lt;0,15+ABS(_xlpm.S),_xlpm.S&gt;0,_xlpm.S,_xlpm.S="",""))</f>
        <v>12</v>
      </c>
      <c r="L237" t="str" cm="1">
        <f t="array" ref="L237">_xlfn.LET(_xlpm.R,Table1[[#This Row],[RE34cue]],_xlfn.IFS(_xlpm.R&lt;0,13+ABS(_xlpm.R),_xlpm.R&gt;0,_xlpm.R,_xlpm.R="",""))</f>
        <v/>
      </c>
      <c r="M237">
        <f>SUM(Table1[[#This Row],[W_Adj]:[R_Adj]])</f>
        <v>39</v>
      </c>
    </row>
    <row r="238" spans="1:13" ht="15" x14ac:dyDescent="0.2">
      <c r="A238" s="1">
        <v>44992</v>
      </c>
      <c r="B238" t="s">
        <v>29</v>
      </c>
      <c r="C238">
        <v>3</v>
      </c>
      <c r="D238">
        <v>8</v>
      </c>
      <c r="E238">
        <v>11</v>
      </c>
      <c r="F238">
        <v>13</v>
      </c>
      <c r="G238">
        <v>12</v>
      </c>
      <c r="H238" cm="1">
        <f t="array" ref="H238">_xlfn.LET(_xlpm.W,Table1[[#This Row],[Wordle]],_xlfn.IFS(_xlpm.W&lt;0,6+ABS(_xlpm.W),_xlpm.W&gt;0,_xlpm.W,_xlpm.W="",""))</f>
        <v>3</v>
      </c>
      <c r="I238" cm="1">
        <f t="array" ref="I238">_xlfn.LET(_xlpm.Q,Table1[[#This Row],[Quordle]],_xlfn.IFS(_xlpm.Q&lt;0,9+ABS(_xlpm.Q),_xlpm.Q&gt;0,_xlpm.Q,_xlpm.Q="",""))</f>
        <v>8</v>
      </c>
      <c r="J238" cm="1">
        <f t="array" ref="J238">_xlfn.LET(_xlpm.O,Table1[[#This Row],[Octordle]],_xlfn.IFS(_xlpm.O&lt;0,13+ABS(_xlpm.O),_xlpm.O&gt;0,_xlpm.O,_xlpm.O="",""))</f>
        <v>11</v>
      </c>
      <c r="K238" cm="1">
        <f t="array" ref="K238">_xlfn.LET(_xlpm.S,Table1[[#This Row],[Sequence]],_xlfn.IFS(_xlpm.S&lt;0,15+ABS(_xlpm.S),_xlpm.S&gt;0,_xlpm.S,_xlpm.S="",""))</f>
        <v>13</v>
      </c>
      <c r="L238" cm="1">
        <f t="array" ref="L238">_xlfn.LET(_xlpm.R,Table1[[#This Row],[RE34cue]],_xlfn.IFS(_xlpm.R&lt;0,13+ABS(_xlpm.R),_xlpm.R&gt;0,_xlpm.R,_xlpm.R="",""))</f>
        <v>12</v>
      </c>
      <c r="M238">
        <f>SUM(Table1[[#This Row],[W_Adj]:[R_Adj]])</f>
        <v>47</v>
      </c>
    </row>
    <row r="239" spans="1:13" ht="15" x14ac:dyDescent="0.2">
      <c r="A239" s="1">
        <v>44993</v>
      </c>
      <c r="B239" t="s">
        <v>35</v>
      </c>
      <c r="C239">
        <v>3</v>
      </c>
      <c r="D239">
        <v>7</v>
      </c>
      <c r="E239">
        <v>12</v>
      </c>
      <c r="F239">
        <v>13</v>
      </c>
      <c r="G239">
        <v>13</v>
      </c>
      <c r="H239" cm="1">
        <f t="array" ref="H239">_xlfn.LET(_xlpm.W,Table1[[#This Row],[Wordle]],_xlfn.IFS(_xlpm.W&lt;0,6+ABS(_xlpm.W),_xlpm.W&gt;0,_xlpm.W,_xlpm.W="",""))</f>
        <v>3</v>
      </c>
      <c r="I239" cm="1">
        <f t="array" ref="I239">_xlfn.LET(_xlpm.Q,Table1[[#This Row],[Quordle]],_xlfn.IFS(_xlpm.Q&lt;0,9+ABS(_xlpm.Q),_xlpm.Q&gt;0,_xlpm.Q,_xlpm.Q="",""))</f>
        <v>7</v>
      </c>
      <c r="J239" cm="1">
        <f t="array" ref="J239">_xlfn.LET(_xlpm.O,Table1[[#This Row],[Octordle]],_xlfn.IFS(_xlpm.O&lt;0,13+ABS(_xlpm.O),_xlpm.O&gt;0,_xlpm.O,_xlpm.O="",""))</f>
        <v>12</v>
      </c>
      <c r="K239" cm="1">
        <f t="array" ref="K239">_xlfn.LET(_xlpm.S,Table1[[#This Row],[Sequence]],_xlfn.IFS(_xlpm.S&lt;0,15+ABS(_xlpm.S),_xlpm.S&gt;0,_xlpm.S,_xlpm.S="",""))</f>
        <v>13</v>
      </c>
      <c r="L239" cm="1">
        <f t="array" ref="L239">_xlfn.LET(_xlpm.R,Table1[[#This Row],[RE34cue]],_xlfn.IFS(_xlpm.R&lt;0,13+ABS(_xlpm.R),_xlpm.R&gt;0,_xlpm.R,_xlpm.R="",""))</f>
        <v>13</v>
      </c>
      <c r="M239">
        <f>SUM(Table1[[#This Row],[W_Adj]:[R_Adj]])</f>
        <v>48</v>
      </c>
    </row>
    <row r="240" spans="1:13" ht="15" x14ac:dyDescent="0.2">
      <c r="A240" s="1">
        <v>44993</v>
      </c>
      <c r="B240" t="s">
        <v>34</v>
      </c>
      <c r="C240">
        <v>4</v>
      </c>
      <c r="D240">
        <v>8</v>
      </c>
      <c r="E240">
        <v>13</v>
      </c>
      <c r="F240">
        <v>13</v>
      </c>
      <c r="G240">
        <v>-2</v>
      </c>
      <c r="H240" cm="1">
        <f t="array" ref="H240">_xlfn.LET(_xlpm.W,Table1[[#This Row],[Wordle]],_xlfn.IFS(_xlpm.W&lt;0,6+ABS(_xlpm.W),_xlpm.W&gt;0,_xlpm.W,_xlpm.W="",""))</f>
        <v>4</v>
      </c>
      <c r="I240" cm="1">
        <f t="array" ref="I240">_xlfn.LET(_xlpm.Q,Table1[[#This Row],[Quordle]],_xlfn.IFS(_xlpm.Q&lt;0,9+ABS(_xlpm.Q),_xlpm.Q&gt;0,_xlpm.Q,_xlpm.Q="",""))</f>
        <v>8</v>
      </c>
      <c r="J240" cm="1">
        <f t="array" ref="J240">_xlfn.LET(_xlpm.O,Table1[[#This Row],[Octordle]],_xlfn.IFS(_xlpm.O&lt;0,13+ABS(_xlpm.O),_xlpm.O&gt;0,_xlpm.O,_xlpm.O="",""))</f>
        <v>13</v>
      </c>
      <c r="K240" cm="1">
        <f t="array" ref="K240">_xlfn.LET(_xlpm.S,Table1[[#This Row],[Sequence]],_xlfn.IFS(_xlpm.S&lt;0,15+ABS(_xlpm.S),_xlpm.S&gt;0,_xlpm.S,_xlpm.S="",""))</f>
        <v>13</v>
      </c>
      <c r="L240" cm="1">
        <f t="array" ref="L240">_xlfn.LET(_xlpm.R,Table1[[#This Row],[RE34cue]],_xlfn.IFS(_xlpm.R&lt;0,13+ABS(_xlpm.R),_xlpm.R&gt;0,_xlpm.R,_xlpm.R="",""))</f>
        <v>15</v>
      </c>
      <c r="M240">
        <f>SUM(Table1[[#This Row],[W_Adj]:[R_Adj]])</f>
        <v>53</v>
      </c>
    </row>
    <row r="241" spans="1:13" ht="15" x14ac:dyDescent="0.2">
      <c r="A241" s="1">
        <v>44993</v>
      </c>
      <c r="B241" t="s">
        <v>29</v>
      </c>
      <c r="C241">
        <v>3</v>
      </c>
      <c r="D241">
        <v>8</v>
      </c>
      <c r="E241">
        <v>11</v>
      </c>
      <c r="F241">
        <v>13</v>
      </c>
      <c r="G241">
        <v>12</v>
      </c>
      <c r="H241" cm="1">
        <f t="array" ref="H241">_xlfn.LET(_xlpm.W,Table1[[#This Row],[Wordle]],_xlfn.IFS(_xlpm.W&lt;0,6+ABS(_xlpm.W),_xlpm.W&gt;0,_xlpm.W,_xlpm.W="",""))</f>
        <v>3</v>
      </c>
      <c r="I241" cm="1">
        <f t="array" ref="I241">_xlfn.LET(_xlpm.Q,Table1[[#This Row],[Quordle]],_xlfn.IFS(_xlpm.Q&lt;0,9+ABS(_xlpm.Q),_xlpm.Q&gt;0,_xlpm.Q,_xlpm.Q="",""))</f>
        <v>8</v>
      </c>
      <c r="J241" cm="1">
        <f t="array" ref="J241">_xlfn.LET(_xlpm.O,Table1[[#This Row],[Octordle]],_xlfn.IFS(_xlpm.O&lt;0,13+ABS(_xlpm.O),_xlpm.O&gt;0,_xlpm.O,_xlpm.O="",""))</f>
        <v>11</v>
      </c>
      <c r="K241" cm="1">
        <f t="array" ref="K241">_xlfn.LET(_xlpm.S,Table1[[#This Row],[Sequence]],_xlfn.IFS(_xlpm.S&lt;0,15+ABS(_xlpm.S),_xlpm.S&gt;0,_xlpm.S,_xlpm.S="",""))</f>
        <v>13</v>
      </c>
      <c r="L241" cm="1">
        <f t="array" ref="L241">_xlfn.LET(_xlpm.R,Table1[[#This Row],[RE34cue]],_xlfn.IFS(_xlpm.R&lt;0,13+ABS(_xlpm.R),_xlpm.R&gt;0,_xlpm.R,_xlpm.R="",""))</f>
        <v>12</v>
      </c>
      <c r="M241">
        <f>SUM(Table1[[#This Row],[W_Adj]:[R_Adj]])</f>
        <v>47</v>
      </c>
    </row>
    <row r="242" spans="1:13" ht="15" x14ac:dyDescent="0.2">
      <c r="A242" s="1">
        <v>44994</v>
      </c>
      <c r="B242" t="s">
        <v>29</v>
      </c>
      <c r="C242">
        <v>4</v>
      </c>
      <c r="D242">
        <v>6</v>
      </c>
      <c r="E242">
        <v>13</v>
      </c>
      <c r="F242">
        <v>12</v>
      </c>
      <c r="G242">
        <v>13</v>
      </c>
      <c r="H242" cm="1">
        <f t="array" ref="H242">_xlfn.LET(_xlpm.W,Table1[[#This Row],[Wordle]],_xlfn.IFS(_xlpm.W&lt;0,6+ABS(_xlpm.W),_xlpm.W&gt;0,_xlpm.W,_xlpm.W="",""))</f>
        <v>4</v>
      </c>
      <c r="I242" cm="1">
        <f t="array" ref="I242">_xlfn.LET(_xlpm.Q,Table1[[#This Row],[Quordle]],_xlfn.IFS(_xlpm.Q&lt;0,9+ABS(_xlpm.Q),_xlpm.Q&gt;0,_xlpm.Q,_xlpm.Q="",""))</f>
        <v>6</v>
      </c>
      <c r="J242" cm="1">
        <f t="array" ref="J242">_xlfn.LET(_xlpm.O,Table1[[#This Row],[Octordle]],_xlfn.IFS(_xlpm.O&lt;0,13+ABS(_xlpm.O),_xlpm.O&gt;0,_xlpm.O,_xlpm.O="",""))</f>
        <v>13</v>
      </c>
      <c r="K242" cm="1">
        <f t="array" ref="K242">_xlfn.LET(_xlpm.S,Table1[[#This Row],[Sequence]],_xlfn.IFS(_xlpm.S&lt;0,15+ABS(_xlpm.S),_xlpm.S&gt;0,_xlpm.S,_xlpm.S="",""))</f>
        <v>12</v>
      </c>
      <c r="L242" cm="1">
        <f t="array" ref="L242">_xlfn.LET(_xlpm.R,Table1[[#This Row],[RE34cue]],_xlfn.IFS(_xlpm.R&lt;0,13+ABS(_xlpm.R),_xlpm.R&gt;0,_xlpm.R,_xlpm.R="",""))</f>
        <v>13</v>
      </c>
      <c r="M242">
        <f>SUM(Table1[[#This Row],[W_Adj]:[R_Adj]])</f>
        <v>48</v>
      </c>
    </row>
    <row r="243" spans="1:13" ht="15" x14ac:dyDescent="0.2">
      <c r="A243" s="1">
        <v>44994</v>
      </c>
      <c r="B243" t="s">
        <v>31</v>
      </c>
      <c r="C243">
        <v>3</v>
      </c>
      <c r="D243">
        <v>9</v>
      </c>
      <c r="E243">
        <v>13</v>
      </c>
      <c r="F243">
        <v>12</v>
      </c>
      <c r="H243" cm="1">
        <f t="array" ref="H243">_xlfn.LET(_xlpm.W,Table1[[#This Row],[Wordle]],_xlfn.IFS(_xlpm.W&lt;0,6+ABS(_xlpm.W),_xlpm.W&gt;0,_xlpm.W,_xlpm.W="",""))</f>
        <v>3</v>
      </c>
      <c r="I243" cm="1">
        <f t="array" ref="I243">_xlfn.LET(_xlpm.Q,Table1[[#This Row],[Quordle]],_xlfn.IFS(_xlpm.Q&lt;0,9+ABS(_xlpm.Q),_xlpm.Q&gt;0,_xlpm.Q,_xlpm.Q="",""))</f>
        <v>9</v>
      </c>
      <c r="J243" cm="1">
        <f t="array" ref="J243">_xlfn.LET(_xlpm.O,Table1[[#This Row],[Octordle]],_xlfn.IFS(_xlpm.O&lt;0,13+ABS(_xlpm.O),_xlpm.O&gt;0,_xlpm.O,_xlpm.O="",""))</f>
        <v>13</v>
      </c>
      <c r="K243" cm="1">
        <f t="array" ref="K243">_xlfn.LET(_xlpm.S,Table1[[#This Row],[Sequence]],_xlfn.IFS(_xlpm.S&lt;0,15+ABS(_xlpm.S),_xlpm.S&gt;0,_xlpm.S,_xlpm.S="",""))</f>
        <v>12</v>
      </c>
      <c r="L243" t="str" cm="1">
        <f t="array" ref="L243">_xlfn.LET(_xlpm.R,Table1[[#This Row],[RE34cue]],_xlfn.IFS(_xlpm.R&lt;0,13+ABS(_xlpm.R),_xlpm.R&gt;0,_xlpm.R,_xlpm.R="",""))</f>
        <v/>
      </c>
      <c r="M243">
        <f>SUM(Table1[[#This Row],[W_Adj]:[R_Adj]])</f>
        <v>37</v>
      </c>
    </row>
    <row r="244" spans="1:13" ht="15" x14ac:dyDescent="0.2">
      <c r="A244" s="1">
        <v>44994</v>
      </c>
      <c r="B244" t="s">
        <v>34</v>
      </c>
      <c r="C244">
        <v>4</v>
      </c>
      <c r="D244">
        <v>7</v>
      </c>
      <c r="E244">
        <v>-1</v>
      </c>
      <c r="F244">
        <v>12</v>
      </c>
      <c r="G244">
        <v>-1</v>
      </c>
      <c r="H244" cm="1">
        <f t="array" ref="H244">_xlfn.LET(_xlpm.W,Table1[[#This Row],[Wordle]],_xlfn.IFS(_xlpm.W&lt;0,6+ABS(_xlpm.W),_xlpm.W&gt;0,_xlpm.W,_xlpm.W="",""))</f>
        <v>4</v>
      </c>
      <c r="I244" cm="1">
        <f t="array" ref="I244">_xlfn.LET(_xlpm.Q,Table1[[#This Row],[Quordle]],_xlfn.IFS(_xlpm.Q&lt;0,9+ABS(_xlpm.Q),_xlpm.Q&gt;0,_xlpm.Q,_xlpm.Q="",""))</f>
        <v>7</v>
      </c>
      <c r="J244" cm="1">
        <f t="array" ref="J244">_xlfn.LET(_xlpm.O,Table1[[#This Row],[Octordle]],_xlfn.IFS(_xlpm.O&lt;0,13+ABS(_xlpm.O),_xlpm.O&gt;0,_xlpm.O,_xlpm.O="",""))</f>
        <v>14</v>
      </c>
      <c r="K244" cm="1">
        <f t="array" ref="K244">_xlfn.LET(_xlpm.S,Table1[[#This Row],[Sequence]],_xlfn.IFS(_xlpm.S&lt;0,15+ABS(_xlpm.S),_xlpm.S&gt;0,_xlpm.S,_xlpm.S="",""))</f>
        <v>12</v>
      </c>
      <c r="L244" cm="1">
        <f t="array" ref="L244">_xlfn.LET(_xlpm.R,Table1[[#This Row],[RE34cue]],_xlfn.IFS(_xlpm.R&lt;0,13+ABS(_xlpm.R),_xlpm.R&gt;0,_xlpm.R,_xlpm.R="",""))</f>
        <v>14</v>
      </c>
      <c r="M244">
        <f>SUM(Table1[[#This Row],[W_Adj]:[R_Adj]])</f>
        <v>51</v>
      </c>
    </row>
    <row r="245" spans="1:13" ht="15" x14ac:dyDescent="0.2">
      <c r="A245" s="1">
        <v>44994</v>
      </c>
      <c r="B245" t="s">
        <v>35</v>
      </c>
      <c r="C245">
        <v>3</v>
      </c>
      <c r="D245">
        <v>8</v>
      </c>
      <c r="E245">
        <v>13</v>
      </c>
      <c r="F245">
        <v>11</v>
      </c>
      <c r="G245">
        <v>13</v>
      </c>
      <c r="H245" cm="1">
        <f t="array" ref="H245">_xlfn.LET(_xlpm.W,Table1[[#This Row],[Wordle]],_xlfn.IFS(_xlpm.W&lt;0,6+ABS(_xlpm.W),_xlpm.W&gt;0,_xlpm.W,_xlpm.W="",""))</f>
        <v>3</v>
      </c>
      <c r="I245" cm="1">
        <f t="array" ref="I245">_xlfn.LET(_xlpm.Q,Table1[[#This Row],[Quordle]],_xlfn.IFS(_xlpm.Q&lt;0,9+ABS(_xlpm.Q),_xlpm.Q&gt;0,_xlpm.Q,_xlpm.Q="",""))</f>
        <v>8</v>
      </c>
      <c r="J245" cm="1">
        <f t="array" ref="J245">_xlfn.LET(_xlpm.O,Table1[[#This Row],[Octordle]],_xlfn.IFS(_xlpm.O&lt;0,13+ABS(_xlpm.O),_xlpm.O&gt;0,_xlpm.O,_xlpm.O="",""))</f>
        <v>13</v>
      </c>
      <c r="K245" cm="1">
        <f t="array" ref="K245">_xlfn.LET(_xlpm.S,Table1[[#This Row],[Sequence]],_xlfn.IFS(_xlpm.S&lt;0,15+ABS(_xlpm.S),_xlpm.S&gt;0,_xlpm.S,_xlpm.S="",""))</f>
        <v>11</v>
      </c>
      <c r="L245" cm="1">
        <f t="array" ref="L245">_xlfn.LET(_xlpm.R,Table1[[#This Row],[RE34cue]],_xlfn.IFS(_xlpm.R&lt;0,13+ABS(_xlpm.R),_xlpm.R&gt;0,_xlpm.R,_xlpm.R="",""))</f>
        <v>13</v>
      </c>
      <c r="M245">
        <f>SUM(Table1[[#This Row],[W_Adj]:[R_Adj]])</f>
        <v>48</v>
      </c>
    </row>
    <row r="246" spans="1:13" ht="15" x14ac:dyDescent="0.2">
      <c r="A246" s="1">
        <v>44995</v>
      </c>
      <c r="B246" t="s">
        <v>35</v>
      </c>
      <c r="C246">
        <v>5</v>
      </c>
      <c r="D246">
        <v>9</v>
      </c>
      <c r="E246">
        <v>11</v>
      </c>
      <c r="F246">
        <v>11</v>
      </c>
      <c r="G246">
        <v>13</v>
      </c>
      <c r="H246" cm="1">
        <f t="array" ref="H246">_xlfn.LET(_xlpm.W,Table1[[#This Row],[Wordle]],_xlfn.IFS(_xlpm.W&lt;0,6+ABS(_xlpm.W),_xlpm.W&gt;0,_xlpm.W,_xlpm.W="",""))</f>
        <v>5</v>
      </c>
      <c r="I246" cm="1">
        <f t="array" ref="I246">_xlfn.LET(_xlpm.Q,Table1[[#This Row],[Quordle]],_xlfn.IFS(_xlpm.Q&lt;0,9+ABS(_xlpm.Q),_xlpm.Q&gt;0,_xlpm.Q,_xlpm.Q="",""))</f>
        <v>9</v>
      </c>
      <c r="J246" cm="1">
        <f t="array" ref="J246">_xlfn.LET(_xlpm.O,Table1[[#This Row],[Octordle]],_xlfn.IFS(_xlpm.O&lt;0,13+ABS(_xlpm.O),_xlpm.O&gt;0,_xlpm.O,_xlpm.O="",""))</f>
        <v>11</v>
      </c>
      <c r="K246" cm="1">
        <f t="array" ref="K246">_xlfn.LET(_xlpm.S,Table1[[#This Row],[Sequence]],_xlfn.IFS(_xlpm.S&lt;0,15+ABS(_xlpm.S),_xlpm.S&gt;0,_xlpm.S,_xlpm.S="",""))</f>
        <v>11</v>
      </c>
      <c r="L246" cm="1">
        <f t="array" ref="L246">_xlfn.LET(_xlpm.R,Table1[[#This Row],[RE34cue]],_xlfn.IFS(_xlpm.R&lt;0,13+ABS(_xlpm.R),_xlpm.R&gt;0,_xlpm.R,_xlpm.R="",""))</f>
        <v>13</v>
      </c>
      <c r="M246">
        <f>SUM(Table1[[#This Row],[W_Adj]:[R_Adj]])</f>
        <v>49</v>
      </c>
    </row>
    <row r="247" spans="1:13" ht="15" x14ac:dyDescent="0.2">
      <c r="A247" s="1">
        <v>44995</v>
      </c>
      <c r="B247" t="s">
        <v>29</v>
      </c>
      <c r="C247">
        <v>5</v>
      </c>
      <c r="D247">
        <v>9</v>
      </c>
      <c r="E247">
        <v>12</v>
      </c>
      <c r="F247">
        <v>12</v>
      </c>
      <c r="G247">
        <v>-1</v>
      </c>
      <c r="H247" cm="1">
        <f t="array" ref="H247">_xlfn.LET(_xlpm.W,Table1[[#This Row],[Wordle]],_xlfn.IFS(_xlpm.W&lt;0,6+ABS(_xlpm.W),_xlpm.W&gt;0,_xlpm.W,_xlpm.W="",""))</f>
        <v>5</v>
      </c>
      <c r="I247" cm="1">
        <f t="array" ref="I247">_xlfn.LET(_xlpm.Q,Table1[[#This Row],[Quordle]],_xlfn.IFS(_xlpm.Q&lt;0,9+ABS(_xlpm.Q),_xlpm.Q&gt;0,_xlpm.Q,_xlpm.Q="",""))</f>
        <v>9</v>
      </c>
      <c r="J247" cm="1">
        <f t="array" ref="J247">_xlfn.LET(_xlpm.O,Table1[[#This Row],[Octordle]],_xlfn.IFS(_xlpm.O&lt;0,13+ABS(_xlpm.O),_xlpm.O&gt;0,_xlpm.O,_xlpm.O="",""))</f>
        <v>12</v>
      </c>
      <c r="K247" cm="1">
        <f t="array" ref="K247">_xlfn.LET(_xlpm.S,Table1[[#This Row],[Sequence]],_xlfn.IFS(_xlpm.S&lt;0,15+ABS(_xlpm.S),_xlpm.S&gt;0,_xlpm.S,_xlpm.S="",""))</f>
        <v>12</v>
      </c>
      <c r="L247" cm="1">
        <f t="array" ref="L247">_xlfn.LET(_xlpm.R,Table1[[#This Row],[RE34cue]],_xlfn.IFS(_xlpm.R&lt;0,13+ABS(_xlpm.R),_xlpm.R&gt;0,_xlpm.R,_xlpm.R="",""))</f>
        <v>14</v>
      </c>
      <c r="M247">
        <f>SUM(Table1[[#This Row],[W_Adj]:[R_Adj]])</f>
        <v>52</v>
      </c>
    </row>
    <row r="248" spans="1:13" ht="15" x14ac:dyDescent="0.2">
      <c r="A248" s="1">
        <v>44995</v>
      </c>
      <c r="B248" t="s">
        <v>34</v>
      </c>
      <c r="C248">
        <v>4</v>
      </c>
      <c r="D248">
        <v>-2</v>
      </c>
      <c r="E248">
        <v>-1</v>
      </c>
      <c r="F248">
        <v>13</v>
      </c>
      <c r="G248">
        <v>13</v>
      </c>
      <c r="H248" cm="1">
        <f t="array" ref="H248">_xlfn.LET(_xlpm.W,Table1[[#This Row],[Wordle]],_xlfn.IFS(_xlpm.W&lt;0,6+ABS(_xlpm.W),_xlpm.W&gt;0,_xlpm.W,_xlpm.W="",""))</f>
        <v>4</v>
      </c>
      <c r="I248" cm="1">
        <f t="array" ref="I248">_xlfn.LET(_xlpm.Q,Table1[[#This Row],[Quordle]],_xlfn.IFS(_xlpm.Q&lt;0,9+ABS(_xlpm.Q),_xlpm.Q&gt;0,_xlpm.Q,_xlpm.Q="",""))</f>
        <v>11</v>
      </c>
      <c r="J248" cm="1">
        <f t="array" ref="J248">_xlfn.LET(_xlpm.O,Table1[[#This Row],[Octordle]],_xlfn.IFS(_xlpm.O&lt;0,13+ABS(_xlpm.O),_xlpm.O&gt;0,_xlpm.O,_xlpm.O="",""))</f>
        <v>14</v>
      </c>
      <c r="K248" cm="1">
        <f t="array" ref="K248">_xlfn.LET(_xlpm.S,Table1[[#This Row],[Sequence]],_xlfn.IFS(_xlpm.S&lt;0,15+ABS(_xlpm.S),_xlpm.S&gt;0,_xlpm.S,_xlpm.S="",""))</f>
        <v>13</v>
      </c>
      <c r="L248" cm="1">
        <f t="array" ref="L248">_xlfn.LET(_xlpm.R,Table1[[#This Row],[RE34cue]],_xlfn.IFS(_xlpm.R&lt;0,13+ABS(_xlpm.R),_xlpm.R&gt;0,_xlpm.R,_xlpm.R="",""))</f>
        <v>13</v>
      </c>
      <c r="M248">
        <f>SUM(Table1[[#This Row],[W_Adj]:[R_Adj]])</f>
        <v>55</v>
      </c>
    </row>
    <row r="249" spans="1:13" ht="15" x14ac:dyDescent="0.2">
      <c r="A249" s="1">
        <v>44995</v>
      </c>
      <c r="B249" t="s">
        <v>31</v>
      </c>
      <c r="C249">
        <v>3</v>
      </c>
      <c r="D249">
        <v>-2</v>
      </c>
      <c r="E249">
        <v>12</v>
      </c>
      <c r="F249">
        <v>13</v>
      </c>
      <c r="G249">
        <v>-2</v>
      </c>
      <c r="H249" cm="1">
        <f t="array" ref="H249">_xlfn.LET(_xlpm.W,Table1[[#This Row],[Wordle]],_xlfn.IFS(_xlpm.W&lt;0,6+ABS(_xlpm.W),_xlpm.W&gt;0,_xlpm.W,_xlpm.W="",""))</f>
        <v>3</v>
      </c>
      <c r="I249" cm="1">
        <f t="array" ref="I249">_xlfn.LET(_xlpm.Q,Table1[[#This Row],[Quordle]],_xlfn.IFS(_xlpm.Q&lt;0,9+ABS(_xlpm.Q),_xlpm.Q&gt;0,_xlpm.Q,_xlpm.Q="",""))</f>
        <v>11</v>
      </c>
      <c r="J249" cm="1">
        <f t="array" ref="J249">_xlfn.LET(_xlpm.O,Table1[[#This Row],[Octordle]],_xlfn.IFS(_xlpm.O&lt;0,13+ABS(_xlpm.O),_xlpm.O&gt;0,_xlpm.O,_xlpm.O="",""))</f>
        <v>12</v>
      </c>
      <c r="K249" cm="1">
        <f t="array" ref="K249">_xlfn.LET(_xlpm.S,Table1[[#This Row],[Sequence]],_xlfn.IFS(_xlpm.S&lt;0,15+ABS(_xlpm.S),_xlpm.S&gt;0,_xlpm.S,_xlpm.S="",""))</f>
        <v>13</v>
      </c>
      <c r="L249" cm="1">
        <f t="array" ref="L249">_xlfn.LET(_xlpm.R,Table1[[#This Row],[RE34cue]],_xlfn.IFS(_xlpm.R&lt;0,13+ABS(_xlpm.R),_xlpm.R&gt;0,_xlpm.R,_xlpm.R="",""))</f>
        <v>15</v>
      </c>
      <c r="M249">
        <f>SUM(Table1[[#This Row],[W_Adj]:[R_Adj]])</f>
        <v>54</v>
      </c>
    </row>
    <row r="250" spans="1:13" ht="15" x14ac:dyDescent="0.2">
      <c r="A250" s="1">
        <v>44996</v>
      </c>
      <c r="B250" t="s">
        <v>29</v>
      </c>
      <c r="C250">
        <v>4</v>
      </c>
      <c r="D250">
        <v>7</v>
      </c>
      <c r="E250">
        <v>12</v>
      </c>
      <c r="F250">
        <v>13</v>
      </c>
      <c r="G250">
        <v>12</v>
      </c>
      <c r="H250" cm="1">
        <f t="array" ref="H250">_xlfn.LET(_xlpm.W,Table1[[#This Row],[Wordle]],_xlfn.IFS(_xlpm.W&lt;0,6+ABS(_xlpm.W),_xlpm.W&gt;0,_xlpm.W,_xlpm.W="",""))</f>
        <v>4</v>
      </c>
      <c r="I250" cm="1">
        <f t="array" ref="I250">_xlfn.LET(_xlpm.Q,Table1[[#This Row],[Quordle]],_xlfn.IFS(_xlpm.Q&lt;0,9+ABS(_xlpm.Q),_xlpm.Q&gt;0,_xlpm.Q,_xlpm.Q="",""))</f>
        <v>7</v>
      </c>
      <c r="J250" cm="1">
        <f t="array" ref="J250">_xlfn.LET(_xlpm.O,Table1[[#This Row],[Octordle]],_xlfn.IFS(_xlpm.O&lt;0,13+ABS(_xlpm.O),_xlpm.O&gt;0,_xlpm.O,_xlpm.O="",""))</f>
        <v>12</v>
      </c>
      <c r="K250" cm="1">
        <f t="array" ref="K250">_xlfn.LET(_xlpm.S,Table1[[#This Row],[Sequence]],_xlfn.IFS(_xlpm.S&lt;0,15+ABS(_xlpm.S),_xlpm.S&gt;0,_xlpm.S,_xlpm.S="",""))</f>
        <v>13</v>
      </c>
      <c r="L250" cm="1">
        <f t="array" ref="L250">_xlfn.LET(_xlpm.R,Table1[[#This Row],[RE34cue]],_xlfn.IFS(_xlpm.R&lt;0,13+ABS(_xlpm.R),_xlpm.R&gt;0,_xlpm.R,_xlpm.R="",""))</f>
        <v>12</v>
      </c>
      <c r="M250">
        <f>SUM(Table1[[#This Row],[W_Adj]:[R_Adj]])</f>
        <v>48</v>
      </c>
    </row>
    <row r="251" spans="1:13" ht="15" x14ac:dyDescent="0.2">
      <c r="A251" s="1">
        <v>44996</v>
      </c>
      <c r="B251" t="s">
        <v>34</v>
      </c>
      <c r="C251">
        <v>4</v>
      </c>
      <c r="D251">
        <v>9</v>
      </c>
      <c r="E251">
        <v>-2</v>
      </c>
      <c r="F251">
        <v>14</v>
      </c>
      <c r="G251">
        <v>13</v>
      </c>
      <c r="H251" cm="1">
        <f t="array" ref="H251">_xlfn.LET(_xlpm.W,Table1[[#This Row],[Wordle]],_xlfn.IFS(_xlpm.W&lt;0,6+ABS(_xlpm.W),_xlpm.W&gt;0,_xlpm.W,_xlpm.W="",""))</f>
        <v>4</v>
      </c>
      <c r="I251" cm="1">
        <f t="array" ref="I251">_xlfn.LET(_xlpm.Q,Table1[[#This Row],[Quordle]],_xlfn.IFS(_xlpm.Q&lt;0,9+ABS(_xlpm.Q),_xlpm.Q&gt;0,_xlpm.Q,_xlpm.Q="",""))</f>
        <v>9</v>
      </c>
      <c r="J251" cm="1">
        <f t="array" ref="J251">_xlfn.LET(_xlpm.O,Table1[[#This Row],[Octordle]],_xlfn.IFS(_xlpm.O&lt;0,13+ABS(_xlpm.O),_xlpm.O&gt;0,_xlpm.O,_xlpm.O="",""))</f>
        <v>15</v>
      </c>
      <c r="K251" cm="1">
        <f t="array" ref="K251">_xlfn.LET(_xlpm.S,Table1[[#This Row],[Sequence]],_xlfn.IFS(_xlpm.S&lt;0,15+ABS(_xlpm.S),_xlpm.S&gt;0,_xlpm.S,_xlpm.S="",""))</f>
        <v>14</v>
      </c>
      <c r="L251" cm="1">
        <f t="array" ref="L251">_xlfn.LET(_xlpm.R,Table1[[#This Row],[RE34cue]],_xlfn.IFS(_xlpm.R&lt;0,13+ABS(_xlpm.R),_xlpm.R&gt;0,_xlpm.R,_xlpm.R="",""))</f>
        <v>13</v>
      </c>
      <c r="M251">
        <f>SUM(Table1[[#This Row],[W_Adj]:[R_Adj]])</f>
        <v>55</v>
      </c>
    </row>
    <row r="252" spans="1:13" ht="15" x14ac:dyDescent="0.2">
      <c r="A252" s="1">
        <v>44996</v>
      </c>
      <c r="B252" t="s">
        <v>35</v>
      </c>
      <c r="C252">
        <v>5</v>
      </c>
      <c r="D252">
        <v>8</v>
      </c>
      <c r="E252">
        <v>12</v>
      </c>
      <c r="F252">
        <v>14</v>
      </c>
      <c r="G252">
        <v>12</v>
      </c>
      <c r="H252" cm="1">
        <f t="array" ref="H252">_xlfn.LET(_xlpm.W,Table1[[#This Row],[Wordle]],_xlfn.IFS(_xlpm.W&lt;0,6+ABS(_xlpm.W),_xlpm.W&gt;0,_xlpm.W,_xlpm.W="",""))</f>
        <v>5</v>
      </c>
      <c r="I252" cm="1">
        <f t="array" ref="I252">_xlfn.LET(_xlpm.Q,Table1[[#This Row],[Quordle]],_xlfn.IFS(_xlpm.Q&lt;0,9+ABS(_xlpm.Q),_xlpm.Q&gt;0,_xlpm.Q,_xlpm.Q="",""))</f>
        <v>8</v>
      </c>
      <c r="J252" cm="1">
        <f t="array" ref="J252">_xlfn.LET(_xlpm.O,Table1[[#This Row],[Octordle]],_xlfn.IFS(_xlpm.O&lt;0,13+ABS(_xlpm.O),_xlpm.O&gt;0,_xlpm.O,_xlpm.O="",""))</f>
        <v>12</v>
      </c>
      <c r="K252" cm="1">
        <f t="array" ref="K252">_xlfn.LET(_xlpm.S,Table1[[#This Row],[Sequence]],_xlfn.IFS(_xlpm.S&lt;0,15+ABS(_xlpm.S),_xlpm.S&gt;0,_xlpm.S,_xlpm.S="",""))</f>
        <v>14</v>
      </c>
      <c r="L252" cm="1">
        <f t="array" ref="L252">_xlfn.LET(_xlpm.R,Table1[[#This Row],[RE34cue]],_xlfn.IFS(_xlpm.R&lt;0,13+ABS(_xlpm.R),_xlpm.R&gt;0,_xlpm.R,_xlpm.R="",""))</f>
        <v>12</v>
      </c>
      <c r="M252">
        <f>SUM(Table1[[#This Row],[W_Adj]:[R_Adj]])</f>
        <v>51</v>
      </c>
    </row>
    <row r="253" spans="1:13" ht="15" x14ac:dyDescent="0.2">
      <c r="A253" s="1">
        <v>44997</v>
      </c>
      <c r="B253" t="s">
        <v>29</v>
      </c>
      <c r="C253">
        <v>2</v>
      </c>
      <c r="D253">
        <v>7</v>
      </c>
      <c r="E253">
        <v>12</v>
      </c>
      <c r="F253">
        <v>12</v>
      </c>
      <c r="G253">
        <v>-3</v>
      </c>
      <c r="H253" cm="1">
        <f t="array" ref="H253">_xlfn.LET(_xlpm.W,Table1[[#This Row],[Wordle]],_xlfn.IFS(_xlpm.W&lt;0,6+ABS(_xlpm.W),_xlpm.W&gt;0,_xlpm.W,_xlpm.W="",""))</f>
        <v>2</v>
      </c>
      <c r="I253" cm="1">
        <f t="array" ref="I253">_xlfn.LET(_xlpm.Q,Table1[[#This Row],[Quordle]],_xlfn.IFS(_xlpm.Q&lt;0,9+ABS(_xlpm.Q),_xlpm.Q&gt;0,_xlpm.Q,_xlpm.Q="",""))</f>
        <v>7</v>
      </c>
      <c r="J253" cm="1">
        <f t="array" ref="J253">_xlfn.LET(_xlpm.O,Table1[[#This Row],[Octordle]],_xlfn.IFS(_xlpm.O&lt;0,13+ABS(_xlpm.O),_xlpm.O&gt;0,_xlpm.O,_xlpm.O="",""))</f>
        <v>12</v>
      </c>
      <c r="K253" cm="1">
        <f t="array" ref="K253">_xlfn.LET(_xlpm.S,Table1[[#This Row],[Sequence]],_xlfn.IFS(_xlpm.S&lt;0,15+ABS(_xlpm.S),_xlpm.S&gt;0,_xlpm.S,_xlpm.S="",""))</f>
        <v>12</v>
      </c>
      <c r="L253" cm="1">
        <f t="array" ref="L253">_xlfn.LET(_xlpm.R,Table1[[#This Row],[RE34cue]],_xlfn.IFS(_xlpm.R&lt;0,13+ABS(_xlpm.R),_xlpm.R&gt;0,_xlpm.R,_xlpm.R="",""))</f>
        <v>16</v>
      </c>
      <c r="M253">
        <f>SUM(Table1[[#This Row],[W_Adj]:[R_Adj]])</f>
        <v>49</v>
      </c>
    </row>
    <row r="254" spans="1:13" ht="15" x14ac:dyDescent="0.2">
      <c r="A254" s="1">
        <v>44997</v>
      </c>
      <c r="B254" t="s">
        <v>35</v>
      </c>
      <c r="C254">
        <v>3</v>
      </c>
      <c r="D254">
        <v>7</v>
      </c>
      <c r="E254">
        <v>11</v>
      </c>
      <c r="F254">
        <v>12</v>
      </c>
      <c r="G254">
        <v>13</v>
      </c>
      <c r="H254" cm="1">
        <f t="array" ref="H254">_xlfn.LET(_xlpm.W,Table1[[#This Row],[Wordle]],_xlfn.IFS(_xlpm.W&lt;0,6+ABS(_xlpm.W),_xlpm.W&gt;0,_xlpm.W,_xlpm.W="",""))</f>
        <v>3</v>
      </c>
      <c r="I254" cm="1">
        <f t="array" ref="I254">_xlfn.LET(_xlpm.Q,Table1[[#This Row],[Quordle]],_xlfn.IFS(_xlpm.Q&lt;0,9+ABS(_xlpm.Q),_xlpm.Q&gt;0,_xlpm.Q,_xlpm.Q="",""))</f>
        <v>7</v>
      </c>
      <c r="J254" cm="1">
        <f t="array" ref="J254">_xlfn.LET(_xlpm.O,Table1[[#This Row],[Octordle]],_xlfn.IFS(_xlpm.O&lt;0,13+ABS(_xlpm.O),_xlpm.O&gt;0,_xlpm.O,_xlpm.O="",""))</f>
        <v>11</v>
      </c>
      <c r="K254" cm="1">
        <f t="array" ref="K254">_xlfn.LET(_xlpm.S,Table1[[#This Row],[Sequence]],_xlfn.IFS(_xlpm.S&lt;0,15+ABS(_xlpm.S),_xlpm.S&gt;0,_xlpm.S,_xlpm.S="",""))</f>
        <v>12</v>
      </c>
      <c r="L254" cm="1">
        <f t="array" ref="L254">_xlfn.LET(_xlpm.R,Table1[[#This Row],[RE34cue]],_xlfn.IFS(_xlpm.R&lt;0,13+ABS(_xlpm.R),_xlpm.R&gt;0,_xlpm.R,_xlpm.R="",""))</f>
        <v>13</v>
      </c>
      <c r="M254">
        <f>SUM(Table1[[#This Row],[W_Adj]:[R_Adj]])</f>
        <v>46</v>
      </c>
    </row>
    <row r="255" spans="1:13" ht="15" x14ac:dyDescent="0.2">
      <c r="A255" s="1">
        <v>44997</v>
      </c>
      <c r="B255" t="s">
        <v>31</v>
      </c>
      <c r="C255">
        <v>2</v>
      </c>
      <c r="D255">
        <v>9</v>
      </c>
      <c r="E255">
        <v>12</v>
      </c>
      <c r="F255">
        <v>10</v>
      </c>
      <c r="G255">
        <v>-2</v>
      </c>
      <c r="H255" cm="1">
        <f t="array" ref="H255">_xlfn.LET(_xlpm.W,Table1[[#This Row],[Wordle]],_xlfn.IFS(_xlpm.W&lt;0,6+ABS(_xlpm.W),_xlpm.W&gt;0,_xlpm.W,_xlpm.W="",""))</f>
        <v>2</v>
      </c>
      <c r="I255" cm="1">
        <f t="array" ref="I255">_xlfn.LET(_xlpm.Q,Table1[[#This Row],[Quordle]],_xlfn.IFS(_xlpm.Q&lt;0,9+ABS(_xlpm.Q),_xlpm.Q&gt;0,_xlpm.Q,_xlpm.Q="",""))</f>
        <v>9</v>
      </c>
      <c r="J255" cm="1">
        <f t="array" ref="J255">_xlfn.LET(_xlpm.O,Table1[[#This Row],[Octordle]],_xlfn.IFS(_xlpm.O&lt;0,13+ABS(_xlpm.O),_xlpm.O&gt;0,_xlpm.O,_xlpm.O="",""))</f>
        <v>12</v>
      </c>
      <c r="K255" cm="1">
        <f t="array" ref="K255">_xlfn.LET(_xlpm.S,Table1[[#This Row],[Sequence]],_xlfn.IFS(_xlpm.S&lt;0,15+ABS(_xlpm.S),_xlpm.S&gt;0,_xlpm.S,_xlpm.S="",""))</f>
        <v>10</v>
      </c>
      <c r="L255" cm="1">
        <f t="array" ref="L255">_xlfn.LET(_xlpm.R,Table1[[#This Row],[RE34cue]],_xlfn.IFS(_xlpm.R&lt;0,13+ABS(_xlpm.R),_xlpm.R&gt;0,_xlpm.R,_xlpm.R="",""))</f>
        <v>15</v>
      </c>
      <c r="M255">
        <f>SUM(Table1[[#This Row],[W_Adj]:[R_Adj]])</f>
        <v>48</v>
      </c>
    </row>
    <row r="256" spans="1:13" ht="15" x14ac:dyDescent="0.2">
      <c r="A256" s="1">
        <v>44997</v>
      </c>
      <c r="B256" t="s">
        <v>34</v>
      </c>
      <c r="C256">
        <v>4</v>
      </c>
      <c r="D256">
        <v>9</v>
      </c>
      <c r="E256">
        <v>-1</v>
      </c>
      <c r="F256">
        <v>14</v>
      </c>
      <c r="G256">
        <v>-1</v>
      </c>
      <c r="H256" cm="1">
        <f t="array" ref="H256">_xlfn.LET(_xlpm.W,Table1[[#This Row],[Wordle]],_xlfn.IFS(_xlpm.W&lt;0,6+ABS(_xlpm.W),_xlpm.W&gt;0,_xlpm.W,_xlpm.W="",""))</f>
        <v>4</v>
      </c>
      <c r="I256" cm="1">
        <f t="array" ref="I256">_xlfn.LET(_xlpm.Q,Table1[[#This Row],[Quordle]],_xlfn.IFS(_xlpm.Q&lt;0,9+ABS(_xlpm.Q),_xlpm.Q&gt;0,_xlpm.Q,_xlpm.Q="",""))</f>
        <v>9</v>
      </c>
      <c r="J256" cm="1">
        <f t="array" ref="J256">_xlfn.LET(_xlpm.O,Table1[[#This Row],[Octordle]],_xlfn.IFS(_xlpm.O&lt;0,13+ABS(_xlpm.O),_xlpm.O&gt;0,_xlpm.O,_xlpm.O="",""))</f>
        <v>14</v>
      </c>
      <c r="K256" cm="1">
        <f t="array" ref="K256">_xlfn.LET(_xlpm.S,Table1[[#This Row],[Sequence]],_xlfn.IFS(_xlpm.S&lt;0,15+ABS(_xlpm.S),_xlpm.S&gt;0,_xlpm.S,_xlpm.S="",""))</f>
        <v>14</v>
      </c>
      <c r="L256" cm="1">
        <f t="array" ref="L256">_xlfn.LET(_xlpm.R,Table1[[#This Row],[RE34cue]],_xlfn.IFS(_xlpm.R&lt;0,13+ABS(_xlpm.R),_xlpm.R&gt;0,_xlpm.R,_xlpm.R="",""))</f>
        <v>14</v>
      </c>
      <c r="M256">
        <f>SUM(Table1[[#This Row],[W_Adj]:[R_Adj]])</f>
        <v>55</v>
      </c>
    </row>
    <row r="257" spans="1:13" ht="15" x14ac:dyDescent="0.2">
      <c r="A257" s="1">
        <v>44998</v>
      </c>
      <c r="B257" t="s">
        <v>29</v>
      </c>
      <c r="C257">
        <v>4</v>
      </c>
      <c r="D257">
        <v>8</v>
      </c>
      <c r="E257">
        <v>12</v>
      </c>
      <c r="F257">
        <v>12</v>
      </c>
      <c r="G257">
        <v>-1</v>
      </c>
      <c r="H257" cm="1">
        <f t="array" ref="H257">_xlfn.LET(_xlpm.W,Table1[[#This Row],[Wordle]],_xlfn.IFS(_xlpm.W&lt;0,6+ABS(_xlpm.W),_xlpm.W&gt;0,_xlpm.W,_xlpm.W="",""))</f>
        <v>4</v>
      </c>
      <c r="I257" cm="1">
        <f t="array" ref="I257">_xlfn.LET(_xlpm.Q,Table1[[#This Row],[Quordle]],_xlfn.IFS(_xlpm.Q&lt;0,9+ABS(_xlpm.Q),_xlpm.Q&gt;0,_xlpm.Q,_xlpm.Q="",""))</f>
        <v>8</v>
      </c>
      <c r="J257" cm="1">
        <f t="array" ref="J257">_xlfn.LET(_xlpm.O,Table1[[#This Row],[Octordle]],_xlfn.IFS(_xlpm.O&lt;0,13+ABS(_xlpm.O),_xlpm.O&gt;0,_xlpm.O,_xlpm.O="",""))</f>
        <v>12</v>
      </c>
      <c r="K257" cm="1">
        <f t="array" ref="K257">_xlfn.LET(_xlpm.S,Table1[[#This Row],[Sequence]],_xlfn.IFS(_xlpm.S&lt;0,15+ABS(_xlpm.S),_xlpm.S&gt;0,_xlpm.S,_xlpm.S="",""))</f>
        <v>12</v>
      </c>
      <c r="L257" cm="1">
        <f t="array" ref="L257">_xlfn.LET(_xlpm.R,Table1[[#This Row],[RE34cue]],_xlfn.IFS(_xlpm.R&lt;0,13+ABS(_xlpm.R),_xlpm.R&gt;0,_xlpm.R,_xlpm.R="",""))</f>
        <v>14</v>
      </c>
      <c r="M257">
        <f>SUM(Table1[[#This Row],[W_Adj]:[R_Adj]])</f>
        <v>50</v>
      </c>
    </row>
    <row r="258" spans="1:13" ht="15" x14ac:dyDescent="0.2">
      <c r="A258" s="1">
        <v>44998</v>
      </c>
      <c r="B258" t="s">
        <v>31</v>
      </c>
      <c r="C258">
        <v>3</v>
      </c>
      <c r="D258">
        <v>-1</v>
      </c>
      <c r="E258">
        <v>11</v>
      </c>
      <c r="F258">
        <v>11</v>
      </c>
      <c r="G258">
        <v>13</v>
      </c>
      <c r="H258" cm="1">
        <f t="array" ref="H258">_xlfn.LET(_xlpm.W,Table1[[#This Row],[Wordle]],_xlfn.IFS(_xlpm.W&lt;0,6+ABS(_xlpm.W),_xlpm.W&gt;0,_xlpm.W,_xlpm.W="",""))</f>
        <v>3</v>
      </c>
      <c r="I258" cm="1">
        <f t="array" ref="I258">_xlfn.LET(_xlpm.Q,Table1[[#This Row],[Quordle]],_xlfn.IFS(_xlpm.Q&lt;0,9+ABS(_xlpm.Q),_xlpm.Q&gt;0,_xlpm.Q,_xlpm.Q="",""))</f>
        <v>10</v>
      </c>
      <c r="J258" cm="1">
        <f t="array" ref="J258">_xlfn.LET(_xlpm.O,Table1[[#This Row],[Octordle]],_xlfn.IFS(_xlpm.O&lt;0,13+ABS(_xlpm.O),_xlpm.O&gt;0,_xlpm.O,_xlpm.O="",""))</f>
        <v>11</v>
      </c>
      <c r="K258" cm="1">
        <f t="array" ref="K258">_xlfn.LET(_xlpm.S,Table1[[#This Row],[Sequence]],_xlfn.IFS(_xlpm.S&lt;0,15+ABS(_xlpm.S),_xlpm.S&gt;0,_xlpm.S,_xlpm.S="",""))</f>
        <v>11</v>
      </c>
      <c r="L258" cm="1">
        <f t="array" ref="L258">_xlfn.LET(_xlpm.R,Table1[[#This Row],[RE34cue]],_xlfn.IFS(_xlpm.R&lt;0,13+ABS(_xlpm.R),_xlpm.R&gt;0,_xlpm.R,_xlpm.R="",""))</f>
        <v>13</v>
      </c>
      <c r="M258">
        <f>SUM(Table1[[#This Row],[W_Adj]:[R_Adj]])</f>
        <v>48</v>
      </c>
    </row>
    <row r="259" spans="1:13" ht="15" x14ac:dyDescent="0.2">
      <c r="A259" s="1">
        <v>44998</v>
      </c>
      <c r="B259" t="s">
        <v>35</v>
      </c>
      <c r="C259">
        <v>4</v>
      </c>
      <c r="D259">
        <v>7</v>
      </c>
      <c r="E259">
        <v>12</v>
      </c>
      <c r="F259">
        <v>11</v>
      </c>
      <c r="G259">
        <v>12</v>
      </c>
      <c r="H259" cm="1">
        <f t="array" ref="H259">_xlfn.LET(_xlpm.W,Table1[[#This Row],[Wordle]],_xlfn.IFS(_xlpm.W&lt;0,6+ABS(_xlpm.W),_xlpm.W&gt;0,_xlpm.W,_xlpm.W="",""))</f>
        <v>4</v>
      </c>
      <c r="I259" cm="1">
        <f t="array" ref="I259">_xlfn.LET(_xlpm.Q,Table1[[#This Row],[Quordle]],_xlfn.IFS(_xlpm.Q&lt;0,9+ABS(_xlpm.Q),_xlpm.Q&gt;0,_xlpm.Q,_xlpm.Q="",""))</f>
        <v>7</v>
      </c>
      <c r="J259" cm="1">
        <f t="array" ref="J259">_xlfn.LET(_xlpm.O,Table1[[#This Row],[Octordle]],_xlfn.IFS(_xlpm.O&lt;0,13+ABS(_xlpm.O),_xlpm.O&gt;0,_xlpm.O,_xlpm.O="",""))</f>
        <v>12</v>
      </c>
      <c r="K259" cm="1">
        <f t="array" ref="K259">_xlfn.LET(_xlpm.S,Table1[[#This Row],[Sequence]],_xlfn.IFS(_xlpm.S&lt;0,15+ABS(_xlpm.S),_xlpm.S&gt;0,_xlpm.S,_xlpm.S="",""))</f>
        <v>11</v>
      </c>
      <c r="L259" cm="1">
        <f t="array" ref="L259">_xlfn.LET(_xlpm.R,Table1[[#This Row],[RE34cue]],_xlfn.IFS(_xlpm.R&lt;0,13+ABS(_xlpm.R),_xlpm.R&gt;0,_xlpm.R,_xlpm.R="",""))</f>
        <v>12</v>
      </c>
      <c r="M259">
        <f>SUM(Table1[[#This Row],[W_Adj]:[R_Adj]])</f>
        <v>46</v>
      </c>
    </row>
    <row r="260" spans="1:13" ht="15" x14ac:dyDescent="0.2">
      <c r="A260" s="1">
        <v>44998</v>
      </c>
      <c r="B260" t="s">
        <v>34</v>
      </c>
      <c r="C260">
        <v>5</v>
      </c>
      <c r="D260">
        <v>8</v>
      </c>
      <c r="E260">
        <v>-1</v>
      </c>
      <c r="F260">
        <v>11</v>
      </c>
      <c r="G260">
        <v>-2</v>
      </c>
      <c r="H260" cm="1">
        <f t="array" ref="H260">_xlfn.LET(_xlpm.W,Table1[[#This Row],[Wordle]],_xlfn.IFS(_xlpm.W&lt;0,6+ABS(_xlpm.W),_xlpm.W&gt;0,_xlpm.W,_xlpm.W="",""))</f>
        <v>5</v>
      </c>
      <c r="I260" cm="1">
        <f t="array" ref="I260">_xlfn.LET(_xlpm.Q,Table1[[#This Row],[Quordle]],_xlfn.IFS(_xlpm.Q&lt;0,9+ABS(_xlpm.Q),_xlpm.Q&gt;0,_xlpm.Q,_xlpm.Q="",""))</f>
        <v>8</v>
      </c>
      <c r="J260" cm="1">
        <f t="array" ref="J260">_xlfn.LET(_xlpm.O,Table1[[#This Row],[Octordle]],_xlfn.IFS(_xlpm.O&lt;0,13+ABS(_xlpm.O),_xlpm.O&gt;0,_xlpm.O,_xlpm.O="",""))</f>
        <v>14</v>
      </c>
      <c r="K260" cm="1">
        <f t="array" ref="K260">_xlfn.LET(_xlpm.S,Table1[[#This Row],[Sequence]],_xlfn.IFS(_xlpm.S&lt;0,15+ABS(_xlpm.S),_xlpm.S&gt;0,_xlpm.S,_xlpm.S="",""))</f>
        <v>11</v>
      </c>
      <c r="L260" cm="1">
        <f t="array" ref="L260">_xlfn.LET(_xlpm.R,Table1[[#This Row],[RE34cue]],_xlfn.IFS(_xlpm.R&lt;0,13+ABS(_xlpm.R),_xlpm.R&gt;0,_xlpm.R,_xlpm.R="",""))</f>
        <v>15</v>
      </c>
      <c r="M260">
        <f>SUM(Table1[[#This Row],[W_Adj]:[R_Adj]])</f>
        <v>53</v>
      </c>
    </row>
    <row r="261" spans="1:13" ht="15" x14ac:dyDescent="0.2">
      <c r="A261" s="1">
        <v>44999</v>
      </c>
      <c r="B261" t="s">
        <v>31</v>
      </c>
      <c r="C261">
        <v>6</v>
      </c>
      <c r="D261">
        <v>9</v>
      </c>
      <c r="E261">
        <v>11</v>
      </c>
      <c r="F261">
        <v>11</v>
      </c>
      <c r="G261">
        <v>-1</v>
      </c>
      <c r="H261" cm="1">
        <f t="array" ref="H261">_xlfn.LET(_xlpm.W,Table1[[#This Row],[Wordle]],_xlfn.IFS(_xlpm.W&lt;0,6+ABS(_xlpm.W),_xlpm.W&gt;0,_xlpm.W,_xlpm.W="",""))</f>
        <v>6</v>
      </c>
      <c r="I261" cm="1">
        <f t="array" ref="I261">_xlfn.LET(_xlpm.Q,Table1[[#This Row],[Quordle]],_xlfn.IFS(_xlpm.Q&lt;0,9+ABS(_xlpm.Q),_xlpm.Q&gt;0,_xlpm.Q,_xlpm.Q="",""))</f>
        <v>9</v>
      </c>
      <c r="J261" cm="1">
        <f t="array" ref="J261">_xlfn.LET(_xlpm.O,Table1[[#This Row],[Octordle]],_xlfn.IFS(_xlpm.O&lt;0,13+ABS(_xlpm.O),_xlpm.O&gt;0,_xlpm.O,_xlpm.O="",""))</f>
        <v>11</v>
      </c>
      <c r="K261" cm="1">
        <f t="array" ref="K261">_xlfn.LET(_xlpm.S,Table1[[#This Row],[Sequence]],_xlfn.IFS(_xlpm.S&lt;0,15+ABS(_xlpm.S),_xlpm.S&gt;0,_xlpm.S,_xlpm.S="",""))</f>
        <v>11</v>
      </c>
      <c r="L261" cm="1">
        <f t="array" ref="L261">_xlfn.LET(_xlpm.R,Table1[[#This Row],[RE34cue]],_xlfn.IFS(_xlpm.R&lt;0,13+ABS(_xlpm.R),_xlpm.R&gt;0,_xlpm.R,_xlpm.R="",""))</f>
        <v>14</v>
      </c>
      <c r="M261">
        <f>SUM(Table1[[#This Row],[W_Adj]:[R_Adj]])</f>
        <v>51</v>
      </c>
    </row>
    <row r="262" spans="1:13" ht="15" x14ac:dyDescent="0.2">
      <c r="A262" s="1">
        <v>44999</v>
      </c>
      <c r="B262" t="s">
        <v>34</v>
      </c>
      <c r="C262">
        <v>4</v>
      </c>
      <c r="D262">
        <v>8</v>
      </c>
      <c r="E262">
        <v>11</v>
      </c>
      <c r="F262">
        <v>12</v>
      </c>
      <c r="G262">
        <v>-2</v>
      </c>
      <c r="H262" cm="1">
        <f t="array" ref="H262">_xlfn.LET(_xlpm.W,Table1[[#This Row],[Wordle]],_xlfn.IFS(_xlpm.W&lt;0,6+ABS(_xlpm.W),_xlpm.W&gt;0,_xlpm.W,_xlpm.W="",""))</f>
        <v>4</v>
      </c>
      <c r="I262" cm="1">
        <f t="array" ref="I262">_xlfn.LET(_xlpm.Q,Table1[[#This Row],[Quordle]],_xlfn.IFS(_xlpm.Q&lt;0,9+ABS(_xlpm.Q),_xlpm.Q&gt;0,_xlpm.Q,_xlpm.Q="",""))</f>
        <v>8</v>
      </c>
      <c r="J262" cm="1">
        <f t="array" ref="J262">_xlfn.LET(_xlpm.O,Table1[[#This Row],[Octordle]],_xlfn.IFS(_xlpm.O&lt;0,13+ABS(_xlpm.O),_xlpm.O&gt;0,_xlpm.O,_xlpm.O="",""))</f>
        <v>11</v>
      </c>
      <c r="K262" cm="1">
        <f t="array" ref="K262">_xlfn.LET(_xlpm.S,Table1[[#This Row],[Sequence]],_xlfn.IFS(_xlpm.S&lt;0,15+ABS(_xlpm.S),_xlpm.S&gt;0,_xlpm.S,_xlpm.S="",""))</f>
        <v>12</v>
      </c>
      <c r="L262" cm="1">
        <f t="array" ref="L262">_xlfn.LET(_xlpm.R,Table1[[#This Row],[RE34cue]],_xlfn.IFS(_xlpm.R&lt;0,13+ABS(_xlpm.R),_xlpm.R&gt;0,_xlpm.R,_xlpm.R="",""))</f>
        <v>15</v>
      </c>
      <c r="M262">
        <f>SUM(Table1[[#This Row],[W_Adj]:[R_Adj]])</f>
        <v>50</v>
      </c>
    </row>
    <row r="263" spans="1:13" ht="15" x14ac:dyDescent="0.2">
      <c r="A263" s="1">
        <v>44999</v>
      </c>
      <c r="B263" t="s">
        <v>35</v>
      </c>
      <c r="C263">
        <v>5</v>
      </c>
      <c r="D263">
        <v>9</v>
      </c>
      <c r="E263">
        <v>12</v>
      </c>
      <c r="F263">
        <v>13</v>
      </c>
      <c r="G263">
        <v>-1</v>
      </c>
      <c r="H263" cm="1">
        <f t="array" ref="H263">_xlfn.LET(_xlpm.W,Table1[[#This Row],[Wordle]],_xlfn.IFS(_xlpm.W&lt;0,6+ABS(_xlpm.W),_xlpm.W&gt;0,_xlpm.W,_xlpm.W="",""))</f>
        <v>5</v>
      </c>
      <c r="I263" cm="1">
        <f t="array" ref="I263">_xlfn.LET(_xlpm.Q,Table1[[#This Row],[Quordle]],_xlfn.IFS(_xlpm.Q&lt;0,9+ABS(_xlpm.Q),_xlpm.Q&gt;0,_xlpm.Q,_xlpm.Q="",""))</f>
        <v>9</v>
      </c>
      <c r="J263" cm="1">
        <f t="array" ref="J263">_xlfn.LET(_xlpm.O,Table1[[#This Row],[Octordle]],_xlfn.IFS(_xlpm.O&lt;0,13+ABS(_xlpm.O),_xlpm.O&gt;0,_xlpm.O,_xlpm.O="",""))</f>
        <v>12</v>
      </c>
      <c r="K263" cm="1">
        <f t="array" ref="K263">_xlfn.LET(_xlpm.S,Table1[[#This Row],[Sequence]],_xlfn.IFS(_xlpm.S&lt;0,15+ABS(_xlpm.S),_xlpm.S&gt;0,_xlpm.S,_xlpm.S="",""))</f>
        <v>13</v>
      </c>
      <c r="L263" cm="1">
        <f t="array" ref="L263">_xlfn.LET(_xlpm.R,Table1[[#This Row],[RE34cue]],_xlfn.IFS(_xlpm.R&lt;0,13+ABS(_xlpm.R),_xlpm.R&gt;0,_xlpm.R,_xlpm.R="",""))</f>
        <v>14</v>
      </c>
      <c r="M263">
        <f>SUM(Table1[[#This Row],[W_Adj]:[R_Adj]])</f>
        <v>53</v>
      </c>
    </row>
    <row r="264" spans="1:13" ht="15" x14ac:dyDescent="0.2">
      <c r="A264" s="1">
        <v>44999</v>
      </c>
      <c r="B264" t="s">
        <v>29</v>
      </c>
      <c r="C264">
        <v>5</v>
      </c>
      <c r="D264">
        <v>7</v>
      </c>
      <c r="E264">
        <v>12</v>
      </c>
      <c r="F264">
        <v>11</v>
      </c>
      <c r="G264">
        <v>-1</v>
      </c>
      <c r="H264" cm="1">
        <f t="array" ref="H264">_xlfn.LET(_xlpm.W,Table1[[#This Row],[Wordle]],_xlfn.IFS(_xlpm.W&lt;0,6+ABS(_xlpm.W),_xlpm.W&gt;0,_xlpm.W,_xlpm.W="",""))</f>
        <v>5</v>
      </c>
      <c r="I264" cm="1">
        <f t="array" ref="I264">_xlfn.LET(_xlpm.Q,Table1[[#This Row],[Quordle]],_xlfn.IFS(_xlpm.Q&lt;0,9+ABS(_xlpm.Q),_xlpm.Q&gt;0,_xlpm.Q,_xlpm.Q="",""))</f>
        <v>7</v>
      </c>
      <c r="J264" cm="1">
        <f t="array" ref="J264">_xlfn.LET(_xlpm.O,Table1[[#This Row],[Octordle]],_xlfn.IFS(_xlpm.O&lt;0,13+ABS(_xlpm.O),_xlpm.O&gt;0,_xlpm.O,_xlpm.O="",""))</f>
        <v>12</v>
      </c>
      <c r="K264" cm="1">
        <f t="array" ref="K264">_xlfn.LET(_xlpm.S,Table1[[#This Row],[Sequence]],_xlfn.IFS(_xlpm.S&lt;0,15+ABS(_xlpm.S),_xlpm.S&gt;0,_xlpm.S,_xlpm.S="",""))</f>
        <v>11</v>
      </c>
      <c r="L264" cm="1">
        <f t="array" ref="L264">_xlfn.LET(_xlpm.R,Table1[[#This Row],[RE34cue]],_xlfn.IFS(_xlpm.R&lt;0,13+ABS(_xlpm.R),_xlpm.R&gt;0,_xlpm.R,_xlpm.R="",""))</f>
        <v>14</v>
      </c>
      <c r="M264">
        <f>SUM(Table1[[#This Row],[W_Adj]:[R_Adj]])</f>
        <v>49</v>
      </c>
    </row>
    <row r="265" spans="1:13" ht="15" x14ac:dyDescent="0.2">
      <c r="A265" s="1">
        <v>45000</v>
      </c>
      <c r="B265" t="s">
        <v>31</v>
      </c>
      <c r="C265">
        <v>4</v>
      </c>
      <c r="D265">
        <v>9</v>
      </c>
      <c r="E265">
        <v>-1</v>
      </c>
      <c r="F265">
        <v>11</v>
      </c>
      <c r="G265">
        <v>-2</v>
      </c>
      <c r="H265" cm="1">
        <f t="array" ref="H265">_xlfn.LET(_xlpm.W,Table1[[#This Row],[Wordle]],_xlfn.IFS(_xlpm.W&lt;0,6+ABS(_xlpm.W),_xlpm.W&gt;0,_xlpm.W,_xlpm.W="",""))</f>
        <v>4</v>
      </c>
      <c r="I265" cm="1">
        <f t="array" ref="I265">_xlfn.LET(_xlpm.Q,Table1[[#This Row],[Quordle]],_xlfn.IFS(_xlpm.Q&lt;0,9+ABS(_xlpm.Q),_xlpm.Q&gt;0,_xlpm.Q,_xlpm.Q="",""))</f>
        <v>9</v>
      </c>
      <c r="J265" cm="1">
        <f t="array" ref="J265">_xlfn.LET(_xlpm.O,Table1[[#This Row],[Octordle]],_xlfn.IFS(_xlpm.O&lt;0,13+ABS(_xlpm.O),_xlpm.O&gt;0,_xlpm.O,_xlpm.O="",""))</f>
        <v>14</v>
      </c>
      <c r="K265" cm="1">
        <f t="array" ref="K265">_xlfn.LET(_xlpm.S,Table1[[#This Row],[Sequence]],_xlfn.IFS(_xlpm.S&lt;0,15+ABS(_xlpm.S),_xlpm.S&gt;0,_xlpm.S,_xlpm.S="",""))</f>
        <v>11</v>
      </c>
      <c r="L265" cm="1">
        <f t="array" ref="L265">_xlfn.LET(_xlpm.R,Table1[[#This Row],[RE34cue]],_xlfn.IFS(_xlpm.R&lt;0,13+ABS(_xlpm.R),_xlpm.R&gt;0,_xlpm.R,_xlpm.R="",""))</f>
        <v>15</v>
      </c>
      <c r="M265">
        <f>SUM(Table1[[#This Row],[W_Adj]:[R_Adj]])</f>
        <v>53</v>
      </c>
    </row>
    <row r="266" spans="1:13" ht="15" x14ac:dyDescent="0.2">
      <c r="A266" s="1">
        <v>45000</v>
      </c>
      <c r="B266" t="s">
        <v>29</v>
      </c>
      <c r="C266">
        <v>5</v>
      </c>
      <c r="D266">
        <v>8</v>
      </c>
      <c r="E266">
        <v>-1</v>
      </c>
      <c r="F266">
        <v>14</v>
      </c>
      <c r="G266">
        <v>13</v>
      </c>
      <c r="H266" cm="1">
        <f t="array" ref="H266">_xlfn.LET(_xlpm.W,Table1[[#This Row],[Wordle]],_xlfn.IFS(_xlpm.W&lt;0,6+ABS(_xlpm.W),_xlpm.W&gt;0,_xlpm.W,_xlpm.W="",""))</f>
        <v>5</v>
      </c>
      <c r="I266" cm="1">
        <f t="array" ref="I266">_xlfn.LET(_xlpm.Q,Table1[[#This Row],[Quordle]],_xlfn.IFS(_xlpm.Q&lt;0,9+ABS(_xlpm.Q),_xlpm.Q&gt;0,_xlpm.Q,_xlpm.Q="",""))</f>
        <v>8</v>
      </c>
      <c r="J266" cm="1">
        <f t="array" ref="J266">_xlfn.LET(_xlpm.O,Table1[[#This Row],[Octordle]],_xlfn.IFS(_xlpm.O&lt;0,13+ABS(_xlpm.O),_xlpm.O&gt;0,_xlpm.O,_xlpm.O="",""))</f>
        <v>14</v>
      </c>
      <c r="K266" cm="1">
        <f t="array" ref="K266">_xlfn.LET(_xlpm.S,Table1[[#This Row],[Sequence]],_xlfn.IFS(_xlpm.S&lt;0,15+ABS(_xlpm.S),_xlpm.S&gt;0,_xlpm.S,_xlpm.S="",""))</f>
        <v>14</v>
      </c>
      <c r="L266" cm="1">
        <f t="array" ref="L266">_xlfn.LET(_xlpm.R,Table1[[#This Row],[RE34cue]],_xlfn.IFS(_xlpm.R&lt;0,13+ABS(_xlpm.R),_xlpm.R&gt;0,_xlpm.R,_xlpm.R="",""))</f>
        <v>13</v>
      </c>
      <c r="M266">
        <f>SUM(Table1[[#This Row],[W_Adj]:[R_Adj]])</f>
        <v>54</v>
      </c>
    </row>
    <row r="267" spans="1:13" ht="15" x14ac:dyDescent="0.2">
      <c r="A267" s="1">
        <v>45000</v>
      </c>
      <c r="B267" t="s">
        <v>35</v>
      </c>
      <c r="C267">
        <v>4</v>
      </c>
      <c r="D267">
        <v>7</v>
      </c>
      <c r="E267">
        <v>-1</v>
      </c>
      <c r="F267">
        <v>12</v>
      </c>
      <c r="G267">
        <v>-1</v>
      </c>
      <c r="H267" cm="1">
        <f t="array" ref="H267">_xlfn.LET(_xlpm.W,Table1[[#This Row],[Wordle]],_xlfn.IFS(_xlpm.W&lt;0,6+ABS(_xlpm.W),_xlpm.W&gt;0,_xlpm.W,_xlpm.W="",""))</f>
        <v>4</v>
      </c>
      <c r="I267" cm="1">
        <f t="array" ref="I267">_xlfn.LET(_xlpm.Q,Table1[[#This Row],[Quordle]],_xlfn.IFS(_xlpm.Q&lt;0,9+ABS(_xlpm.Q),_xlpm.Q&gt;0,_xlpm.Q,_xlpm.Q="",""))</f>
        <v>7</v>
      </c>
      <c r="J267" cm="1">
        <f t="array" ref="J267">_xlfn.LET(_xlpm.O,Table1[[#This Row],[Octordle]],_xlfn.IFS(_xlpm.O&lt;0,13+ABS(_xlpm.O),_xlpm.O&gt;0,_xlpm.O,_xlpm.O="",""))</f>
        <v>14</v>
      </c>
      <c r="K267" cm="1">
        <f t="array" ref="K267">_xlfn.LET(_xlpm.S,Table1[[#This Row],[Sequence]],_xlfn.IFS(_xlpm.S&lt;0,15+ABS(_xlpm.S),_xlpm.S&gt;0,_xlpm.S,_xlpm.S="",""))</f>
        <v>12</v>
      </c>
      <c r="L267" cm="1">
        <f t="array" ref="L267">_xlfn.LET(_xlpm.R,Table1[[#This Row],[RE34cue]],_xlfn.IFS(_xlpm.R&lt;0,13+ABS(_xlpm.R),_xlpm.R&gt;0,_xlpm.R,_xlpm.R="",""))</f>
        <v>14</v>
      </c>
      <c r="M267">
        <f>SUM(Table1[[#This Row],[W_Adj]:[R_Adj]])</f>
        <v>51</v>
      </c>
    </row>
    <row r="268" spans="1:13" ht="15" x14ac:dyDescent="0.2">
      <c r="A268" s="1">
        <v>45000</v>
      </c>
      <c r="B268" t="s">
        <v>34</v>
      </c>
      <c r="C268">
        <v>3</v>
      </c>
      <c r="D268">
        <v>7</v>
      </c>
      <c r="E268">
        <v>-2</v>
      </c>
      <c r="F268">
        <v>11</v>
      </c>
      <c r="G268">
        <v>13</v>
      </c>
      <c r="H268" cm="1">
        <f t="array" ref="H268">_xlfn.LET(_xlpm.W,Table1[[#This Row],[Wordle]],_xlfn.IFS(_xlpm.W&lt;0,6+ABS(_xlpm.W),_xlpm.W&gt;0,_xlpm.W,_xlpm.W="",""))</f>
        <v>3</v>
      </c>
      <c r="I268" cm="1">
        <f t="array" ref="I268">_xlfn.LET(_xlpm.Q,Table1[[#This Row],[Quordle]],_xlfn.IFS(_xlpm.Q&lt;0,9+ABS(_xlpm.Q),_xlpm.Q&gt;0,_xlpm.Q,_xlpm.Q="",""))</f>
        <v>7</v>
      </c>
      <c r="J268" cm="1">
        <f t="array" ref="J268">_xlfn.LET(_xlpm.O,Table1[[#This Row],[Octordle]],_xlfn.IFS(_xlpm.O&lt;0,13+ABS(_xlpm.O),_xlpm.O&gt;0,_xlpm.O,_xlpm.O="",""))</f>
        <v>15</v>
      </c>
      <c r="K268" cm="1">
        <f t="array" ref="K268">_xlfn.LET(_xlpm.S,Table1[[#This Row],[Sequence]],_xlfn.IFS(_xlpm.S&lt;0,15+ABS(_xlpm.S),_xlpm.S&gt;0,_xlpm.S,_xlpm.S="",""))</f>
        <v>11</v>
      </c>
      <c r="L268" cm="1">
        <f t="array" ref="L268">_xlfn.LET(_xlpm.R,Table1[[#This Row],[RE34cue]],_xlfn.IFS(_xlpm.R&lt;0,13+ABS(_xlpm.R),_xlpm.R&gt;0,_xlpm.R,_xlpm.R="",""))</f>
        <v>13</v>
      </c>
      <c r="M268">
        <f>SUM(Table1[[#This Row],[W_Adj]:[R_Adj]])</f>
        <v>49</v>
      </c>
    </row>
    <row r="269" spans="1:13" ht="15" x14ac:dyDescent="0.2">
      <c r="A269" s="1">
        <v>45001</v>
      </c>
      <c r="B269" t="s">
        <v>31</v>
      </c>
      <c r="C269">
        <v>6</v>
      </c>
      <c r="D269">
        <v>9</v>
      </c>
      <c r="E269">
        <v>12</v>
      </c>
      <c r="F269">
        <v>14</v>
      </c>
      <c r="G269">
        <v>-2</v>
      </c>
      <c r="H269" cm="1">
        <f t="array" ref="H269">_xlfn.LET(_xlpm.W,Table1[[#This Row],[Wordle]],_xlfn.IFS(_xlpm.W&lt;0,6+ABS(_xlpm.W),_xlpm.W&gt;0,_xlpm.W,_xlpm.W="",""))</f>
        <v>6</v>
      </c>
      <c r="I269" cm="1">
        <f t="array" ref="I269">_xlfn.LET(_xlpm.Q,Table1[[#This Row],[Quordle]],_xlfn.IFS(_xlpm.Q&lt;0,9+ABS(_xlpm.Q),_xlpm.Q&gt;0,_xlpm.Q,_xlpm.Q="",""))</f>
        <v>9</v>
      </c>
      <c r="J269" cm="1">
        <f t="array" ref="J269">_xlfn.LET(_xlpm.O,Table1[[#This Row],[Octordle]],_xlfn.IFS(_xlpm.O&lt;0,13+ABS(_xlpm.O),_xlpm.O&gt;0,_xlpm.O,_xlpm.O="",""))</f>
        <v>12</v>
      </c>
      <c r="K269" cm="1">
        <f t="array" ref="K269">_xlfn.LET(_xlpm.S,Table1[[#This Row],[Sequence]],_xlfn.IFS(_xlpm.S&lt;0,15+ABS(_xlpm.S),_xlpm.S&gt;0,_xlpm.S,_xlpm.S="",""))</f>
        <v>14</v>
      </c>
      <c r="L269" cm="1">
        <f t="array" ref="L269">_xlfn.LET(_xlpm.R,Table1[[#This Row],[RE34cue]],_xlfn.IFS(_xlpm.R&lt;0,13+ABS(_xlpm.R),_xlpm.R&gt;0,_xlpm.R,_xlpm.R="",""))</f>
        <v>15</v>
      </c>
      <c r="M269">
        <f>SUM(Table1[[#This Row],[W_Adj]:[R_Adj]])</f>
        <v>56</v>
      </c>
    </row>
    <row r="270" spans="1:13" ht="15" x14ac:dyDescent="0.2">
      <c r="A270" s="1">
        <v>45001</v>
      </c>
      <c r="B270" t="s">
        <v>35</v>
      </c>
      <c r="C270">
        <v>4</v>
      </c>
      <c r="D270">
        <v>9</v>
      </c>
      <c r="E270">
        <v>11</v>
      </c>
      <c r="F270">
        <v>12</v>
      </c>
      <c r="G270">
        <v>13</v>
      </c>
      <c r="H270" cm="1">
        <f t="array" ref="H270">_xlfn.LET(_xlpm.W,Table1[[#This Row],[Wordle]],_xlfn.IFS(_xlpm.W&lt;0,6+ABS(_xlpm.W),_xlpm.W&gt;0,_xlpm.W,_xlpm.W="",""))</f>
        <v>4</v>
      </c>
      <c r="I270" cm="1">
        <f t="array" ref="I270">_xlfn.LET(_xlpm.Q,Table1[[#This Row],[Quordle]],_xlfn.IFS(_xlpm.Q&lt;0,9+ABS(_xlpm.Q),_xlpm.Q&gt;0,_xlpm.Q,_xlpm.Q="",""))</f>
        <v>9</v>
      </c>
      <c r="J270" cm="1">
        <f t="array" ref="J270">_xlfn.LET(_xlpm.O,Table1[[#This Row],[Octordle]],_xlfn.IFS(_xlpm.O&lt;0,13+ABS(_xlpm.O),_xlpm.O&gt;0,_xlpm.O,_xlpm.O="",""))</f>
        <v>11</v>
      </c>
      <c r="K270" cm="1">
        <f t="array" ref="K270">_xlfn.LET(_xlpm.S,Table1[[#This Row],[Sequence]],_xlfn.IFS(_xlpm.S&lt;0,15+ABS(_xlpm.S),_xlpm.S&gt;0,_xlpm.S,_xlpm.S="",""))</f>
        <v>12</v>
      </c>
      <c r="L270" cm="1">
        <f t="array" ref="L270">_xlfn.LET(_xlpm.R,Table1[[#This Row],[RE34cue]],_xlfn.IFS(_xlpm.R&lt;0,13+ABS(_xlpm.R),_xlpm.R&gt;0,_xlpm.R,_xlpm.R="",""))</f>
        <v>13</v>
      </c>
      <c r="M270">
        <f>SUM(Table1[[#This Row],[W_Adj]:[R_Adj]])</f>
        <v>49</v>
      </c>
    </row>
    <row r="271" spans="1:13" ht="15" x14ac:dyDescent="0.2">
      <c r="A271" s="1">
        <v>45001</v>
      </c>
      <c r="B271" t="s">
        <v>29</v>
      </c>
      <c r="C271">
        <v>-1</v>
      </c>
      <c r="D271">
        <v>7</v>
      </c>
      <c r="E271">
        <v>11</v>
      </c>
      <c r="F271">
        <v>13</v>
      </c>
      <c r="G271">
        <v>13</v>
      </c>
      <c r="H271" cm="1">
        <f t="array" ref="H271">_xlfn.LET(_xlpm.W,Table1[[#This Row],[Wordle]],_xlfn.IFS(_xlpm.W&lt;0,6+ABS(_xlpm.W),_xlpm.W&gt;0,_xlpm.W,_xlpm.W="",""))</f>
        <v>7</v>
      </c>
      <c r="I271" cm="1">
        <f t="array" ref="I271">_xlfn.LET(_xlpm.Q,Table1[[#This Row],[Quordle]],_xlfn.IFS(_xlpm.Q&lt;0,9+ABS(_xlpm.Q),_xlpm.Q&gt;0,_xlpm.Q,_xlpm.Q="",""))</f>
        <v>7</v>
      </c>
      <c r="J271" cm="1">
        <f t="array" ref="J271">_xlfn.LET(_xlpm.O,Table1[[#This Row],[Octordle]],_xlfn.IFS(_xlpm.O&lt;0,13+ABS(_xlpm.O),_xlpm.O&gt;0,_xlpm.O,_xlpm.O="",""))</f>
        <v>11</v>
      </c>
      <c r="K271" cm="1">
        <f t="array" ref="K271">_xlfn.LET(_xlpm.S,Table1[[#This Row],[Sequence]],_xlfn.IFS(_xlpm.S&lt;0,15+ABS(_xlpm.S),_xlpm.S&gt;0,_xlpm.S,_xlpm.S="",""))</f>
        <v>13</v>
      </c>
      <c r="L271" cm="1">
        <f t="array" ref="L271">_xlfn.LET(_xlpm.R,Table1[[#This Row],[RE34cue]],_xlfn.IFS(_xlpm.R&lt;0,13+ABS(_xlpm.R),_xlpm.R&gt;0,_xlpm.R,_xlpm.R="",""))</f>
        <v>13</v>
      </c>
      <c r="M271">
        <f>SUM(Table1[[#This Row],[W_Adj]:[R_Adj]])</f>
        <v>51</v>
      </c>
    </row>
    <row r="272" spans="1:13" ht="15" x14ac:dyDescent="0.2">
      <c r="A272" s="1">
        <v>45002</v>
      </c>
      <c r="B272" t="s">
        <v>31</v>
      </c>
      <c r="C272">
        <v>4</v>
      </c>
      <c r="D272">
        <v>7</v>
      </c>
      <c r="E272">
        <v>11</v>
      </c>
      <c r="F272">
        <v>12</v>
      </c>
      <c r="G272">
        <v>-1</v>
      </c>
      <c r="H272" cm="1">
        <f t="array" ref="H272">_xlfn.LET(_xlpm.W,Table1[[#This Row],[Wordle]],_xlfn.IFS(_xlpm.W&lt;0,6+ABS(_xlpm.W),_xlpm.W&gt;0,_xlpm.W,_xlpm.W="",""))</f>
        <v>4</v>
      </c>
      <c r="I272" cm="1">
        <f t="array" ref="I272">_xlfn.LET(_xlpm.Q,Table1[[#This Row],[Quordle]],_xlfn.IFS(_xlpm.Q&lt;0,9+ABS(_xlpm.Q),_xlpm.Q&gt;0,_xlpm.Q,_xlpm.Q="",""))</f>
        <v>7</v>
      </c>
      <c r="J272" cm="1">
        <f t="array" ref="J272">_xlfn.LET(_xlpm.O,Table1[[#This Row],[Octordle]],_xlfn.IFS(_xlpm.O&lt;0,13+ABS(_xlpm.O),_xlpm.O&gt;0,_xlpm.O,_xlpm.O="",""))</f>
        <v>11</v>
      </c>
      <c r="K272" cm="1">
        <f t="array" ref="K272">_xlfn.LET(_xlpm.S,Table1[[#This Row],[Sequence]],_xlfn.IFS(_xlpm.S&lt;0,15+ABS(_xlpm.S),_xlpm.S&gt;0,_xlpm.S,_xlpm.S="",""))</f>
        <v>12</v>
      </c>
      <c r="L272" cm="1">
        <f t="array" ref="L272">_xlfn.LET(_xlpm.R,Table1[[#This Row],[RE34cue]],_xlfn.IFS(_xlpm.R&lt;0,13+ABS(_xlpm.R),_xlpm.R&gt;0,_xlpm.R,_xlpm.R="",""))</f>
        <v>14</v>
      </c>
      <c r="M272">
        <f>SUM(Table1[[#This Row],[W_Adj]:[R_Adj]])</f>
        <v>48</v>
      </c>
    </row>
    <row r="273" spans="1:13" ht="15" x14ac:dyDescent="0.2">
      <c r="A273" s="1">
        <v>45002</v>
      </c>
      <c r="B273" t="s">
        <v>29</v>
      </c>
      <c r="C273">
        <v>5</v>
      </c>
      <c r="D273">
        <v>9</v>
      </c>
      <c r="E273">
        <v>11</v>
      </c>
      <c r="F273">
        <v>12</v>
      </c>
      <c r="G273">
        <v>13</v>
      </c>
      <c r="H273" cm="1">
        <f t="array" ref="H273">_xlfn.LET(_xlpm.W,Table1[[#This Row],[Wordle]],_xlfn.IFS(_xlpm.W&lt;0,6+ABS(_xlpm.W),_xlpm.W&gt;0,_xlpm.W,_xlpm.W="",""))</f>
        <v>5</v>
      </c>
      <c r="I273" cm="1">
        <f t="array" ref="I273">_xlfn.LET(_xlpm.Q,Table1[[#This Row],[Quordle]],_xlfn.IFS(_xlpm.Q&lt;0,9+ABS(_xlpm.Q),_xlpm.Q&gt;0,_xlpm.Q,_xlpm.Q="",""))</f>
        <v>9</v>
      </c>
      <c r="J273" cm="1">
        <f t="array" ref="J273">_xlfn.LET(_xlpm.O,Table1[[#This Row],[Octordle]],_xlfn.IFS(_xlpm.O&lt;0,13+ABS(_xlpm.O),_xlpm.O&gt;0,_xlpm.O,_xlpm.O="",""))</f>
        <v>11</v>
      </c>
      <c r="K273" cm="1">
        <f t="array" ref="K273">_xlfn.LET(_xlpm.S,Table1[[#This Row],[Sequence]],_xlfn.IFS(_xlpm.S&lt;0,15+ABS(_xlpm.S),_xlpm.S&gt;0,_xlpm.S,_xlpm.S="",""))</f>
        <v>12</v>
      </c>
      <c r="L273" cm="1">
        <f t="array" ref="L273">_xlfn.LET(_xlpm.R,Table1[[#This Row],[RE34cue]],_xlfn.IFS(_xlpm.R&lt;0,13+ABS(_xlpm.R),_xlpm.R&gt;0,_xlpm.R,_xlpm.R="",""))</f>
        <v>13</v>
      </c>
      <c r="M273">
        <f>SUM(Table1[[#This Row],[W_Adj]:[R_Adj]])</f>
        <v>50</v>
      </c>
    </row>
    <row r="274" spans="1:13" ht="15" x14ac:dyDescent="0.2">
      <c r="A274" s="1">
        <v>45002</v>
      </c>
      <c r="B274" t="s">
        <v>34</v>
      </c>
      <c r="C274">
        <v>4</v>
      </c>
      <c r="D274">
        <v>7</v>
      </c>
      <c r="E274">
        <v>11</v>
      </c>
      <c r="F274">
        <v>12</v>
      </c>
      <c r="G274">
        <v>-2</v>
      </c>
      <c r="H274" cm="1">
        <f t="array" ref="H274">_xlfn.LET(_xlpm.W,Table1[[#This Row],[Wordle]],_xlfn.IFS(_xlpm.W&lt;0,6+ABS(_xlpm.W),_xlpm.W&gt;0,_xlpm.W,_xlpm.W="",""))</f>
        <v>4</v>
      </c>
      <c r="I274" cm="1">
        <f t="array" ref="I274">_xlfn.LET(_xlpm.Q,Table1[[#This Row],[Quordle]],_xlfn.IFS(_xlpm.Q&lt;0,9+ABS(_xlpm.Q),_xlpm.Q&gt;0,_xlpm.Q,_xlpm.Q="",""))</f>
        <v>7</v>
      </c>
      <c r="J274" cm="1">
        <f t="array" ref="J274">_xlfn.LET(_xlpm.O,Table1[[#This Row],[Octordle]],_xlfn.IFS(_xlpm.O&lt;0,13+ABS(_xlpm.O),_xlpm.O&gt;0,_xlpm.O,_xlpm.O="",""))</f>
        <v>11</v>
      </c>
      <c r="K274" cm="1">
        <f t="array" ref="K274">_xlfn.LET(_xlpm.S,Table1[[#This Row],[Sequence]],_xlfn.IFS(_xlpm.S&lt;0,15+ABS(_xlpm.S),_xlpm.S&gt;0,_xlpm.S,_xlpm.S="",""))</f>
        <v>12</v>
      </c>
      <c r="L274" cm="1">
        <f t="array" ref="L274">_xlfn.LET(_xlpm.R,Table1[[#This Row],[RE34cue]],_xlfn.IFS(_xlpm.R&lt;0,13+ABS(_xlpm.R),_xlpm.R&gt;0,_xlpm.R,_xlpm.R="",""))</f>
        <v>15</v>
      </c>
      <c r="M274">
        <f>SUM(Table1[[#This Row],[W_Adj]:[R_Adj]])</f>
        <v>49</v>
      </c>
    </row>
    <row r="275" spans="1:13" ht="15" x14ac:dyDescent="0.2">
      <c r="A275" s="1">
        <v>45002</v>
      </c>
      <c r="B275" t="s">
        <v>35</v>
      </c>
      <c r="C275">
        <v>5</v>
      </c>
      <c r="D275">
        <v>9</v>
      </c>
      <c r="E275">
        <v>13</v>
      </c>
      <c r="F275">
        <v>14</v>
      </c>
      <c r="G275">
        <v>-1</v>
      </c>
      <c r="H275" cm="1">
        <f t="array" ref="H275">_xlfn.LET(_xlpm.W,Table1[[#This Row],[Wordle]],_xlfn.IFS(_xlpm.W&lt;0,6+ABS(_xlpm.W),_xlpm.W&gt;0,_xlpm.W,_xlpm.W="",""))</f>
        <v>5</v>
      </c>
      <c r="I275" cm="1">
        <f t="array" ref="I275">_xlfn.LET(_xlpm.Q,Table1[[#This Row],[Quordle]],_xlfn.IFS(_xlpm.Q&lt;0,9+ABS(_xlpm.Q),_xlpm.Q&gt;0,_xlpm.Q,_xlpm.Q="",""))</f>
        <v>9</v>
      </c>
      <c r="J275" cm="1">
        <f t="array" ref="J275">_xlfn.LET(_xlpm.O,Table1[[#This Row],[Octordle]],_xlfn.IFS(_xlpm.O&lt;0,13+ABS(_xlpm.O),_xlpm.O&gt;0,_xlpm.O,_xlpm.O="",""))</f>
        <v>13</v>
      </c>
      <c r="K275" cm="1">
        <f t="array" ref="K275">_xlfn.LET(_xlpm.S,Table1[[#This Row],[Sequence]],_xlfn.IFS(_xlpm.S&lt;0,15+ABS(_xlpm.S),_xlpm.S&gt;0,_xlpm.S,_xlpm.S="",""))</f>
        <v>14</v>
      </c>
      <c r="L275" cm="1">
        <f t="array" ref="L275">_xlfn.LET(_xlpm.R,Table1[[#This Row],[RE34cue]],_xlfn.IFS(_xlpm.R&lt;0,13+ABS(_xlpm.R),_xlpm.R&gt;0,_xlpm.R,_xlpm.R="",""))</f>
        <v>14</v>
      </c>
      <c r="M275">
        <f>SUM(Table1[[#This Row],[W_Adj]:[R_Adj]])</f>
        <v>55</v>
      </c>
    </row>
    <row r="276" spans="1:13" ht="15" x14ac:dyDescent="0.2">
      <c r="A276" s="1">
        <v>45003</v>
      </c>
      <c r="B276" t="s">
        <v>35</v>
      </c>
      <c r="C276">
        <v>5</v>
      </c>
      <c r="D276">
        <v>7</v>
      </c>
      <c r="E276">
        <v>11</v>
      </c>
      <c r="F276">
        <v>11</v>
      </c>
      <c r="G276">
        <v>13</v>
      </c>
      <c r="H276" cm="1">
        <f t="array" ref="H276">_xlfn.LET(_xlpm.W,Table1[[#This Row],[Wordle]],_xlfn.IFS(_xlpm.W&lt;0,6+ABS(_xlpm.W),_xlpm.W&gt;0,_xlpm.W,_xlpm.W="",""))</f>
        <v>5</v>
      </c>
      <c r="I276" cm="1">
        <f t="array" ref="I276">_xlfn.LET(_xlpm.Q,Table1[[#This Row],[Quordle]],_xlfn.IFS(_xlpm.Q&lt;0,9+ABS(_xlpm.Q),_xlpm.Q&gt;0,_xlpm.Q,_xlpm.Q="",""))</f>
        <v>7</v>
      </c>
      <c r="J276" cm="1">
        <f t="array" ref="J276">_xlfn.LET(_xlpm.O,Table1[[#This Row],[Octordle]],_xlfn.IFS(_xlpm.O&lt;0,13+ABS(_xlpm.O),_xlpm.O&gt;0,_xlpm.O,_xlpm.O="",""))</f>
        <v>11</v>
      </c>
      <c r="K276" cm="1">
        <f t="array" ref="K276">_xlfn.LET(_xlpm.S,Table1[[#This Row],[Sequence]],_xlfn.IFS(_xlpm.S&lt;0,15+ABS(_xlpm.S),_xlpm.S&gt;0,_xlpm.S,_xlpm.S="",""))</f>
        <v>11</v>
      </c>
      <c r="L276" cm="1">
        <f t="array" ref="L276">_xlfn.LET(_xlpm.R,Table1[[#This Row],[RE34cue]],_xlfn.IFS(_xlpm.R&lt;0,13+ABS(_xlpm.R),_xlpm.R&gt;0,_xlpm.R,_xlpm.R="",""))</f>
        <v>13</v>
      </c>
      <c r="M276">
        <f>SUM(Table1[[#This Row],[W_Adj]:[R_Adj]])</f>
        <v>47</v>
      </c>
    </row>
    <row r="277" spans="1:13" ht="15" x14ac:dyDescent="0.2">
      <c r="A277" s="1">
        <v>45003</v>
      </c>
      <c r="B277" t="s">
        <v>29</v>
      </c>
      <c r="C277">
        <v>5</v>
      </c>
      <c r="D277">
        <v>9</v>
      </c>
      <c r="E277">
        <v>11</v>
      </c>
      <c r="F277">
        <v>13</v>
      </c>
      <c r="G277">
        <v>13</v>
      </c>
      <c r="H277" cm="1">
        <f t="array" ref="H277">_xlfn.LET(_xlpm.W,Table1[[#This Row],[Wordle]],_xlfn.IFS(_xlpm.W&lt;0,6+ABS(_xlpm.W),_xlpm.W&gt;0,_xlpm.W,_xlpm.W="",""))</f>
        <v>5</v>
      </c>
      <c r="I277" cm="1">
        <f t="array" ref="I277">_xlfn.LET(_xlpm.Q,Table1[[#This Row],[Quordle]],_xlfn.IFS(_xlpm.Q&lt;0,9+ABS(_xlpm.Q),_xlpm.Q&gt;0,_xlpm.Q,_xlpm.Q="",""))</f>
        <v>9</v>
      </c>
      <c r="J277" cm="1">
        <f t="array" ref="J277">_xlfn.LET(_xlpm.O,Table1[[#This Row],[Octordle]],_xlfn.IFS(_xlpm.O&lt;0,13+ABS(_xlpm.O),_xlpm.O&gt;0,_xlpm.O,_xlpm.O="",""))</f>
        <v>11</v>
      </c>
      <c r="K277" cm="1">
        <f t="array" ref="K277">_xlfn.LET(_xlpm.S,Table1[[#This Row],[Sequence]],_xlfn.IFS(_xlpm.S&lt;0,15+ABS(_xlpm.S),_xlpm.S&gt;0,_xlpm.S,_xlpm.S="",""))</f>
        <v>13</v>
      </c>
      <c r="L277" cm="1">
        <f t="array" ref="L277">_xlfn.LET(_xlpm.R,Table1[[#This Row],[RE34cue]],_xlfn.IFS(_xlpm.R&lt;0,13+ABS(_xlpm.R),_xlpm.R&gt;0,_xlpm.R,_xlpm.R="",""))</f>
        <v>13</v>
      </c>
      <c r="M277">
        <f>SUM(Table1[[#This Row],[W_Adj]:[R_Adj]])</f>
        <v>51</v>
      </c>
    </row>
    <row r="278" spans="1:13" ht="15" x14ac:dyDescent="0.2">
      <c r="A278" s="1">
        <v>45003</v>
      </c>
      <c r="B278" t="s">
        <v>31</v>
      </c>
      <c r="C278">
        <v>5</v>
      </c>
      <c r="D278">
        <v>9</v>
      </c>
      <c r="E278">
        <v>12</v>
      </c>
      <c r="F278">
        <v>13</v>
      </c>
      <c r="G278">
        <v>-2</v>
      </c>
      <c r="H278" cm="1">
        <f t="array" ref="H278">_xlfn.LET(_xlpm.W,Table1[[#This Row],[Wordle]],_xlfn.IFS(_xlpm.W&lt;0,6+ABS(_xlpm.W),_xlpm.W&gt;0,_xlpm.W,_xlpm.W="",""))</f>
        <v>5</v>
      </c>
      <c r="I278" cm="1">
        <f t="array" ref="I278">_xlfn.LET(_xlpm.Q,Table1[[#This Row],[Quordle]],_xlfn.IFS(_xlpm.Q&lt;0,9+ABS(_xlpm.Q),_xlpm.Q&gt;0,_xlpm.Q,_xlpm.Q="",""))</f>
        <v>9</v>
      </c>
      <c r="J278" cm="1">
        <f t="array" ref="J278">_xlfn.LET(_xlpm.O,Table1[[#This Row],[Octordle]],_xlfn.IFS(_xlpm.O&lt;0,13+ABS(_xlpm.O),_xlpm.O&gt;0,_xlpm.O,_xlpm.O="",""))</f>
        <v>12</v>
      </c>
      <c r="K278" cm="1">
        <f t="array" ref="K278">_xlfn.LET(_xlpm.S,Table1[[#This Row],[Sequence]],_xlfn.IFS(_xlpm.S&lt;0,15+ABS(_xlpm.S),_xlpm.S&gt;0,_xlpm.S,_xlpm.S="",""))</f>
        <v>13</v>
      </c>
      <c r="L278" cm="1">
        <f t="array" ref="L278">_xlfn.LET(_xlpm.R,Table1[[#This Row],[RE34cue]],_xlfn.IFS(_xlpm.R&lt;0,13+ABS(_xlpm.R),_xlpm.R&gt;0,_xlpm.R,_xlpm.R="",""))</f>
        <v>15</v>
      </c>
      <c r="M278">
        <f>SUM(Table1[[#This Row],[W_Adj]:[R_Adj]])</f>
        <v>54</v>
      </c>
    </row>
    <row r="279" spans="1:13" ht="15" x14ac:dyDescent="0.2">
      <c r="A279" s="1">
        <v>45003</v>
      </c>
      <c r="B279" t="s">
        <v>34</v>
      </c>
      <c r="C279">
        <v>4</v>
      </c>
      <c r="D279">
        <v>-1</v>
      </c>
      <c r="E279">
        <v>13</v>
      </c>
      <c r="F279">
        <v>12</v>
      </c>
      <c r="G279">
        <v>-1</v>
      </c>
      <c r="H279" cm="1">
        <f t="array" ref="H279">_xlfn.LET(_xlpm.W,Table1[[#This Row],[Wordle]],_xlfn.IFS(_xlpm.W&lt;0,6+ABS(_xlpm.W),_xlpm.W&gt;0,_xlpm.W,_xlpm.W="",""))</f>
        <v>4</v>
      </c>
      <c r="I279" cm="1">
        <f t="array" ref="I279">_xlfn.LET(_xlpm.Q,Table1[[#This Row],[Quordle]],_xlfn.IFS(_xlpm.Q&lt;0,9+ABS(_xlpm.Q),_xlpm.Q&gt;0,_xlpm.Q,_xlpm.Q="",""))</f>
        <v>10</v>
      </c>
      <c r="J279" cm="1">
        <f t="array" ref="J279">_xlfn.LET(_xlpm.O,Table1[[#This Row],[Octordle]],_xlfn.IFS(_xlpm.O&lt;0,13+ABS(_xlpm.O),_xlpm.O&gt;0,_xlpm.O,_xlpm.O="",""))</f>
        <v>13</v>
      </c>
      <c r="K279" cm="1">
        <f t="array" ref="K279">_xlfn.LET(_xlpm.S,Table1[[#This Row],[Sequence]],_xlfn.IFS(_xlpm.S&lt;0,15+ABS(_xlpm.S),_xlpm.S&gt;0,_xlpm.S,_xlpm.S="",""))</f>
        <v>12</v>
      </c>
      <c r="L279" cm="1">
        <f t="array" ref="L279">_xlfn.LET(_xlpm.R,Table1[[#This Row],[RE34cue]],_xlfn.IFS(_xlpm.R&lt;0,13+ABS(_xlpm.R),_xlpm.R&gt;0,_xlpm.R,_xlpm.R="",""))</f>
        <v>14</v>
      </c>
      <c r="M279">
        <f>SUM(Table1[[#This Row],[W_Adj]:[R_Adj]])</f>
        <v>53</v>
      </c>
    </row>
    <row r="280" spans="1:13" ht="15" x14ac:dyDescent="0.2">
      <c r="A280" s="1">
        <v>45004</v>
      </c>
      <c r="B280" t="s">
        <v>29</v>
      </c>
      <c r="C280">
        <v>3</v>
      </c>
      <c r="D280">
        <v>8</v>
      </c>
      <c r="E280">
        <v>12</v>
      </c>
      <c r="F280">
        <v>13</v>
      </c>
      <c r="G280">
        <v>-2</v>
      </c>
      <c r="H280" cm="1">
        <f t="array" ref="H280">_xlfn.LET(_xlpm.W,Table1[[#This Row],[Wordle]],_xlfn.IFS(_xlpm.W&lt;0,6+ABS(_xlpm.W),_xlpm.W&gt;0,_xlpm.W,_xlpm.W="",""))</f>
        <v>3</v>
      </c>
      <c r="I280" cm="1">
        <f t="array" ref="I280">_xlfn.LET(_xlpm.Q,Table1[[#This Row],[Quordle]],_xlfn.IFS(_xlpm.Q&lt;0,9+ABS(_xlpm.Q),_xlpm.Q&gt;0,_xlpm.Q,_xlpm.Q="",""))</f>
        <v>8</v>
      </c>
      <c r="J280" cm="1">
        <f t="array" ref="J280">_xlfn.LET(_xlpm.O,Table1[[#This Row],[Octordle]],_xlfn.IFS(_xlpm.O&lt;0,13+ABS(_xlpm.O),_xlpm.O&gt;0,_xlpm.O,_xlpm.O="",""))</f>
        <v>12</v>
      </c>
      <c r="K280" cm="1">
        <f t="array" ref="K280">_xlfn.LET(_xlpm.S,Table1[[#This Row],[Sequence]],_xlfn.IFS(_xlpm.S&lt;0,15+ABS(_xlpm.S),_xlpm.S&gt;0,_xlpm.S,_xlpm.S="",""))</f>
        <v>13</v>
      </c>
      <c r="L280" cm="1">
        <f t="array" ref="L280">_xlfn.LET(_xlpm.R,Table1[[#This Row],[RE34cue]],_xlfn.IFS(_xlpm.R&lt;0,13+ABS(_xlpm.R),_xlpm.R&gt;0,_xlpm.R,_xlpm.R="",""))</f>
        <v>15</v>
      </c>
      <c r="M280">
        <f>SUM(Table1[[#This Row],[W_Adj]:[R_Adj]])</f>
        <v>51</v>
      </c>
    </row>
    <row r="281" spans="1:13" ht="15" x14ac:dyDescent="0.2">
      <c r="A281" s="1">
        <v>45004</v>
      </c>
      <c r="B281" t="s">
        <v>34</v>
      </c>
      <c r="C281">
        <v>4</v>
      </c>
      <c r="D281">
        <v>7</v>
      </c>
      <c r="E281">
        <v>12</v>
      </c>
      <c r="F281">
        <v>12</v>
      </c>
      <c r="G281">
        <v>-1</v>
      </c>
      <c r="H281" cm="1">
        <f t="array" ref="H281">_xlfn.LET(_xlpm.W,Table1[[#This Row],[Wordle]],_xlfn.IFS(_xlpm.W&lt;0,6+ABS(_xlpm.W),_xlpm.W&gt;0,_xlpm.W,_xlpm.W="",""))</f>
        <v>4</v>
      </c>
      <c r="I281" cm="1">
        <f t="array" ref="I281">_xlfn.LET(_xlpm.Q,Table1[[#This Row],[Quordle]],_xlfn.IFS(_xlpm.Q&lt;0,9+ABS(_xlpm.Q),_xlpm.Q&gt;0,_xlpm.Q,_xlpm.Q="",""))</f>
        <v>7</v>
      </c>
      <c r="J281" cm="1">
        <f t="array" ref="J281">_xlfn.LET(_xlpm.O,Table1[[#This Row],[Octordle]],_xlfn.IFS(_xlpm.O&lt;0,13+ABS(_xlpm.O),_xlpm.O&gt;0,_xlpm.O,_xlpm.O="",""))</f>
        <v>12</v>
      </c>
      <c r="K281" cm="1">
        <f t="array" ref="K281">_xlfn.LET(_xlpm.S,Table1[[#This Row],[Sequence]],_xlfn.IFS(_xlpm.S&lt;0,15+ABS(_xlpm.S),_xlpm.S&gt;0,_xlpm.S,_xlpm.S="",""))</f>
        <v>12</v>
      </c>
      <c r="L281" cm="1">
        <f t="array" ref="L281">_xlfn.LET(_xlpm.R,Table1[[#This Row],[RE34cue]],_xlfn.IFS(_xlpm.R&lt;0,13+ABS(_xlpm.R),_xlpm.R&gt;0,_xlpm.R,_xlpm.R="",""))</f>
        <v>14</v>
      </c>
      <c r="M281">
        <f>SUM(Table1[[#This Row],[W_Adj]:[R_Adj]])</f>
        <v>49</v>
      </c>
    </row>
    <row r="282" spans="1:13" ht="15" x14ac:dyDescent="0.2">
      <c r="A282" s="1">
        <v>45004</v>
      </c>
      <c r="B282" t="s">
        <v>31</v>
      </c>
      <c r="C282">
        <v>5</v>
      </c>
      <c r="D282">
        <v>9</v>
      </c>
      <c r="E282">
        <v>13</v>
      </c>
      <c r="F282">
        <v>13</v>
      </c>
      <c r="G282">
        <v>-2</v>
      </c>
      <c r="H282" cm="1">
        <f t="array" ref="H282">_xlfn.LET(_xlpm.W,Table1[[#This Row],[Wordle]],_xlfn.IFS(_xlpm.W&lt;0,6+ABS(_xlpm.W),_xlpm.W&gt;0,_xlpm.W,_xlpm.W="",""))</f>
        <v>5</v>
      </c>
      <c r="I282" cm="1">
        <f t="array" ref="I282">_xlfn.LET(_xlpm.Q,Table1[[#This Row],[Quordle]],_xlfn.IFS(_xlpm.Q&lt;0,9+ABS(_xlpm.Q),_xlpm.Q&gt;0,_xlpm.Q,_xlpm.Q="",""))</f>
        <v>9</v>
      </c>
      <c r="J282" cm="1">
        <f t="array" ref="J282">_xlfn.LET(_xlpm.O,Table1[[#This Row],[Octordle]],_xlfn.IFS(_xlpm.O&lt;0,13+ABS(_xlpm.O),_xlpm.O&gt;0,_xlpm.O,_xlpm.O="",""))</f>
        <v>13</v>
      </c>
      <c r="K282" cm="1">
        <f t="array" ref="K282">_xlfn.LET(_xlpm.S,Table1[[#This Row],[Sequence]],_xlfn.IFS(_xlpm.S&lt;0,15+ABS(_xlpm.S),_xlpm.S&gt;0,_xlpm.S,_xlpm.S="",""))</f>
        <v>13</v>
      </c>
      <c r="L282" cm="1">
        <f t="array" ref="L282">_xlfn.LET(_xlpm.R,Table1[[#This Row],[RE34cue]],_xlfn.IFS(_xlpm.R&lt;0,13+ABS(_xlpm.R),_xlpm.R&gt;0,_xlpm.R,_xlpm.R="",""))</f>
        <v>15</v>
      </c>
      <c r="M282">
        <f>SUM(Table1[[#This Row],[W_Adj]:[R_Adj]])</f>
        <v>55</v>
      </c>
    </row>
    <row r="283" spans="1:13" ht="15" x14ac:dyDescent="0.2">
      <c r="A283" s="1">
        <v>45004</v>
      </c>
      <c r="B283" t="s">
        <v>35</v>
      </c>
      <c r="C283">
        <v>4</v>
      </c>
      <c r="D283">
        <v>9</v>
      </c>
      <c r="E283">
        <v>12</v>
      </c>
      <c r="F283">
        <v>12</v>
      </c>
      <c r="G283">
        <v>-1</v>
      </c>
      <c r="H283" cm="1">
        <f t="array" ref="H283">_xlfn.LET(_xlpm.W,Table1[[#This Row],[Wordle]],_xlfn.IFS(_xlpm.W&lt;0,6+ABS(_xlpm.W),_xlpm.W&gt;0,_xlpm.W,_xlpm.W="",""))</f>
        <v>4</v>
      </c>
      <c r="I283" cm="1">
        <f t="array" ref="I283">_xlfn.LET(_xlpm.Q,Table1[[#This Row],[Quordle]],_xlfn.IFS(_xlpm.Q&lt;0,9+ABS(_xlpm.Q),_xlpm.Q&gt;0,_xlpm.Q,_xlpm.Q="",""))</f>
        <v>9</v>
      </c>
      <c r="J283" cm="1">
        <f t="array" ref="J283">_xlfn.LET(_xlpm.O,Table1[[#This Row],[Octordle]],_xlfn.IFS(_xlpm.O&lt;0,13+ABS(_xlpm.O),_xlpm.O&gt;0,_xlpm.O,_xlpm.O="",""))</f>
        <v>12</v>
      </c>
      <c r="K283" cm="1">
        <f t="array" ref="K283">_xlfn.LET(_xlpm.S,Table1[[#This Row],[Sequence]],_xlfn.IFS(_xlpm.S&lt;0,15+ABS(_xlpm.S),_xlpm.S&gt;0,_xlpm.S,_xlpm.S="",""))</f>
        <v>12</v>
      </c>
      <c r="L283" cm="1">
        <f t="array" ref="L283">_xlfn.LET(_xlpm.R,Table1[[#This Row],[RE34cue]],_xlfn.IFS(_xlpm.R&lt;0,13+ABS(_xlpm.R),_xlpm.R&gt;0,_xlpm.R,_xlpm.R="",""))</f>
        <v>14</v>
      </c>
      <c r="M283">
        <f>SUM(Table1[[#This Row],[W_Adj]:[R_Adj]])</f>
        <v>51</v>
      </c>
    </row>
    <row r="284" spans="1:13" ht="15" x14ac:dyDescent="0.2">
      <c r="A284" s="1">
        <v>45005</v>
      </c>
      <c r="B284" t="s">
        <v>29</v>
      </c>
      <c r="C284">
        <v>4</v>
      </c>
      <c r="D284">
        <v>8</v>
      </c>
      <c r="E284">
        <v>13</v>
      </c>
      <c r="F284">
        <v>14</v>
      </c>
      <c r="G284">
        <v>12</v>
      </c>
      <c r="H284" cm="1">
        <f t="array" ref="H284">_xlfn.LET(_xlpm.W,Table1[[#This Row],[Wordle]],_xlfn.IFS(_xlpm.W&lt;0,6+ABS(_xlpm.W),_xlpm.W&gt;0,_xlpm.W,_xlpm.W="",""))</f>
        <v>4</v>
      </c>
      <c r="I284" cm="1">
        <f t="array" ref="I284">_xlfn.LET(_xlpm.Q,Table1[[#This Row],[Quordle]],_xlfn.IFS(_xlpm.Q&lt;0,9+ABS(_xlpm.Q),_xlpm.Q&gt;0,_xlpm.Q,_xlpm.Q="",""))</f>
        <v>8</v>
      </c>
      <c r="J284" cm="1">
        <f t="array" ref="J284">_xlfn.LET(_xlpm.O,Table1[[#This Row],[Octordle]],_xlfn.IFS(_xlpm.O&lt;0,13+ABS(_xlpm.O),_xlpm.O&gt;0,_xlpm.O,_xlpm.O="",""))</f>
        <v>13</v>
      </c>
      <c r="K284" cm="1">
        <f t="array" ref="K284">_xlfn.LET(_xlpm.S,Table1[[#This Row],[Sequence]],_xlfn.IFS(_xlpm.S&lt;0,15+ABS(_xlpm.S),_xlpm.S&gt;0,_xlpm.S,_xlpm.S="",""))</f>
        <v>14</v>
      </c>
      <c r="L284" cm="1">
        <f t="array" ref="L284">_xlfn.LET(_xlpm.R,Table1[[#This Row],[RE34cue]],_xlfn.IFS(_xlpm.R&lt;0,13+ABS(_xlpm.R),_xlpm.R&gt;0,_xlpm.R,_xlpm.R="",""))</f>
        <v>12</v>
      </c>
      <c r="M284">
        <f>SUM(Table1[[#This Row],[W_Adj]:[R_Adj]])</f>
        <v>51</v>
      </c>
    </row>
    <row r="285" spans="1:13" ht="15" x14ac:dyDescent="0.2">
      <c r="A285" s="1">
        <v>45005</v>
      </c>
      <c r="B285" t="s">
        <v>31</v>
      </c>
      <c r="C285">
        <v>4</v>
      </c>
      <c r="D285">
        <v>7</v>
      </c>
      <c r="E285">
        <v>13</v>
      </c>
      <c r="F285">
        <v>13</v>
      </c>
      <c r="G285">
        <v>12</v>
      </c>
      <c r="H285" cm="1">
        <f t="array" ref="H285">_xlfn.LET(_xlpm.W,Table1[[#This Row],[Wordle]],_xlfn.IFS(_xlpm.W&lt;0,6+ABS(_xlpm.W),_xlpm.W&gt;0,_xlpm.W,_xlpm.W="",""))</f>
        <v>4</v>
      </c>
      <c r="I285" cm="1">
        <f t="array" ref="I285">_xlfn.LET(_xlpm.Q,Table1[[#This Row],[Quordle]],_xlfn.IFS(_xlpm.Q&lt;0,9+ABS(_xlpm.Q),_xlpm.Q&gt;0,_xlpm.Q,_xlpm.Q="",""))</f>
        <v>7</v>
      </c>
      <c r="J285" cm="1">
        <f t="array" ref="J285">_xlfn.LET(_xlpm.O,Table1[[#This Row],[Octordle]],_xlfn.IFS(_xlpm.O&lt;0,13+ABS(_xlpm.O),_xlpm.O&gt;0,_xlpm.O,_xlpm.O="",""))</f>
        <v>13</v>
      </c>
      <c r="K285" cm="1">
        <f t="array" ref="K285">_xlfn.LET(_xlpm.S,Table1[[#This Row],[Sequence]],_xlfn.IFS(_xlpm.S&lt;0,15+ABS(_xlpm.S),_xlpm.S&gt;0,_xlpm.S,_xlpm.S="",""))</f>
        <v>13</v>
      </c>
      <c r="L285" cm="1">
        <f t="array" ref="L285">_xlfn.LET(_xlpm.R,Table1[[#This Row],[RE34cue]],_xlfn.IFS(_xlpm.R&lt;0,13+ABS(_xlpm.R),_xlpm.R&gt;0,_xlpm.R,_xlpm.R="",""))</f>
        <v>12</v>
      </c>
      <c r="M285">
        <f>SUM(Table1[[#This Row],[W_Adj]:[R_Adj]])</f>
        <v>49</v>
      </c>
    </row>
    <row r="286" spans="1:13" ht="15" x14ac:dyDescent="0.2">
      <c r="A286" s="1">
        <v>45005</v>
      </c>
      <c r="B286" t="s">
        <v>34</v>
      </c>
      <c r="C286">
        <v>5</v>
      </c>
      <c r="D286">
        <v>9</v>
      </c>
      <c r="E286">
        <v>13</v>
      </c>
      <c r="F286">
        <v>14</v>
      </c>
      <c r="G286">
        <v>12</v>
      </c>
      <c r="H286" cm="1">
        <f t="array" ref="H286">_xlfn.LET(_xlpm.W,Table1[[#This Row],[Wordle]],_xlfn.IFS(_xlpm.W&lt;0,6+ABS(_xlpm.W),_xlpm.W&gt;0,_xlpm.W,_xlpm.W="",""))</f>
        <v>5</v>
      </c>
      <c r="I286" cm="1">
        <f t="array" ref="I286">_xlfn.LET(_xlpm.Q,Table1[[#This Row],[Quordle]],_xlfn.IFS(_xlpm.Q&lt;0,9+ABS(_xlpm.Q),_xlpm.Q&gt;0,_xlpm.Q,_xlpm.Q="",""))</f>
        <v>9</v>
      </c>
      <c r="J286" cm="1">
        <f t="array" ref="J286">_xlfn.LET(_xlpm.O,Table1[[#This Row],[Octordle]],_xlfn.IFS(_xlpm.O&lt;0,13+ABS(_xlpm.O),_xlpm.O&gt;0,_xlpm.O,_xlpm.O="",""))</f>
        <v>13</v>
      </c>
      <c r="K286" cm="1">
        <f t="array" ref="K286">_xlfn.LET(_xlpm.S,Table1[[#This Row],[Sequence]],_xlfn.IFS(_xlpm.S&lt;0,15+ABS(_xlpm.S),_xlpm.S&gt;0,_xlpm.S,_xlpm.S="",""))</f>
        <v>14</v>
      </c>
      <c r="L286" cm="1">
        <f t="array" ref="L286">_xlfn.LET(_xlpm.R,Table1[[#This Row],[RE34cue]],_xlfn.IFS(_xlpm.R&lt;0,13+ABS(_xlpm.R),_xlpm.R&gt;0,_xlpm.R,_xlpm.R="",""))</f>
        <v>12</v>
      </c>
      <c r="M286">
        <f>SUM(Table1[[#This Row],[W_Adj]:[R_Adj]])</f>
        <v>53</v>
      </c>
    </row>
    <row r="287" spans="1:13" ht="15" x14ac:dyDescent="0.2">
      <c r="A287" s="1">
        <v>45005</v>
      </c>
      <c r="B287" t="s">
        <v>35</v>
      </c>
      <c r="C287">
        <v>4</v>
      </c>
      <c r="D287">
        <v>8</v>
      </c>
      <c r="E287">
        <v>13</v>
      </c>
      <c r="F287">
        <v>14</v>
      </c>
      <c r="G287">
        <v>12</v>
      </c>
      <c r="H287" cm="1">
        <f t="array" ref="H287">_xlfn.LET(_xlpm.W,Table1[[#This Row],[Wordle]],_xlfn.IFS(_xlpm.W&lt;0,6+ABS(_xlpm.W),_xlpm.W&gt;0,_xlpm.W,_xlpm.W="",""))</f>
        <v>4</v>
      </c>
      <c r="I287" cm="1">
        <f t="array" ref="I287">_xlfn.LET(_xlpm.Q,Table1[[#This Row],[Quordle]],_xlfn.IFS(_xlpm.Q&lt;0,9+ABS(_xlpm.Q),_xlpm.Q&gt;0,_xlpm.Q,_xlpm.Q="",""))</f>
        <v>8</v>
      </c>
      <c r="J287" cm="1">
        <f t="array" ref="J287">_xlfn.LET(_xlpm.O,Table1[[#This Row],[Octordle]],_xlfn.IFS(_xlpm.O&lt;0,13+ABS(_xlpm.O),_xlpm.O&gt;0,_xlpm.O,_xlpm.O="",""))</f>
        <v>13</v>
      </c>
      <c r="K287" cm="1">
        <f t="array" ref="K287">_xlfn.LET(_xlpm.S,Table1[[#This Row],[Sequence]],_xlfn.IFS(_xlpm.S&lt;0,15+ABS(_xlpm.S),_xlpm.S&gt;0,_xlpm.S,_xlpm.S="",""))</f>
        <v>14</v>
      </c>
      <c r="L287" cm="1">
        <f t="array" ref="L287">_xlfn.LET(_xlpm.R,Table1[[#This Row],[RE34cue]],_xlfn.IFS(_xlpm.R&lt;0,13+ABS(_xlpm.R),_xlpm.R&gt;0,_xlpm.R,_xlpm.R="",""))</f>
        <v>12</v>
      </c>
      <c r="M287">
        <f>SUM(Table1[[#This Row],[W_Adj]:[R_Adj]])</f>
        <v>51</v>
      </c>
    </row>
    <row r="288" spans="1:13" ht="15" x14ac:dyDescent="0.2">
      <c r="A288" s="1">
        <v>45006</v>
      </c>
      <c r="B288" t="s">
        <v>34</v>
      </c>
      <c r="C288">
        <v>4</v>
      </c>
      <c r="D288">
        <v>8</v>
      </c>
      <c r="E288">
        <v>-1</v>
      </c>
      <c r="F288">
        <v>15</v>
      </c>
      <c r="G288">
        <v>-1</v>
      </c>
      <c r="H288" cm="1">
        <f t="array" ref="H288">_xlfn.LET(_xlpm.W,Table1[[#This Row],[Wordle]],_xlfn.IFS(_xlpm.W&lt;0,6+ABS(_xlpm.W),_xlpm.W&gt;0,_xlpm.W,_xlpm.W="",""))</f>
        <v>4</v>
      </c>
      <c r="I288" cm="1">
        <f t="array" ref="I288">_xlfn.LET(_xlpm.Q,Table1[[#This Row],[Quordle]],_xlfn.IFS(_xlpm.Q&lt;0,9+ABS(_xlpm.Q),_xlpm.Q&gt;0,_xlpm.Q,_xlpm.Q="",""))</f>
        <v>8</v>
      </c>
      <c r="J288" cm="1">
        <f t="array" ref="J288">_xlfn.LET(_xlpm.O,Table1[[#This Row],[Octordle]],_xlfn.IFS(_xlpm.O&lt;0,13+ABS(_xlpm.O),_xlpm.O&gt;0,_xlpm.O,_xlpm.O="",""))</f>
        <v>14</v>
      </c>
      <c r="K288" cm="1">
        <f t="array" ref="K288">_xlfn.LET(_xlpm.S,Table1[[#This Row],[Sequence]],_xlfn.IFS(_xlpm.S&lt;0,15+ABS(_xlpm.S),_xlpm.S&gt;0,_xlpm.S,_xlpm.S="",""))</f>
        <v>15</v>
      </c>
      <c r="L288" cm="1">
        <f t="array" ref="L288">_xlfn.LET(_xlpm.R,Table1[[#This Row],[RE34cue]],_xlfn.IFS(_xlpm.R&lt;0,13+ABS(_xlpm.R),_xlpm.R&gt;0,_xlpm.R,_xlpm.R="",""))</f>
        <v>14</v>
      </c>
      <c r="M288">
        <f>SUM(Table1[[#This Row],[W_Adj]:[R_Adj]])</f>
        <v>55</v>
      </c>
    </row>
    <row r="289" spans="1:13" ht="15" x14ac:dyDescent="0.2">
      <c r="A289" s="1">
        <v>45006</v>
      </c>
      <c r="B289" t="s">
        <v>31</v>
      </c>
      <c r="C289">
        <v>4</v>
      </c>
      <c r="D289">
        <v>7</v>
      </c>
      <c r="E289">
        <v>12</v>
      </c>
      <c r="F289">
        <v>12</v>
      </c>
      <c r="G289">
        <v>13</v>
      </c>
      <c r="H289" cm="1">
        <f t="array" ref="H289">_xlfn.LET(_xlpm.W,Table1[[#This Row],[Wordle]],_xlfn.IFS(_xlpm.W&lt;0,6+ABS(_xlpm.W),_xlpm.W&gt;0,_xlpm.W,_xlpm.W="",""))</f>
        <v>4</v>
      </c>
      <c r="I289" cm="1">
        <f t="array" ref="I289">_xlfn.LET(_xlpm.Q,Table1[[#This Row],[Quordle]],_xlfn.IFS(_xlpm.Q&lt;0,9+ABS(_xlpm.Q),_xlpm.Q&gt;0,_xlpm.Q,_xlpm.Q="",""))</f>
        <v>7</v>
      </c>
      <c r="J289" cm="1">
        <f t="array" ref="J289">_xlfn.LET(_xlpm.O,Table1[[#This Row],[Octordle]],_xlfn.IFS(_xlpm.O&lt;0,13+ABS(_xlpm.O),_xlpm.O&gt;0,_xlpm.O,_xlpm.O="",""))</f>
        <v>12</v>
      </c>
      <c r="K289" cm="1">
        <f t="array" ref="K289">_xlfn.LET(_xlpm.S,Table1[[#This Row],[Sequence]],_xlfn.IFS(_xlpm.S&lt;0,15+ABS(_xlpm.S),_xlpm.S&gt;0,_xlpm.S,_xlpm.S="",""))</f>
        <v>12</v>
      </c>
      <c r="L289" cm="1">
        <f t="array" ref="L289">_xlfn.LET(_xlpm.R,Table1[[#This Row],[RE34cue]],_xlfn.IFS(_xlpm.R&lt;0,13+ABS(_xlpm.R),_xlpm.R&gt;0,_xlpm.R,_xlpm.R="",""))</f>
        <v>13</v>
      </c>
      <c r="M289">
        <f>SUM(Table1[[#This Row],[W_Adj]:[R_Adj]])</f>
        <v>48</v>
      </c>
    </row>
    <row r="290" spans="1:13" ht="15" x14ac:dyDescent="0.2">
      <c r="A290" s="1">
        <v>45006</v>
      </c>
      <c r="B290" t="s">
        <v>29</v>
      </c>
      <c r="C290">
        <v>5</v>
      </c>
      <c r="D290">
        <v>8</v>
      </c>
      <c r="E290">
        <v>11</v>
      </c>
      <c r="F290">
        <v>13</v>
      </c>
      <c r="G290">
        <v>-1</v>
      </c>
      <c r="H290" cm="1">
        <f t="array" ref="H290">_xlfn.LET(_xlpm.W,Table1[[#This Row],[Wordle]],_xlfn.IFS(_xlpm.W&lt;0,6+ABS(_xlpm.W),_xlpm.W&gt;0,_xlpm.W,_xlpm.W="",""))</f>
        <v>5</v>
      </c>
      <c r="I290" cm="1">
        <f t="array" ref="I290">_xlfn.LET(_xlpm.Q,Table1[[#This Row],[Quordle]],_xlfn.IFS(_xlpm.Q&lt;0,9+ABS(_xlpm.Q),_xlpm.Q&gt;0,_xlpm.Q,_xlpm.Q="",""))</f>
        <v>8</v>
      </c>
      <c r="J290" cm="1">
        <f t="array" ref="J290">_xlfn.LET(_xlpm.O,Table1[[#This Row],[Octordle]],_xlfn.IFS(_xlpm.O&lt;0,13+ABS(_xlpm.O),_xlpm.O&gt;0,_xlpm.O,_xlpm.O="",""))</f>
        <v>11</v>
      </c>
      <c r="K290" cm="1">
        <f t="array" ref="K290">_xlfn.LET(_xlpm.S,Table1[[#This Row],[Sequence]],_xlfn.IFS(_xlpm.S&lt;0,15+ABS(_xlpm.S),_xlpm.S&gt;0,_xlpm.S,_xlpm.S="",""))</f>
        <v>13</v>
      </c>
      <c r="L290" cm="1">
        <f t="array" ref="L290">_xlfn.LET(_xlpm.R,Table1[[#This Row],[RE34cue]],_xlfn.IFS(_xlpm.R&lt;0,13+ABS(_xlpm.R),_xlpm.R&gt;0,_xlpm.R,_xlpm.R="",""))</f>
        <v>14</v>
      </c>
      <c r="M290">
        <f>SUM(Table1[[#This Row],[W_Adj]:[R_Adj]])</f>
        <v>51</v>
      </c>
    </row>
    <row r="291" spans="1:13" ht="15" x14ac:dyDescent="0.2">
      <c r="A291" s="1">
        <v>45006</v>
      </c>
      <c r="B291" t="s">
        <v>35</v>
      </c>
      <c r="C291">
        <v>4</v>
      </c>
      <c r="D291">
        <v>8</v>
      </c>
      <c r="E291">
        <v>12</v>
      </c>
      <c r="F291">
        <v>12</v>
      </c>
      <c r="G291">
        <v>13</v>
      </c>
      <c r="H291" cm="1">
        <f t="array" ref="H291">_xlfn.LET(_xlpm.W,Table1[[#This Row],[Wordle]],_xlfn.IFS(_xlpm.W&lt;0,6+ABS(_xlpm.W),_xlpm.W&gt;0,_xlpm.W,_xlpm.W="",""))</f>
        <v>4</v>
      </c>
      <c r="I291" cm="1">
        <f t="array" ref="I291">_xlfn.LET(_xlpm.Q,Table1[[#This Row],[Quordle]],_xlfn.IFS(_xlpm.Q&lt;0,9+ABS(_xlpm.Q),_xlpm.Q&gt;0,_xlpm.Q,_xlpm.Q="",""))</f>
        <v>8</v>
      </c>
      <c r="J291" cm="1">
        <f t="array" ref="J291">_xlfn.LET(_xlpm.O,Table1[[#This Row],[Octordle]],_xlfn.IFS(_xlpm.O&lt;0,13+ABS(_xlpm.O),_xlpm.O&gt;0,_xlpm.O,_xlpm.O="",""))</f>
        <v>12</v>
      </c>
      <c r="K291" cm="1">
        <f t="array" ref="K291">_xlfn.LET(_xlpm.S,Table1[[#This Row],[Sequence]],_xlfn.IFS(_xlpm.S&lt;0,15+ABS(_xlpm.S),_xlpm.S&gt;0,_xlpm.S,_xlpm.S="",""))</f>
        <v>12</v>
      </c>
      <c r="L291" cm="1">
        <f t="array" ref="L291">_xlfn.LET(_xlpm.R,Table1[[#This Row],[RE34cue]],_xlfn.IFS(_xlpm.R&lt;0,13+ABS(_xlpm.R),_xlpm.R&gt;0,_xlpm.R,_xlpm.R="",""))</f>
        <v>13</v>
      </c>
      <c r="M291">
        <f>SUM(Table1[[#This Row],[W_Adj]:[R_Adj]])</f>
        <v>49</v>
      </c>
    </row>
    <row r="292" spans="1:13" ht="15" x14ac:dyDescent="0.2">
      <c r="A292" s="1">
        <v>45007</v>
      </c>
      <c r="B292" t="s">
        <v>29</v>
      </c>
      <c r="C292">
        <v>4</v>
      </c>
      <c r="D292">
        <v>7</v>
      </c>
      <c r="E292">
        <v>12</v>
      </c>
      <c r="F292">
        <v>13</v>
      </c>
      <c r="G292">
        <v>13</v>
      </c>
      <c r="H292" cm="1">
        <f t="array" ref="H292">_xlfn.LET(_xlpm.W,Table1[[#This Row],[Wordle]],_xlfn.IFS(_xlpm.W&lt;0,6+ABS(_xlpm.W),_xlpm.W&gt;0,_xlpm.W,_xlpm.W="",""))</f>
        <v>4</v>
      </c>
      <c r="I292" cm="1">
        <f t="array" ref="I292">_xlfn.LET(_xlpm.Q,Table1[[#This Row],[Quordle]],_xlfn.IFS(_xlpm.Q&lt;0,9+ABS(_xlpm.Q),_xlpm.Q&gt;0,_xlpm.Q,_xlpm.Q="",""))</f>
        <v>7</v>
      </c>
      <c r="J292" cm="1">
        <f t="array" ref="J292">_xlfn.LET(_xlpm.O,Table1[[#This Row],[Octordle]],_xlfn.IFS(_xlpm.O&lt;0,13+ABS(_xlpm.O),_xlpm.O&gt;0,_xlpm.O,_xlpm.O="",""))</f>
        <v>12</v>
      </c>
      <c r="K292" cm="1">
        <f t="array" ref="K292">_xlfn.LET(_xlpm.S,Table1[[#This Row],[Sequence]],_xlfn.IFS(_xlpm.S&lt;0,15+ABS(_xlpm.S),_xlpm.S&gt;0,_xlpm.S,_xlpm.S="",""))</f>
        <v>13</v>
      </c>
      <c r="L292" cm="1">
        <f t="array" ref="L292">_xlfn.LET(_xlpm.R,Table1[[#This Row],[RE34cue]],_xlfn.IFS(_xlpm.R&lt;0,13+ABS(_xlpm.R),_xlpm.R&gt;0,_xlpm.R,_xlpm.R="",""))</f>
        <v>13</v>
      </c>
      <c r="M292">
        <f>SUM(Table1[[#This Row],[W_Adj]:[R_Adj]])</f>
        <v>49</v>
      </c>
    </row>
    <row r="293" spans="1:13" ht="15" x14ac:dyDescent="0.2">
      <c r="A293" s="1">
        <v>45007</v>
      </c>
      <c r="B293" t="s">
        <v>34</v>
      </c>
      <c r="C293">
        <v>5</v>
      </c>
      <c r="D293">
        <v>8</v>
      </c>
      <c r="E293">
        <v>12</v>
      </c>
      <c r="F293">
        <v>12</v>
      </c>
      <c r="G293">
        <v>-1</v>
      </c>
      <c r="H293" cm="1">
        <f t="array" ref="H293">_xlfn.LET(_xlpm.W,Table1[[#This Row],[Wordle]],_xlfn.IFS(_xlpm.W&lt;0,6+ABS(_xlpm.W),_xlpm.W&gt;0,_xlpm.W,_xlpm.W="",""))</f>
        <v>5</v>
      </c>
      <c r="I293" cm="1">
        <f t="array" ref="I293">_xlfn.LET(_xlpm.Q,Table1[[#This Row],[Quordle]],_xlfn.IFS(_xlpm.Q&lt;0,9+ABS(_xlpm.Q),_xlpm.Q&gt;0,_xlpm.Q,_xlpm.Q="",""))</f>
        <v>8</v>
      </c>
      <c r="J293" cm="1">
        <f t="array" ref="J293">_xlfn.LET(_xlpm.O,Table1[[#This Row],[Octordle]],_xlfn.IFS(_xlpm.O&lt;0,13+ABS(_xlpm.O),_xlpm.O&gt;0,_xlpm.O,_xlpm.O="",""))</f>
        <v>12</v>
      </c>
      <c r="K293" cm="1">
        <f t="array" ref="K293">_xlfn.LET(_xlpm.S,Table1[[#This Row],[Sequence]],_xlfn.IFS(_xlpm.S&lt;0,15+ABS(_xlpm.S),_xlpm.S&gt;0,_xlpm.S,_xlpm.S="",""))</f>
        <v>12</v>
      </c>
      <c r="L293" cm="1">
        <f t="array" ref="L293">_xlfn.LET(_xlpm.R,Table1[[#This Row],[RE34cue]],_xlfn.IFS(_xlpm.R&lt;0,13+ABS(_xlpm.R),_xlpm.R&gt;0,_xlpm.R,_xlpm.R="",""))</f>
        <v>14</v>
      </c>
      <c r="M293">
        <f>SUM(Table1[[#This Row],[W_Adj]:[R_Adj]])</f>
        <v>51</v>
      </c>
    </row>
    <row r="294" spans="1:13" ht="15" x14ac:dyDescent="0.2">
      <c r="A294" s="1">
        <v>45007</v>
      </c>
      <c r="B294" t="s">
        <v>31</v>
      </c>
      <c r="C294">
        <v>4</v>
      </c>
      <c r="D294">
        <v>8</v>
      </c>
      <c r="E294">
        <v>12</v>
      </c>
      <c r="F294">
        <v>12</v>
      </c>
      <c r="G294">
        <v>-2</v>
      </c>
      <c r="H294" cm="1">
        <f t="array" ref="H294">_xlfn.LET(_xlpm.W,Table1[[#This Row],[Wordle]],_xlfn.IFS(_xlpm.W&lt;0,6+ABS(_xlpm.W),_xlpm.W&gt;0,_xlpm.W,_xlpm.W="",""))</f>
        <v>4</v>
      </c>
      <c r="I294" cm="1">
        <f t="array" ref="I294">_xlfn.LET(_xlpm.Q,Table1[[#This Row],[Quordle]],_xlfn.IFS(_xlpm.Q&lt;0,9+ABS(_xlpm.Q),_xlpm.Q&gt;0,_xlpm.Q,_xlpm.Q="",""))</f>
        <v>8</v>
      </c>
      <c r="J294" cm="1">
        <f t="array" ref="J294">_xlfn.LET(_xlpm.O,Table1[[#This Row],[Octordle]],_xlfn.IFS(_xlpm.O&lt;0,13+ABS(_xlpm.O),_xlpm.O&gt;0,_xlpm.O,_xlpm.O="",""))</f>
        <v>12</v>
      </c>
      <c r="K294" cm="1">
        <f t="array" ref="K294">_xlfn.LET(_xlpm.S,Table1[[#This Row],[Sequence]],_xlfn.IFS(_xlpm.S&lt;0,15+ABS(_xlpm.S),_xlpm.S&gt;0,_xlpm.S,_xlpm.S="",""))</f>
        <v>12</v>
      </c>
      <c r="L294" cm="1">
        <f t="array" ref="L294">_xlfn.LET(_xlpm.R,Table1[[#This Row],[RE34cue]],_xlfn.IFS(_xlpm.R&lt;0,13+ABS(_xlpm.R),_xlpm.R&gt;0,_xlpm.R,_xlpm.R="",""))</f>
        <v>15</v>
      </c>
      <c r="M294">
        <f>SUM(Table1[[#This Row],[W_Adj]:[R_Adj]])</f>
        <v>51</v>
      </c>
    </row>
    <row r="295" spans="1:13" ht="15" x14ac:dyDescent="0.2">
      <c r="A295" s="1">
        <v>45007</v>
      </c>
      <c r="B295" t="s">
        <v>35</v>
      </c>
      <c r="C295">
        <v>5</v>
      </c>
      <c r="D295">
        <v>9</v>
      </c>
      <c r="E295">
        <v>12</v>
      </c>
      <c r="F295">
        <v>12</v>
      </c>
      <c r="G295">
        <v>-1</v>
      </c>
      <c r="H295" cm="1">
        <f t="array" ref="H295">_xlfn.LET(_xlpm.W,Table1[[#This Row],[Wordle]],_xlfn.IFS(_xlpm.W&lt;0,6+ABS(_xlpm.W),_xlpm.W&gt;0,_xlpm.W,_xlpm.W="",""))</f>
        <v>5</v>
      </c>
      <c r="I295" cm="1">
        <f t="array" ref="I295">_xlfn.LET(_xlpm.Q,Table1[[#This Row],[Quordle]],_xlfn.IFS(_xlpm.Q&lt;0,9+ABS(_xlpm.Q),_xlpm.Q&gt;0,_xlpm.Q,_xlpm.Q="",""))</f>
        <v>9</v>
      </c>
      <c r="J295" cm="1">
        <f t="array" ref="J295">_xlfn.LET(_xlpm.O,Table1[[#This Row],[Octordle]],_xlfn.IFS(_xlpm.O&lt;0,13+ABS(_xlpm.O),_xlpm.O&gt;0,_xlpm.O,_xlpm.O="",""))</f>
        <v>12</v>
      </c>
      <c r="K295" cm="1">
        <f t="array" ref="K295">_xlfn.LET(_xlpm.S,Table1[[#This Row],[Sequence]],_xlfn.IFS(_xlpm.S&lt;0,15+ABS(_xlpm.S),_xlpm.S&gt;0,_xlpm.S,_xlpm.S="",""))</f>
        <v>12</v>
      </c>
      <c r="L295" cm="1">
        <f t="array" ref="L295">_xlfn.LET(_xlpm.R,Table1[[#This Row],[RE34cue]],_xlfn.IFS(_xlpm.R&lt;0,13+ABS(_xlpm.R),_xlpm.R&gt;0,_xlpm.R,_xlpm.R="",""))</f>
        <v>14</v>
      </c>
      <c r="M295">
        <f>SUM(Table1[[#This Row],[W_Adj]:[R_Adj]])</f>
        <v>52</v>
      </c>
    </row>
    <row r="296" spans="1:13" ht="15" x14ac:dyDescent="0.2">
      <c r="A296" s="1">
        <v>45008</v>
      </c>
      <c r="B296" t="s">
        <v>35</v>
      </c>
      <c r="C296">
        <v>4.3</v>
      </c>
      <c r="D296">
        <v>8</v>
      </c>
      <c r="E296">
        <v>12</v>
      </c>
      <c r="F296">
        <v>13</v>
      </c>
      <c r="G296">
        <v>12</v>
      </c>
      <c r="H296" cm="1">
        <f t="array" ref="H296">_xlfn.LET(_xlpm.W,Table1[[#This Row],[Wordle]],_xlfn.IFS(_xlpm.W&lt;0,6+ABS(_xlpm.W),_xlpm.W&gt;0,_xlpm.W,_xlpm.W="",""))</f>
        <v>4.3</v>
      </c>
      <c r="I296" cm="1">
        <f t="array" ref="I296">_xlfn.LET(_xlpm.Q,Table1[[#This Row],[Quordle]],_xlfn.IFS(_xlpm.Q&lt;0,9+ABS(_xlpm.Q),_xlpm.Q&gt;0,_xlpm.Q,_xlpm.Q="",""))</f>
        <v>8</v>
      </c>
      <c r="J296" cm="1">
        <f t="array" ref="J296">_xlfn.LET(_xlpm.O,Table1[[#This Row],[Octordle]],_xlfn.IFS(_xlpm.O&lt;0,13+ABS(_xlpm.O),_xlpm.O&gt;0,_xlpm.O,_xlpm.O="",""))</f>
        <v>12</v>
      </c>
      <c r="K296" cm="1">
        <f t="array" ref="K296">_xlfn.LET(_xlpm.S,Table1[[#This Row],[Sequence]],_xlfn.IFS(_xlpm.S&lt;0,15+ABS(_xlpm.S),_xlpm.S&gt;0,_xlpm.S,_xlpm.S="",""))</f>
        <v>13</v>
      </c>
      <c r="L296" cm="1">
        <f t="array" ref="L296">_xlfn.LET(_xlpm.R,Table1[[#This Row],[RE34cue]],_xlfn.IFS(_xlpm.R&lt;0,13+ABS(_xlpm.R),_xlpm.R&gt;0,_xlpm.R,_xlpm.R="",""))</f>
        <v>12</v>
      </c>
      <c r="M296">
        <f>SUM(Table1[[#This Row],[W_Adj]:[R_Adj]])</f>
        <v>49.3</v>
      </c>
    </row>
    <row r="297" spans="1:13" ht="15" x14ac:dyDescent="0.2">
      <c r="A297" s="1">
        <v>45008</v>
      </c>
      <c r="B297" t="s">
        <v>29</v>
      </c>
      <c r="C297">
        <v>3</v>
      </c>
      <c r="D297">
        <v>7</v>
      </c>
      <c r="E297">
        <v>11</v>
      </c>
      <c r="F297">
        <v>12</v>
      </c>
      <c r="G297">
        <v>12</v>
      </c>
      <c r="H297" cm="1">
        <f t="array" ref="H297">_xlfn.LET(_xlpm.W,Table1[[#This Row],[Wordle]],_xlfn.IFS(_xlpm.W&lt;0,6+ABS(_xlpm.W),_xlpm.W&gt;0,_xlpm.W,_xlpm.W="",""))</f>
        <v>3</v>
      </c>
      <c r="I297" cm="1">
        <f t="array" ref="I297">_xlfn.LET(_xlpm.Q,Table1[[#This Row],[Quordle]],_xlfn.IFS(_xlpm.Q&lt;0,9+ABS(_xlpm.Q),_xlpm.Q&gt;0,_xlpm.Q,_xlpm.Q="",""))</f>
        <v>7</v>
      </c>
      <c r="J297" cm="1">
        <f t="array" ref="J297">_xlfn.LET(_xlpm.O,Table1[[#This Row],[Octordle]],_xlfn.IFS(_xlpm.O&lt;0,13+ABS(_xlpm.O),_xlpm.O&gt;0,_xlpm.O,_xlpm.O="",""))</f>
        <v>11</v>
      </c>
      <c r="K297" cm="1">
        <f t="array" ref="K297">_xlfn.LET(_xlpm.S,Table1[[#This Row],[Sequence]],_xlfn.IFS(_xlpm.S&lt;0,15+ABS(_xlpm.S),_xlpm.S&gt;0,_xlpm.S,_xlpm.S="",""))</f>
        <v>12</v>
      </c>
      <c r="L297" cm="1">
        <f t="array" ref="L297">_xlfn.LET(_xlpm.R,Table1[[#This Row],[RE34cue]],_xlfn.IFS(_xlpm.R&lt;0,13+ABS(_xlpm.R),_xlpm.R&gt;0,_xlpm.R,_xlpm.R="",""))</f>
        <v>12</v>
      </c>
      <c r="M297">
        <f>SUM(Table1[[#This Row],[W_Adj]:[R_Adj]])</f>
        <v>45</v>
      </c>
    </row>
    <row r="298" spans="1:13" ht="15" x14ac:dyDescent="0.2">
      <c r="A298" s="1">
        <v>45008</v>
      </c>
      <c r="B298" t="s">
        <v>31</v>
      </c>
      <c r="C298">
        <v>3</v>
      </c>
      <c r="D298">
        <v>8</v>
      </c>
      <c r="E298">
        <v>11</v>
      </c>
      <c r="F298">
        <v>13</v>
      </c>
      <c r="G298">
        <v>-2</v>
      </c>
      <c r="H298" cm="1">
        <f t="array" ref="H298">_xlfn.LET(_xlpm.W,Table1[[#This Row],[Wordle]],_xlfn.IFS(_xlpm.W&lt;0,6+ABS(_xlpm.W),_xlpm.W&gt;0,_xlpm.W,_xlpm.W="",""))</f>
        <v>3</v>
      </c>
      <c r="I298" cm="1">
        <f t="array" ref="I298">_xlfn.LET(_xlpm.Q,Table1[[#This Row],[Quordle]],_xlfn.IFS(_xlpm.Q&lt;0,9+ABS(_xlpm.Q),_xlpm.Q&gt;0,_xlpm.Q,_xlpm.Q="",""))</f>
        <v>8</v>
      </c>
      <c r="J298" cm="1">
        <f t="array" ref="J298">_xlfn.LET(_xlpm.O,Table1[[#This Row],[Octordle]],_xlfn.IFS(_xlpm.O&lt;0,13+ABS(_xlpm.O),_xlpm.O&gt;0,_xlpm.O,_xlpm.O="",""))</f>
        <v>11</v>
      </c>
      <c r="K298" cm="1">
        <f t="array" ref="K298">_xlfn.LET(_xlpm.S,Table1[[#This Row],[Sequence]],_xlfn.IFS(_xlpm.S&lt;0,15+ABS(_xlpm.S),_xlpm.S&gt;0,_xlpm.S,_xlpm.S="",""))</f>
        <v>13</v>
      </c>
      <c r="L298" cm="1">
        <f t="array" ref="L298">_xlfn.LET(_xlpm.R,Table1[[#This Row],[RE34cue]],_xlfn.IFS(_xlpm.R&lt;0,13+ABS(_xlpm.R),_xlpm.R&gt;0,_xlpm.R,_xlpm.R="",""))</f>
        <v>15</v>
      </c>
      <c r="M298">
        <f>SUM(Table1[[#This Row],[W_Adj]:[R_Adj]])</f>
        <v>50</v>
      </c>
    </row>
    <row r="299" spans="1:13" ht="15" x14ac:dyDescent="0.2">
      <c r="A299" s="1">
        <v>45008</v>
      </c>
      <c r="B299" t="s">
        <v>34</v>
      </c>
      <c r="C299">
        <v>4</v>
      </c>
      <c r="D299">
        <v>9</v>
      </c>
      <c r="E299">
        <v>-2</v>
      </c>
      <c r="F299">
        <v>13</v>
      </c>
      <c r="G299">
        <v>13</v>
      </c>
      <c r="H299" cm="1">
        <f t="array" ref="H299">_xlfn.LET(_xlpm.W,Table1[[#This Row],[Wordle]],_xlfn.IFS(_xlpm.W&lt;0,6+ABS(_xlpm.W),_xlpm.W&gt;0,_xlpm.W,_xlpm.W="",""))</f>
        <v>4</v>
      </c>
      <c r="I299" cm="1">
        <f t="array" ref="I299">_xlfn.LET(_xlpm.Q,Table1[[#This Row],[Quordle]],_xlfn.IFS(_xlpm.Q&lt;0,9+ABS(_xlpm.Q),_xlpm.Q&gt;0,_xlpm.Q,_xlpm.Q="",""))</f>
        <v>9</v>
      </c>
      <c r="J299" cm="1">
        <f t="array" ref="J299">_xlfn.LET(_xlpm.O,Table1[[#This Row],[Octordle]],_xlfn.IFS(_xlpm.O&lt;0,13+ABS(_xlpm.O),_xlpm.O&gt;0,_xlpm.O,_xlpm.O="",""))</f>
        <v>15</v>
      </c>
      <c r="K299" cm="1">
        <f t="array" ref="K299">_xlfn.LET(_xlpm.S,Table1[[#This Row],[Sequence]],_xlfn.IFS(_xlpm.S&lt;0,15+ABS(_xlpm.S),_xlpm.S&gt;0,_xlpm.S,_xlpm.S="",""))</f>
        <v>13</v>
      </c>
      <c r="L299" cm="1">
        <f t="array" ref="L299">_xlfn.LET(_xlpm.R,Table1[[#This Row],[RE34cue]],_xlfn.IFS(_xlpm.R&lt;0,13+ABS(_xlpm.R),_xlpm.R&gt;0,_xlpm.R,_xlpm.R="",""))</f>
        <v>13</v>
      </c>
      <c r="M299">
        <f>SUM(Table1[[#This Row],[W_Adj]:[R_Adj]])</f>
        <v>54</v>
      </c>
    </row>
    <row r="300" spans="1:13" ht="15" x14ac:dyDescent="0.2">
      <c r="A300" s="1">
        <v>45009</v>
      </c>
      <c r="B300" t="s">
        <v>31</v>
      </c>
      <c r="C300">
        <v>5</v>
      </c>
      <c r="D300">
        <v>9</v>
      </c>
      <c r="E300">
        <v>11</v>
      </c>
      <c r="F300">
        <v>12</v>
      </c>
      <c r="G300">
        <v>13</v>
      </c>
      <c r="H300" cm="1">
        <f t="array" ref="H300">_xlfn.LET(_xlpm.W,Table1[[#This Row],[Wordle]],_xlfn.IFS(_xlpm.W&lt;0,6+ABS(_xlpm.W),_xlpm.W&gt;0,_xlpm.W,_xlpm.W="",""))</f>
        <v>5</v>
      </c>
      <c r="I300" cm="1">
        <f t="array" ref="I300">_xlfn.LET(_xlpm.Q,Table1[[#This Row],[Quordle]],_xlfn.IFS(_xlpm.Q&lt;0,9+ABS(_xlpm.Q),_xlpm.Q&gt;0,_xlpm.Q,_xlpm.Q="",""))</f>
        <v>9</v>
      </c>
      <c r="J300" cm="1">
        <f t="array" ref="J300">_xlfn.LET(_xlpm.O,Table1[[#This Row],[Octordle]],_xlfn.IFS(_xlpm.O&lt;0,13+ABS(_xlpm.O),_xlpm.O&gt;0,_xlpm.O,_xlpm.O="",""))</f>
        <v>11</v>
      </c>
      <c r="K300" cm="1">
        <f t="array" ref="K300">_xlfn.LET(_xlpm.S,Table1[[#This Row],[Sequence]],_xlfn.IFS(_xlpm.S&lt;0,15+ABS(_xlpm.S),_xlpm.S&gt;0,_xlpm.S,_xlpm.S="",""))</f>
        <v>12</v>
      </c>
      <c r="L300" cm="1">
        <f t="array" ref="L300">_xlfn.LET(_xlpm.R,Table1[[#This Row],[RE34cue]],_xlfn.IFS(_xlpm.R&lt;0,13+ABS(_xlpm.R),_xlpm.R&gt;0,_xlpm.R,_xlpm.R="",""))</f>
        <v>13</v>
      </c>
      <c r="M300">
        <f>SUM(Table1[[#This Row],[W_Adj]:[R_Adj]])</f>
        <v>50</v>
      </c>
    </row>
    <row r="301" spans="1:13" ht="15" x14ac:dyDescent="0.2">
      <c r="A301" s="1">
        <v>45009</v>
      </c>
      <c r="B301" t="s">
        <v>29</v>
      </c>
      <c r="C301">
        <v>4</v>
      </c>
      <c r="D301">
        <v>8</v>
      </c>
      <c r="E301">
        <v>12</v>
      </c>
      <c r="F301">
        <v>12</v>
      </c>
      <c r="G301">
        <v>12</v>
      </c>
      <c r="H301" cm="1">
        <f t="array" ref="H301">_xlfn.LET(_xlpm.W,Table1[[#This Row],[Wordle]],_xlfn.IFS(_xlpm.W&lt;0,6+ABS(_xlpm.W),_xlpm.W&gt;0,_xlpm.W,_xlpm.W="",""))</f>
        <v>4</v>
      </c>
      <c r="I301" cm="1">
        <f t="array" ref="I301">_xlfn.LET(_xlpm.Q,Table1[[#This Row],[Quordle]],_xlfn.IFS(_xlpm.Q&lt;0,9+ABS(_xlpm.Q),_xlpm.Q&gt;0,_xlpm.Q,_xlpm.Q="",""))</f>
        <v>8</v>
      </c>
      <c r="J301" cm="1">
        <f t="array" ref="J301">_xlfn.LET(_xlpm.O,Table1[[#This Row],[Octordle]],_xlfn.IFS(_xlpm.O&lt;0,13+ABS(_xlpm.O),_xlpm.O&gt;0,_xlpm.O,_xlpm.O="",""))</f>
        <v>12</v>
      </c>
      <c r="K301" cm="1">
        <f t="array" ref="K301">_xlfn.LET(_xlpm.S,Table1[[#This Row],[Sequence]],_xlfn.IFS(_xlpm.S&lt;0,15+ABS(_xlpm.S),_xlpm.S&gt;0,_xlpm.S,_xlpm.S="",""))</f>
        <v>12</v>
      </c>
      <c r="L301" cm="1">
        <f t="array" ref="L301">_xlfn.LET(_xlpm.R,Table1[[#This Row],[RE34cue]],_xlfn.IFS(_xlpm.R&lt;0,13+ABS(_xlpm.R),_xlpm.R&gt;0,_xlpm.R,_xlpm.R="",""))</f>
        <v>12</v>
      </c>
      <c r="M301">
        <f>SUM(Table1[[#This Row],[W_Adj]:[R_Adj]])</f>
        <v>48</v>
      </c>
    </row>
    <row r="302" spans="1:13" ht="15" x14ac:dyDescent="0.2">
      <c r="A302" s="1">
        <v>45009</v>
      </c>
      <c r="B302" t="s">
        <v>34</v>
      </c>
      <c r="C302">
        <v>4</v>
      </c>
      <c r="D302">
        <v>8</v>
      </c>
      <c r="E302">
        <v>11</v>
      </c>
      <c r="F302">
        <v>15</v>
      </c>
      <c r="G302">
        <v>13</v>
      </c>
      <c r="H302" cm="1">
        <f t="array" ref="H302">_xlfn.LET(_xlpm.W,Table1[[#This Row],[Wordle]],_xlfn.IFS(_xlpm.W&lt;0,6+ABS(_xlpm.W),_xlpm.W&gt;0,_xlpm.W,_xlpm.W="",""))</f>
        <v>4</v>
      </c>
      <c r="I302" cm="1">
        <f t="array" ref="I302">_xlfn.LET(_xlpm.Q,Table1[[#This Row],[Quordle]],_xlfn.IFS(_xlpm.Q&lt;0,9+ABS(_xlpm.Q),_xlpm.Q&gt;0,_xlpm.Q,_xlpm.Q="",""))</f>
        <v>8</v>
      </c>
      <c r="J302" cm="1">
        <f t="array" ref="J302">_xlfn.LET(_xlpm.O,Table1[[#This Row],[Octordle]],_xlfn.IFS(_xlpm.O&lt;0,13+ABS(_xlpm.O),_xlpm.O&gt;0,_xlpm.O,_xlpm.O="",""))</f>
        <v>11</v>
      </c>
      <c r="K302" cm="1">
        <f t="array" ref="K302">_xlfn.LET(_xlpm.S,Table1[[#This Row],[Sequence]],_xlfn.IFS(_xlpm.S&lt;0,15+ABS(_xlpm.S),_xlpm.S&gt;0,_xlpm.S,_xlpm.S="",""))</f>
        <v>15</v>
      </c>
      <c r="L302" cm="1">
        <f t="array" ref="L302">_xlfn.LET(_xlpm.R,Table1[[#This Row],[RE34cue]],_xlfn.IFS(_xlpm.R&lt;0,13+ABS(_xlpm.R),_xlpm.R&gt;0,_xlpm.R,_xlpm.R="",""))</f>
        <v>13</v>
      </c>
      <c r="M302">
        <f>SUM(Table1[[#This Row],[W_Adj]:[R_Adj]])</f>
        <v>51</v>
      </c>
    </row>
    <row r="303" spans="1:13" ht="15" x14ac:dyDescent="0.2">
      <c r="A303" s="1">
        <v>45009</v>
      </c>
      <c r="B303" t="s">
        <v>35</v>
      </c>
      <c r="C303">
        <v>4</v>
      </c>
      <c r="D303">
        <v>8</v>
      </c>
      <c r="E303">
        <v>-1</v>
      </c>
      <c r="F303">
        <v>12</v>
      </c>
      <c r="G303">
        <v>12</v>
      </c>
      <c r="H303" cm="1">
        <f t="array" ref="H303">_xlfn.LET(_xlpm.W,Table1[[#This Row],[Wordle]],_xlfn.IFS(_xlpm.W&lt;0,6+ABS(_xlpm.W),_xlpm.W&gt;0,_xlpm.W,_xlpm.W="",""))</f>
        <v>4</v>
      </c>
      <c r="I303" cm="1">
        <f t="array" ref="I303">_xlfn.LET(_xlpm.Q,Table1[[#This Row],[Quordle]],_xlfn.IFS(_xlpm.Q&lt;0,9+ABS(_xlpm.Q),_xlpm.Q&gt;0,_xlpm.Q,_xlpm.Q="",""))</f>
        <v>8</v>
      </c>
      <c r="J303" cm="1">
        <f t="array" ref="J303">_xlfn.LET(_xlpm.O,Table1[[#This Row],[Octordle]],_xlfn.IFS(_xlpm.O&lt;0,13+ABS(_xlpm.O),_xlpm.O&gt;0,_xlpm.O,_xlpm.O="",""))</f>
        <v>14</v>
      </c>
      <c r="K303" cm="1">
        <f t="array" ref="K303">_xlfn.LET(_xlpm.S,Table1[[#This Row],[Sequence]],_xlfn.IFS(_xlpm.S&lt;0,15+ABS(_xlpm.S),_xlpm.S&gt;0,_xlpm.S,_xlpm.S="",""))</f>
        <v>12</v>
      </c>
      <c r="L303" cm="1">
        <f t="array" ref="L303">_xlfn.LET(_xlpm.R,Table1[[#This Row],[RE34cue]],_xlfn.IFS(_xlpm.R&lt;0,13+ABS(_xlpm.R),_xlpm.R&gt;0,_xlpm.R,_xlpm.R="",""))</f>
        <v>12</v>
      </c>
      <c r="M303">
        <f>SUM(Table1[[#This Row],[W_Adj]:[R_Adj]])</f>
        <v>50</v>
      </c>
    </row>
    <row r="304" spans="1:13" ht="15" x14ac:dyDescent="0.2">
      <c r="A304" s="1">
        <v>45010</v>
      </c>
      <c r="B304" t="s">
        <v>31</v>
      </c>
      <c r="C304">
        <v>3</v>
      </c>
      <c r="D304">
        <v>9</v>
      </c>
      <c r="E304">
        <v>12</v>
      </c>
      <c r="F304">
        <v>12</v>
      </c>
      <c r="G304">
        <v>13</v>
      </c>
      <c r="H304" cm="1">
        <f t="array" ref="H304">_xlfn.LET(_xlpm.W,Table1[[#This Row],[Wordle]],_xlfn.IFS(_xlpm.W&lt;0,6+ABS(_xlpm.W),_xlpm.W&gt;0,_xlpm.W,_xlpm.W="",""))</f>
        <v>3</v>
      </c>
      <c r="I304" cm="1">
        <f t="array" ref="I304">_xlfn.LET(_xlpm.Q,Table1[[#This Row],[Quordle]],_xlfn.IFS(_xlpm.Q&lt;0,9+ABS(_xlpm.Q),_xlpm.Q&gt;0,_xlpm.Q,_xlpm.Q="",""))</f>
        <v>9</v>
      </c>
      <c r="J304" cm="1">
        <f t="array" ref="J304">_xlfn.LET(_xlpm.O,Table1[[#This Row],[Octordle]],_xlfn.IFS(_xlpm.O&lt;0,13+ABS(_xlpm.O),_xlpm.O&gt;0,_xlpm.O,_xlpm.O="",""))</f>
        <v>12</v>
      </c>
      <c r="K304" cm="1">
        <f t="array" ref="K304">_xlfn.LET(_xlpm.S,Table1[[#This Row],[Sequence]],_xlfn.IFS(_xlpm.S&lt;0,15+ABS(_xlpm.S),_xlpm.S&gt;0,_xlpm.S,_xlpm.S="",""))</f>
        <v>12</v>
      </c>
      <c r="L304" cm="1">
        <f t="array" ref="L304">_xlfn.LET(_xlpm.R,Table1[[#This Row],[RE34cue]],_xlfn.IFS(_xlpm.R&lt;0,13+ABS(_xlpm.R),_xlpm.R&gt;0,_xlpm.R,_xlpm.R="",""))</f>
        <v>13</v>
      </c>
      <c r="M304">
        <f>SUM(Table1[[#This Row],[W_Adj]:[R_Adj]])</f>
        <v>49</v>
      </c>
    </row>
    <row r="305" spans="1:13" ht="15" x14ac:dyDescent="0.2">
      <c r="A305" s="1">
        <v>45010</v>
      </c>
      <c r="B305" t="s">
        <v>35</v>
      </c>
      <c r="C305">
        <v>5</v>
      </c>
      <c r="D305">
        <v>7</v>
      </c>
      <c r="E305">
        <v>11</v>
      </c>
      <c r="F305">
        <v>12</v>
      </c>
      <c r="G305">
        <v>13</v>
      </c>
      <c r="H305" cm="1">
        <f t="array" ref="H305">_xlfn.LET(_xlpm.W,Table1[[#This Row],[Wordle]],_xlfn.IFS(_xlpm.W&lt;0,6+ABS(_xlpm.W),_xlpm.W&gt;0,_xlpm.W,_xlpm.W="",""))</f>
        <v>5</v>
      </c>
      <c r="I305" cm="1">
        <f t="array" ref="I305">_xlfn.LET(_xlpm.Q,Table1[[#This Row],[Quordle]],_xlfn.IFS(_xlpm.Q&lt;0,9+ABS(_xlpm.Q),_xlpm.Q&gt;0,_xlpm.Q,_xlpm.Q="",""))</f>
        <v>7</v>
      </c>
      <c r="J305" cm="1">
        <f t="array" ref="J305">_xlfn.LET(_xlpm.O,Table1[[#This Row],[Octordle]],_xlfn.IFS(_xlpm.O&lt;0,13+ABS(_xlpm.O),_xlpm.O&gt;0,_xlpm.O,_xlpm.O="",""))</f>
        <v>11</v>
      </c>
      <c r="K305" cm="1">
        <f t="array" ref="K305">_xlfn.LET(_xlpm.S,Table1[[#This Row],[Sequence]],_xlfn.IFS(_xlpm.S&lt;0,15+ABS(_xlpm.S),_xlpm.S&gt;0,_xlpm.S,_xlpm.S="",""))</f>
        <v>12</v>
      </c>
      <c r="L305" cm="1">
        <f t="array" ref="L305">_xlfn.LET(_xlpm.R,Table1[[#This Row],[RE34cue]],_xlfn.IFS(_xlpm.R&lt;0,13+ABS(_xlpm.R),_xlpm.R&gt;0,_xlpm.R,_xlpm.R="",""))</f>
        <v>13</v>
      </c>
      <c r="M305">
        <f>SUM(Table1[[#This Row],[W_Adj]:[R_Adj]])</f>
        <v>48</v>
      </c>
    </row>
    <row r="306" spans="1:13" ht="15" x14ac:dyDescent="0.2">
      <c r="A306" s="1">
        <v>45010</v>
      </c>
      <c r="B306" t="s">
        <v>29</v>
      </c>
      <c r="C306">
        <v>5</v>
      </c>
      <c r="D306">
        <v>9</v>
      </c>
      <c r="E306">
        <v>12</v>
      </c>
      <c r="F306">
        <v>13</v>
      </c>
      <c r="G306">
        <v>12</v>
      </c>
      <c r="H306" cm="1">
        <f t="array" ref="H306">_xlfn.LET(_xlpm.W,Table1[[#This Row],[Wordle]],_xlfn.IFS(_xlpm.W&lt;0,6+ABS(_xlpm.W),_xlpm.W&gt;0,_xlpm.W,_xlpm.W="",""))</f>
        <v>5</v>
      </c>
      <c r="I306" cm="1">
        <f t="array" ref="I306">_xlfn.LET(_xlpm.Q,Table1[[#This Row],[Quordle]],_xlfn.IFS(_xlpm.Q&lt;0,9+ABS(_xlpm.Q),_xlpm.Q&gt;0,_xlpm.Q,_xlpm.Q="",""))</f>
        <v>9</v>
      </c>
      <c r="J306" cm="1">
        <f t="array" ref="J306">_xlfn.LET(_xlpm.O,Table1[[#This Row],[Octordle]],_xlfn.IFS(_xlpm.O&lt;0,13+ABS(_xlpm.O),_xlpm.O&gt;0,_xlpm.O,_xlpm.O="",""))</f>
        <v>12</v>
      </c>
      <c r="K306" cm="1">
        <f t="array" ref="K306">_xlfn.LET(_xlpm.S,Table1[[#This Row],[Sequence]],_xlfn.IFS(_xlpm.S&lt;0,15+ABS(_xlpm.S),_xlpm.S&gt;0,_xlpm.S,_xlpm.S="",""))</f>
        <v>13</v>
      </c>
      <c r="L306" cm="1">
        <f t="array" ref="L306">_xlfn.LET(_xlpm.R,Table1[[#This Row],[RE34cue]],_xlfn.IFS(_xlpm.R&lt;0,13+ABS(_xlpm.R),_xlpm.R&gt;0,_xlpm.R,_xlpm.R="",""))</f>
        <v>12</v>
      </c>
      <c r="M306">
        <f>SUM(Table1[[#This Row],[W_Adj]:[R_Adj]])</f>
        <v>51</v>
      </c>
    </row>
    <row r="307" spans="1:13" ht="15" x14ac:dyDescent="0.2">
      <c r="A307" s="1">
        <v>45010</v>
      </c>
      <c r="B307" t="s">
        <v>34</v>
      </c>
      <c r="C307">
        <v>4</v>
      </c>
      <c r="D307">
        <v>8</v>
      </c>
      <c r="E307">
        <v>12</v>
      </c>
      <c r="F307">
        <v>12</v>
      </c>
      <c r="G307">
        <v>-1</v>
      </c>
      <c r="H307" cm="1">
        <f t="array" ref="H307">_xlfn.LET(_xlpm.W,Table1[[#This Row],[Wordle]],_xlfn.IFS(_xlpm.W&lt;0,6+ABS(_xlpm.W),_xlpm.W&gt;0,_xlpm.W,_xlpm.W="",""))</f>
        <v>4</v>
      </c>
      <c r="I307" cm="1">
        <f t="array" ref="I307">_xlfn.LET(_xlpm.Q,Table1[[#This Row],[Quordle]],_xlfn.IFS(_xlpm.Q&lt;0,9+ABS(_xlpm.Q),_xlpm.Q&gt;0,_xlpm.Q,_xlpm.Q="",""))</f>
        <v>8</v>
      </c>
      <c r="J307" cm="1">
        <f t="array" ref="J307">_xlfn.LET(_xlpm.O,Table1[[#This Row],[Octordle]],_xlfn.IFS(_xlpm.O&lt;0,13+ABS(_xlpm.O),_xlpm.O&gt;0,_xlpm.O,_xlpm.O="",""))</f>
        <v>12</v>
      </c>
      <c r="K307" cm="1">
        <f t="array" ref="K307">_xlfn.LET(_xlpm.S,Table1[[#This Row],[Sequence]],_xlfn.IFS(_xlpm.S&lt;0,15+ABS(_xlpm.S),_xlpm.S&gt;0,_xlpm.S,_xlpm.S="",""))</f>
        <v>12</v>
      </c>
      <c r="L307" cm="1">
        <f t="array" ref="L307">_xlfn.LET(_xlpm.R,Table1[[#This Row],[RE34cue]],_xlfn.IFS(_xlpm.R&lt;0,13+ABS(_xlpm.R),_xlpm.R&gt;0,_xlpm.R,_xlpm.R="",""))</f>
        <v>14</v>
      </c>
      <c r="M307">
        <f>SUM(Table1[[#This Row],[W_Adj]:[R_Adj]])</f>
        <v>50</v>
      </c>
    </row>
    <row r="308" spans="1:13" ht="15" x14ac:dyDescent="0.2">
      <c r="A308" s="1">
        <v>45011</v>
      </c>
      <c r="B308" t="s">
        <v>29</v>
      </c>
      <c r="C308">
        <v>5</v>
      </c>
      <c r="D308">
        <v>9</v>
      </c>
      <c r="E308">
        <v>13</v>
      </c>
      <c r="F308">
        <v>12</v>
      </c>
      <c r="G308">
        <v>12</v>
      </c>
      <c r="H308" cm="1">
        <f t="array" ref="H308">_xlfn.LET(_xlpm.W,Table1[[#This Row],[Wordle]],_xlfn.IFS(_xlpm.W&lt;0,6+ABS(_xlpm.W),_xlpm.W&gt;0,_xlpm.W,_xlpm.W="",""))</f>
        <v>5</v>
      </c>
      <c r="I308" cm="1">
        <f t="array" ref="I308">_xlfn.LET(_xlpm.Q,Table1[[#This Row],[Quordle]],_xlfn.IFS(_xlpm.Q&lt;0,9+ABS(_xlpm.Q),_xlpm.Q&gt;0,_xlpm.Q,_xlpm.Q="",""))</f>
        <v>9</v>
      </c>
      <c r="J308" cm="1">
        <f t="array" ref="J308">_xlfn.LET(_xlpm.O,Table1[[#This Row],[Octordle]],_xlfn.IFS(_xlpm.O&lt;0,13+ABS(_xlpm.O),_xlpm.O&gt;0,_xlpm.O,_xlpm.O="",""))</f>
        <v>13</v>
      </c>
      <c r="K308" cm="1">
        <f t="array" ref="K308">_xlfn.LET(_xlpm.S,Table1[[#This Row],[Sequence]],_xlfn.IFS(_xlpm.S&lt;0,15+ABS(_xlpm.S),_xlpm.S&gt;0,_xlpm.S,_xlpm.S="",""))</f>
        <v>12</v>
      </c>
      <c r="L308" cm="1">
        <f t="array" ref="L308">_xlfn.LET(_xlpm.R,Table1[[#This Row],[RE34cue]],_xlfn.IFS(_xlpm.R&lt;0,13+ABS(_xlpm.R),_xlpm.R&gt;0,_xlpm.R,_xlpm.R="",""))</f>
        <v>12</v>
      </c>
      <c r="M308">
        <f>SUM(Table1[[#This Row],[W_Adj]:[R_Adj]])</f>
        <v>51</v>
      </c>
    </row>
    <row r="309" spans="1:13" ht="15" x14ac:dyDescent="0.2">
      <c r="A309" s="1">
        <v>45011</v>
      </c>
      <c r="B309" t="s">
        <v>35</v>
      </c>
      <c r="C309">
        <v>3</v>
      </c>
      <c r="D309">
        <v>7</v>
      </c>
      <c r="E309">
        <v>12</v>
      </c>
      <c r="F309">
        <v>12</v>
      </c>
      <c r="G309">
        <v>-1</v>
      </c>
      <c r="H309" cm="1">
        <f t="array" ref="H309">_xlfn.LET(_xlpm.W,Table1[[#This Row],[Wordle]],_xlfn.IFS(_xlpm.W&lt;0,6+ABS(_xlpm.W),_xlpm.W&gt;0,_xlpm.W,_xlpm.W="",""))</f>
        <v>3</v>
      </c>
      <c r="I309" cm="1">
        <f t="array" ref="I309">_xlfn.LET(_xlpm.Q,Table1[[#This Row],[Quordle]],_xlfn.IFS(_xlpm.Q&lt;0,9+ABS(_xlpm.Q),_xlpm.Q&gt;0,_xlpm.Q,_xlpm.Q="",""))</f>
        <v>7</v>
      </c>
      <c r="J309" cm="1">
        <f t="array" ref="J309">_xlfn.LET(_xlpm.O,Table1[[#This Row],[Octordle]],_xlfn.IFS(_xlpm.O&lt;0,13+ABS(_xlpm.O),_xlpm.O&gt;0,_xlpm.O,_xlpm.O="",""))</f>
        <v>12</v>
      </c>
      <c r="K309" cm="1">
        <f t="array" ref="K309">_xlfn.LET(_xlpm.S,Table1[[#This Row],[Sequence]],_xlfn.IFS(_xlpm.S&lt;0,15+ABS(_xlpm.S),_xlpm.S&gt;0,_xlpm.S,_xlpm.S="",""))</f>
        <v>12</v>
      </c>
      <c r="L309" cm="1">
        <f t="array" ref="L309">_xlfn.LET(_xlpm.R,Table1[[#This Row],[RE34cue]],_xlfn.IFS(_xlpm.R&lt;0,13+ABS(_xlpm.R),_xlpm.R&gt;0,_xlpm.R,_xlpm.R="",""))</f>
        <v>14</v>
      </c>
      <c r="M309">
        <f>SUM(Table1[[#This Row],[W_Adj]:[R_Adj]])</f>
        <v>48</v>
      </c>
    </row>
    <row r="310" spans="1:13" ht="15" x14ac:dyDescent="0.2">
      <c r="A310" s="1">
        <v>45011</v>
      </c>
      <c r="B310" t="s">
        <v>31</v>
      </c>
      <c r="C310">
        <v>3</v>
      </c>
      <c r="D310">
        <v>9</v>
      </c>
      <c r="E310">
        <v>-1</v>
      </c>
      <c r="F310">
        <v>13</v>
      </c>
      <c r="G310">
        <v>12</v>
      </c>
      <c r="H310" cm="1">
        <f t="array" ref="H310">_xlfn.LET(_xlpm.W,Table1[[#This Row],[Wordle]],_xlfn.IFS(_xlpm.W&lt;0,6+ABS(_xlpm.W),_xlpm.W&gt;0,_xlpm.W,_xlpm.W="",""))</f>
        <v>3</v>
      </c>
      <c r="I310" cm="1">
        <f t="array" ref="I310">_xlfn.LET(_xlpm.Q,Table1[[#This Row],[Quordle]],_xlfn.IFS(_xlpm.Q&lt;0,9+ABS(_xlpm.Q),_xlpm.Q&gt;0,_xlpm.Q,_xlpm.Q="",""))</f>
        <v>9</v>
      </c>
      <c r="J310" cm="1">
        <f t="array" ref="J310">_xlfn.LET(_xlpm.O,Table1[[#This Row],[Octordle]],_xlfn.IFS(_xlpm.O&lt;0,13+ABS(_xlpm.O),_xlpm.O&gt;0,_xlpm.O,_xlpm.O="",""))</f>
        <v>14</v>
      </c>
      <c r="K310" cm="1">
        <f t="array" ref="K310">_xlfn.LET(_xlpm.S,Table1[[#This Row],[Sequence]],_xlfn.IFS(_xlpm.S&lt;0,15+ABS(_xlpm.S),_xlpm.S&gt;0,_xlpm.S,_xlpm.S="",""))</f>
        <v>13</v>
      </c>
      <c r="L310" cm="1">
        <f t="array" ref="L310">_xlfn.LET(_xlpm.R,Table1[[#This Row],[RE34cue]],_xlfn.IFS(_xlpm.R&lt;0,13+ABS(_xlpm.R),_xlpm.R&gt;0,_xlpm.R,_xlpm.R="",""))</f>
        <v>12</v>
      </c>
      <c r="M310">
        <f>SUM(Table1[[#This Row],[W_Adj]:[R_Adj]])</f>
        <v>51</v>
      </c>
    </row>
    <row r="311" spans="1:13" ht="15" x14ac:dyDescent="0.2">
      <c r="A311" s="1">
        <v>45012</v>
      </c>
      <c r="B311" t="s">
        <v>34</v>
      </c>
      <c r="C311">
        <v>4</v>
      </c>
      <c r="D311">
        <v>7</v>
      </c>
      <c r="E311">
        <v>12</v>
      </c>
      <c r="F311">
        <v>11</v>
      </c>
      <c r="G311">
        <v>-2</v>
      </c>
      <c r="H311" cm="1">
        <f t="array" ref="H311">_xlfn.LET(_xlpm.W,Table1[[#This Row],[Wordle]],_xlfn.IFS(_xlpm.W&lt;0,6+ABS(_xlpm.W),_xlpm.W&gt;0,_xlpm.W,_xlpm.W="",""))</f>
        <v>4</v>
      </c>
      <c r="I311" cm="1">
        <f t="array" ref="I311">_xlfn.LET(_xlpm.Q,Table1[[#This Row],[Quordle]],_xlfn.IFS(_xlpm.Q&lt;0,9+ABS(_xlpm.Q),_xlpm.Q&gt;0,_xlpm.Q,_xlpm.Q="",""))</f>
        <v>7</v>
      </c>
      <c r="J311" cm="1">
        <f t="array" ref="J311">_xlfn.LET(_xlpm.O,Table1[[#This Row],[Octordle]],_xlfn.IFS(_xlpm.O&lt;0,13+ABS(_xlpm.O),_xlpm.O&gt;0,_xlpm.O,_xlpm.O="",""))</f>
        <v>12</v>
      </c>
      <c r="K311" cm="1">
        <f t="array" ref="K311">_xlfn.LET(_xlpm.S,Table1[[#This Row],[Sequence]],_xlfn.IFS(_xlpm.S&lt;0,15+ABS(_xlpm.S),_xlpm.S&gt;0,_xlpm.S,_xlpm.S="",""))</f>
        <v>11</v>
      </c>
      <c r="L311" cm="1">
        <f t="array" ref="L311">_xlfn.LET(_xlpm.R,Table1[[#This Row],[RE34cue]],_xlfn.IFS(_xlpm.R&lt;0,13+ABS(_xlpm.R),_xlpm.R&gt;0,_xlpm.R,_xlpm.R="",""))</f>
        <v>15</v>
      </c>
      <c r="M311">
        <f>SUM(Table1[[#This Row],[W_Adj]:[R_Adj]])</f>
        <v>49</v>
      </c>
    </row>
    <row r="312" spans="1:13" ht="15" x14ac:dyDescent="0.2">
      <c r="A312" s="1">
        <v>45012</v>
      </c>
      <c r="B312" t="s">
        <v>31</v>
      </c>
      <c r="C312">
        <v>6</v>
      </c>
      <c r="D312">
        <v>-1</v>
      </c>
      <c r="E312">
        <v>13</v>
      </c>
      <c r="F312">
        <v>12</v>
      </c>
      <c r="G312">
        <v>-2</v>
      </c>
      <c r="H312" cm="1">
        <f t="array" ref="H312">_xlfn.LET(_xlpm.W,Table1[[#This Row],[Wordle]],_xlfn.IFS(_xlpm.W&lt;0,6+ABS(_xlpm.W),_xlpm.W&gt;0,_xlpm.W,_xlpm.W="",""))</f>
        <v>6</v>
      </c>
      <c r="I312" cm="1">
        <f t="array" ref="I312">_xlfn.LET(_xlpm.Q,Table1[[#This Row],[Quordle]],_xlfn.IFS(_xlpm.Q&lt;0,9+ABS(_xlpm.Q),_xlpm.Q&gt;0,_xlpm.Q,_xlpm.Q="",""))</f>
        <v>10</v>
      </c>
      <c r="J312" cm="1">
        <f t="array" ref="J312">_xlfn.LET(_xlpm.O,Table1[[#This Row],[Octordle]],_xlfn.IFS(_xlpm.O&lt;0,13+ABS(_xlpm.O),_xlpm.O&gt;0,_xlpm.O,_xlpm.O="",""))</f>
        <v>13</v>
      </c>
      <c r="K312" cm="1">
        <f t="array" ref="K312">_xlfn.LET(_xlpm.S,Table1[[#This Row],[Sequence]],_xlfn.IFS(_xlpm.S&lt;0,15+ABS(_xlpm.S),_xlpm.S&gt;0,_xlpm.S,_xlpm.S="",""))</f>
        <v>12</v>
      </c>
      <c r="L312" cm="1">
        <f t="array" ref="L312">_xlfn.LET(_xlpm.R,Table1[[#This Row],[RE34cue]],_xlfn.IFS(_xlpm.R&lt;0,13+ABS(_xlpm.R),_xlpm.R&gt;0,_xlpm.R,_xlpm.R="",""))</f>
        <v>15</v>
      </c>
      <c r="M312">
        <f>SUM(Table1[[#This Row],[W_Adj]:[R_Adj]])</f>
        <v>56</v>
      </c>
    </row>
    <row r="313" spans="1:13" ht="15" x14ac:dyDescent="0.2">
      <c r="A313" s="1">
        <v>45012</v>
      </c>
      <c r="B313" t="s">
        <v>35</v>
      </c>
      <c r="C313">
        <v>5</v>
      </c>
      <c r="D313">
        <v>7</v>
      </c>
      <c r="E313">
        <v>12</v>
      </c>
      <c r="F313">
        <v>-1</v>
      </c>
      <c r="G313">
        <v>-2</v>
      </c>
      <c r="H313" cm="1">
        <f t="array" ref="H313">_xlfn.LET(_xlpm.W,Table1[[#This Row],[Wordle]],_xlfn.IFS(_xlpm.W&lt;0,6+ABS(_xlpm.W),_xlpm.W&gt;0,_xlpm.W,_xlpm.W="",""))</f>
        <v>5</v>
      </c>
      <c r="I313" cm="1">
        <f t="array" ref="I313">_xlfn.LET(_xlpm.Q,Table1[[#This Row],[Quordle]],_xlfn.IFS(_xlpm.Q&lt;0,9+ABS(_xlpm.Q),_xlpm.Q&gt;0,_xlpm.Q,_xlpm.Q="",""))</f>
        <v>7</v>
      </c>
      <c r="J313" cm="1">
        <f t="array" ref="J313">_xlfn.LET(_xlpm.O,Table1[[#This Row],[Octordle]],_xlfn.IFS(_xlpm.O&lt;0,13+ABS(_xlpm.O),_xlpm.O&gt;0,_xlpm.O,_xlpm.O="",""))</f>
        <v>12</v>
      </c>
      <c r="K313" cm="1">
        <f t="array" ref="K313">_xlfn.LET(_xlpm.S,Table1[[#This Row],[Sequence]],_xlfn.IFS(_xlpm.S&lt;0,15+ABS(_xlpm.S),_xlpm.S&gt;0,_xlpm.S,_xlpm.S="",""))</f>
        <v>16</v>
      </c>
      <c r="L313" cm="1">
        <f t="array" ref="L313">_xlfn.LET(_xlpm.R,Table1[[#This Row],[RE34cue]],_xlfn.IFS(_xlpm.R&lt;0,13+ABS(_xlpm.R),_xlpm.R&gt;0,_xlpm.R,_xlpm.R="",""))</f>
        <v>15</v>
      </c>
      <c r="M313">
        <f>SUM(Table1[[#This Row],[W_Adj]:[R_Adj]])</f>
        <v>55</v>
      </c>
    </row>
    <row r="314" spans="1:13" ht="15" x14ac:dyDescent="0.2">
      <c r="A314" s="1">
        <v>45012</v>
      </c>
      <c r="B314" t="s">
        <v>29</v>
      </c>
      <c r="C314">
        <v>5</v>
      </c>
      <c r="D314">
        <v>7</v>
      </c>
      <c r="E314">
        <v>11</v>
      </c>
      <c r="F314">
        <v>12</v>
      </c>
      <c r="G314">
        <v>-2</v>
      </c>
      <c r="H314" cm="1">
        <f t="array" ref="H314">_xlfn.LET(_xlpm.W,Table1[[#This Row],[Wordle]],_xlfn.IFS(_xlpm.W&lt;0,6+ABS(_xlpm.W),_xlpm.W&gt;0,_xlpm.W,_xlpm.W="",""))</f>
        <v>5</v>
      </c>
      <c r="I314" cm="1">
        <f t="array" ref="I314">_xlfn.LET(_xlpm.Q,Table1[[#This Row],[Quordle]],_xlfn.IFS(_xlpm.Q&lt;0,9+ABS(_xlpm.Q),_xlpm.Q&gt;0,_xlpm.Q,_xlpm.Q="",""))</f>
        <v>7</v>
      </c>
      <c r="J314" cm="1">
        <f t="array" ref="J314">_xlfn.LET(_xlpm.O,Table1[[#This Row],[Octordle]],_xlfn.IFS(_xlpm.O&lt;0,13+ABS(_xlpm.O),_xlpm.O&gt;0,_xlpm.O,_xlpm.O="",""))</f>
        <v>11</v>
      </c>
      <c r="K314" cm="1">
        <f t="array" ref="K314">_xlfn.LET(_xlpm.S,Table1[[#This Row],[Sequence]],_xlfn.IFS(_xlpm.S&lt;0,15+ABS(_xlpm.S),_xlpm.S&gt;0,_xlpm.S,_xlpm.S="",""))</f>
        <v>12</v>
      </c>
      <c r="L314" cm="1">
        <f t="array" ref="L314">_xlfn.LET(_xlpm.R,Table1[[#This Row],[RE34cue]],_xlfn.IFS(_xlpm.R&lt;0,13+ABS(_xlpm.R),_xlpm.R&gt;0,_xlpm.R,_xlpm.R="",""))</f>
        <v>15</v>
      </c>
      <c r="M314">
        <f>SUM(Table1[[#This Row],[W_Adj]:[R_Adj]])</f>
        <v>50</v>
      </c>
    </row>
    <row r="315" spans="1:13" ht="15" x14ac:dyDescent="0.2">
      <c r="A315" s="1">
        <v>45013</v>
      </c>
      <c r="B315" t="s">
        <v>31</v>
      </c>
      <c r="C315">
        <v>6</v>
      </c>
      <c r="D315">
        <v>8</v>
      </c>
      <c r="E315">
        <v>13</v>
      </c>
      <c r="F315">
        <v>13</v>
      </c>
      <c r="G315">
        <v>-2</v>
      </c>
      <c r="H315" cm="1">
        <f t="array" ref="H315">_xlfn.LET(_xlpm.W,Table1[[#This Row],[Wordle]],_xlfn.IFS(_xlpm.W&lt;0,6+ABS(_xlpm.W),_xlpm.W&gt;0,_xlpm.W,_xlpm.W="",""))</f>
        <v>6</v>
      </c>
      <c r="I315" cm="1">
        <f t="array" ref="I315">_xlfn.LET(_xlpm.Q,Table1[[#This Row],[Quordle]],_xlfn.IFS(_xlpm.Q&lt;0,9+ABS(_xlpm.Q),_xlpm.Q&gt;0,_xlpm.Q,_xlpm.Q="",""))</f>
        <v>8</v>
      </c>
      <c r="J315" cm="1">
        <f t="array" ref="J315">_xlfn.LET(_xlpm.O,Table1[[#This Row],[Octordle]],_xlfn.IFS(_xlpm.O&lt;0,13+ABS(_xlpm.O),_xlpm.O&gt;0,_xlpm.O,_xlpm.O="",""))</f>
        <v>13</v>
      </c>
      <c r="K315" cm="1">
        <f t="array" ref="K315">_xlfn.LET(_xlpm.S,Table1[[#This Row],[Sequence]],_xlfn.IFS(_xlpm.S&lt;0,15+ABS(_xlpm.S),_xlpm.S&gt;0,_xlpm.S,_xlpm.S="",""))</f>
        <v>13</v>
      </c>
      <c r="L315" cm="1">
        <f t="array" ref="L315">_xlfn.LET(_xlpm.R,Table1[[#This Row],[RE34cue]],_xlfn.IFS(_xlpm.R&lt;0,13+ABS(_xlpm.R),_xlpm.R&gt;0,_xlpm.R,_xlpm.R="",""))</f>
        <v>15</v>
      </c>
      <c r="M315">
        <f>SUM(Table1[[#This Row],[W_Adj]:[R_Adj]])</f>
        <v>55</v>
      </c>
    </row>
    <row r="316" spans="1:13" ht="15" x14ac:dyDescent="0.2">
      <c r="A316" s="1">
        <v>45013</v>
      </c>
      <c r="B316" t="s">
        <v>35</v>
      </c>
      <c r="C316">
        <v>-1</v>
      </c>
      <c r="D316">
        <v>8</v>
      </c>
      <c r="E316">
        <v>12</v>
      </c>
      <c r="F316">
        <v>12</v>
      </c>
      <c r="G316">
        <v>13</v>
      </c>
      <c r="H316" cm="1">
        <f t="array" ref="H316">_xlfn.LET(_xlpm.W,Table1[[#This Row],[Wordle]],_xlfn.IFS(_xlpm.W&lt;0,6+ABS(_xlpm.W),_xlpm.W&gt;0,_xlpm.W,_xlpm.W="",""))</f>
        <v>7</v>
      </c>
      <c r="I316" cm="1">
        <f t="array" ref="I316">_xlfn.LET(_xlpm.Q,Table1[[#This Row],[Quordle]],_xlfn.IFS(_xlpm.Q&lt;0,9+ABS(_xlpm.Q),_xlpm.Q&gt;0,_xlpm.Q,_xlpm.Q="",""))</f>
        <v>8</v>
      </c>
      <c r="J316" cm="1">
        <f t="array" ref="J316">_xlfn.LET(_xlpm.O,Table1[[#This Row],[Octordle]],_xlfn.IFS(_xlpm.O&lt;0,13+ABS(_xlpm.O),_xlpm.O&gt;0,_xlpm.O,_xlpm.O="",""))</f>
        <v>12</v>
      </c>
      <c r="K316" cm="1">
        <f t="array" ref="K316">_xlfn.LET(_xlpm.S,Table1[[#This Row],[Sequence]],_xlfn.IFS(_xlpm.S&lt;0,15+ABS(_xlpm.S),_xlpm.S&gt;0,_xlpm.S,_xlpm.S="",""))</f>
        <v>12</v>
      </c>
      <c r="L316" cm="1">
        <f t="array" ref="L316">_xlfn.LET(_xlpm.R,Table1[[#This Row],[RE34cue]],_xlfn.IFS(_xlpm.R&lt;0,13+ABS(_xlpm.R),_xlpm.R&gt;0,_xlpm.R,_xlpm.R="",""))</f>
        <v>13</v>
      </c>
      <c r="M316">
        <f>SUM(Table1[[#This Row],[W_Adj]:[R_Adj]])</f>
        <v>52</v>
      </c>
    </row>
    <row r="317" spans="1:13" ht="15" x14ac:dyDescent="0.2">
      <c r="A317" s="1">
        <v>45013</v>
      </c>
      <c r="B317" t="s">
        <v>34</v>
      </c>
      <c r="C317">
        <v>4</v>
      </c>
      <c r="D317">
        <v>7</v>
      </c>
      <c r="E317">
        <v>11</v>
      </c>
      <c r="F317">
        <v>-1</v>
      </c>
      <c r="G317">
        <v>12</v>
      </c>
      <c r="H317" cm="1">
        <f t="array" ref="H317">_xlfn.LET(_xlpm.W,Table1[[#This Row],[Wordle]],_xlfn.IFS(_xlpm.W&lt;0,6+ABS(_xlpm.W),_xlpm.W&gt;0,_xlpm.W,_xlpm.W="",""))</f>
        <v>4</v>
      </c>
      <c r="I317" cm="1">
        <f t="array" ref="I317">_xlfn.LET(_xlpm.Q,Table1[[#This Row],[Quordle]],_xlfn.IFS(_xlpm.Q&lt;0,9+ABS(_xlpm.Q),_xlpm.Q&gt;0,_xlpm.Q,_xlpm.Q="",""))</f>
        <v>7</v>
      </c>
      <c r="J317" cm="1">
        <f t="array" ref="J317">_xlfn.LET(_xlpm.O,Table1[[#This Row],[Octordle]],_xlfn.IFS(_xlpm.O&lt;0,13+ABS(_xlpm.O),_xlpm.O&gt;0,_xlpm.O,_xlpm.O="",""))</f>
        <v>11</v>
      </c>
      <c r="K317" cm="1">
        <f t="array" ref="K317">_xlfn.LET(_xlpm.S,Table1[[#This Row],[Sequence]],_xlfn.IFS(_xlpm.S&lt;0,15+ABS(_xlpm.S),_xlpm.S&gt;0,_xlpm.S,_xlpm.S="",""))</f>
        <v>16</v>
      </c>
      <c r="L317" cm="1">
        <f t="array" ref="L317">_xlfn.LET(_xlpm.R,Table1[[#This Row],[RE34cue]],_xlfn.IFS(_xlpm.R&lt;0,13+ABS(_xlpm.R),_xlpm.R&gt;0,_xlpm.R,_xlpm.R="",""))</f>
        <v>12</v>
      </c>
      <c r="M317">
        <f>SUM(Table1[[#This Row],[W_Adj]:[R_Adj]])</f>
        <v>50</v>
      </c>
    </row>
    <row r="318" spans="1:13" ht="15" x14ac:dyDescent="0.2">
      <c r="A318" s="1">
        <v>45013</v>
      </c>
      <c r="B318" t="s">
        <v>29</v>
      </c>
      <c r="C318">
        <v>5</v>
      </c>
      <c r="D318">
        <v>8</v>
      </c>
      <c r="E318">
        <v>11</v>
      </c>
      <c r="F318">
        <v>13</v>
      </c>
      <c r="G318">
        <v>13</v>
      </c>
      <c r="H318" cm="1">
        <f t="array" ref="H318">_xlfn.LET(_xlpm.W,Table1[[#This Row],[Wordle]],_xlfn.IFS(_xlpm.W&lt;0,6+ABS(_xlpm.W),_xlpm.W&gt;0,_xlpm.W,_xlpm.W="",""))</f>
        <v>5</v>
      </c>
      <c r="I318" cm="1">
        <f t="array" ref="I318">_xlfn.LET(_xlpm.Q,Table1[[#This Row],[Quordle]],_xlfn.IFS(_xlpm.Q&lt;0,9+ABS(_xlpm.Q),_xlpm.Q&gt;0,_xlpm.Q,_xlpm.Q="",""))</f>
        <v>8</v>
      </c>
      <c r="J318" cm="1">
        <f t="array" ref="J318">_xlfn.LET(_xlpm.O,Table1[[#This Row],[Octordle]],_xlfn.IFS(_xlpm.O&lt;0,13+ABS(_xlpm.O),_xlpm.O&gt;0,_xlpm.O,_xlpm.O="",""))</f>
        <v>11</v>
      </c>
      <c r="K318" cm="1">
        <f t="array" ref="K318">_xlfn.LET(_xlpm.S,Table1[[#This Row],[Sequence]],_xlfn.IFS(_xlpm.S&lt;0,15+ABS(_xlpm.S),_xlpm.S&gt;0,_xlpm.S,_xlpm.S="",""))</f>
        <v>13</v>
      </c>
      <c r="L318" cm="1">
        <f t="array" ref="L318">_xlfn.LET(_xlpm.R,Table1[[#This Row],[RE34cue]],_xlfn.IFS(_xlpm.R&lt;0,13+ABS(_xlpm.R),_xlpm.R&gt;0,_xlpm.R,_xlpm.R="",""))</f>
        <v>13</v>
      </c>
      <c r="M318">
        <f>SUM(Table1[[#This Row],[W_Adj]:[R_Adj]])</f>
        <v>50</v>
      </c>
    </row>
    <row r="319" spans="1:13" ht="15" x14ac:dyDescent="0.2">
      <c r="A319" s="1">
        <v>45014</v>
      </c>
      <c r="B319" t="s">
        <v>29</v>
      </c>
      <c r="C319">
        <v>3</v>
      </c>
      <c r="D319">
        <v>8</v>
      </c>
      <c r="E319">
        <v>-1</v>
      </c>
      <c r="F319">
        <v>14</v>
      </c>
      <c r="G319">
        <v>12</v>
      </c>
      <c r="H319" cm="1">
        <f t="array" ref="H319">_xlfn.LET(_xlpm.W,Table1[[#This Row],[Wordle]],_xlfn.IFS(_xlpm.W&lt;0,6+ABS(_xlpm.W),_xlpm.W&gt;0,_xlpm.W,_xlpm.W="",""))</f>
        <v>3</v>
      </c>
      <c r="I319" cm="1">
        <f t="array" ref="I319">_xlfn.LET(_xlpm.Q,Table1[[#This Row],[Quordle]],_xlfn.IFS(_xlpm.Q&lt;0,9+ABS(_xlpm.Q),_xlpm.Q&gt;0,_xlpm.Q,_xlpm.Q="",""))</f>
        <v>8</v>
      </c>
      <c r="J319" cm="1">
        <f t="array" ref="J319">_xlfn.LET(_xlpm.O,Table1[[#This Row],[Octordle]],_xlfn.IFS(_xlpm.O&lt;0,13+ABS(_xlpm.O),_xlpm.O&gt;0,_xlpm.O,_xlpm.O="",""))</f>
        <v>14</v>
      </c>
      <c r="K319" cm="1">
        <f t="array" ref="K319">_xlfn.LET(_xlpm.S,Table1[[#This Row],[Sequence]],_xlfn.IFS(_xlpm.S&lt;0,15+ABS(_xlpm.S),_xlpm.S&gt;0,_xlpm.S,_xlpm.S="",""))</f>
        <v>14</v>
      </c>
      <c r="L319" cm="1">
        <f t="array" ref="L319">_xlfn.LET(_xlpm.R,Table1[[#This Row],[RE34cue]],_xlfn.IFS(_xlpm.R&lt;0,13+ABS(_xlpm.R),_xlpm.R&gt;0,_xlpm.R,_xlpm.R="",""))</f>
        <v>12</v>
      </c>
      <c r="M319">
        <f>SUM(Table1[[#This Row],[W_Adj]:[R_Adj]])</f>
        <v>51</v>
      </c>
    </row>
    <row r="320" spans="1:13" ht="15" x14ac:dyDescent="0.2">
      <c r="A320" s="1">
        <v>45014</v>
      </c>
      <c r="B320" t="s">
        <v>34</v>
      </c>
      <c r="C320">
        <v>4</v>
      </c>
      <c r="D320">
        <v>7</v>
      </c>
      <c r="E320">
        <v>11</v>
      </c>
      <c r="F320">
        <v>13</v>
      </c>
      <c r="G320">
        <v>12</v>
      </c>
      <c r="H320" cm="1">
        <f t="array" ref="H320">_xlfn.LET(_xlpm.W,Table1[[#This Row],[Wordle]],_xlfn.IFS(_xlpm.W&lt;0,6+ABS(_xlpm.W),_xlpm.W&gt;0,_xlpm.W,_xlpm.W="",""))</f>
        <v>4</v>
      </c>
      <c r="I320" cm="1">
        <f t="array" ref="I320">_xlfn.LET(_xlpm.Q,Table1[[#This Row],[Quordle]],_xlfn.IFS(_xlpm.Q&lt;0,9+ABS(_xlpm.Q),_xlpm.Q&gt;0,_xlpm.Q,_xlpm.Q="",""))</f>
        <v>7</v>
      </c>
      <c r="J320" cm="1">
        <f t="array" ref="J320">_xlfn.LET(_xlpm.O,Table1[[#This Row],[Octordle]],_xlfn.IFS(_xlpm.O&lt;0,13+ABS(_xlpm.O),_xlpm.O&gt;0,_xlpm.O,_xlpm.O="",""))</f>
        <v>11</v>
      </c>
      <c r="K320" cm="1">
        <f t="array" ref="K320">_xlfn.LET(_xlpm.S,Table1[[#This Row],[Sequence]],_xlfn.IFS(_xlpm.S&lt;0,15+ABS(_xlpm.S),_xlpm.S&gt;0,_xlpm.S,_xlpm.S="",""))</f>
        <v>13</v>
      </c>
      <c r="L320" cm="1">
        <f t="array" ref="L320">_xlfn.LET(_xlpm.R,Table1[[#This Row],[RE34cue]],_xlfn.IFS(_xlpm.R&lt;0,13+ABS(_xlpm.R),_xlpm.R&gt;0,_xlpm.R,_xlpm.R="",""))</f>
        <v>12</v>
      </c>
      <c r="M320">
        <f>SUM(Table1[[#This Row],[W_Adj]:[R_Adj]])</f>
        <v>47</v>
      </c>
    </row>
    <row r="321" spans="1:13" ht="15" x14ac:dyDescent="0.2">
      <c r="A321" s="1">
        <v>45014</v>
      </c>
      <c r="B321" t="s">
        <v>31</v>
      </c>
      <c r="C321">
        <v>3</v>
      </c>
      <c r="D321">
        <v>7</v>
      </c>
      <c r="E321">
        <v>13</v>
      </c>
      <c r="F321">
        <v>13</v>
      </c>
      <c r="G321">
        <v>13</v>
      </c>
      <c r="H321" cm="1">
        <f t="array" ref="H321">_xlfn.LET(_xlpm.W,Table1[[#This Row],[Wordle]],_xlfn.IFS(_xlpm.W&lt;0,6+ABS(_xlpm.W),_xlpm.W&gt;0,_xlpm.W,_xlpm.W="",""))</f>
        <v>3</v>
      </c>
      <c r="I321" cm="1">
        <f t="array" ref="I321">_xlfn.LET(_xlpm.Q,Table1[[#This Row],[Quordle]],_xlfn.IFS(_xlpm.Q&lt;0,9+ABS(_xlpm.Q),_xlpm.Q&gt;0,_xlpm.Q,_xlpm.Q="",""))</f>
        <v>7</v>
      </c>
      <c r="J321" cm="1">
        <f t="array" ref="J321">_xlfn.LET(_xlpm.O,Table1[[#This Row],[Octordle]],_xlfn.IFS(_xlpm.O&lt;0,13+ABS(_xlpm.O),_xlpm.O&gt;0,_xlpm.O,_xlpm.O="",""))</f>
        <v>13</v>
      </c>
      <c r="K321" cm="1">
        <f t="array" ref="K321">_xlfn.LET(_xlpm.S,Table1[[#This Row],[Sequence]],_xlfn.IFS(_xlpm.S&lt;0,15+ABS(_xlpm.S),_xlpm.S&gt;0,_xlpm.S,_xlpm.S="",""))</f>
        <v>13</v>
      </c>
      <c r="L321" cm="1">
        <f t="array" ref="L321">_xlfn.LET(_xlpm.R,Table1[[#This Row],[RE34cue]],_xlfn.IFS(_xlpm.R&lt;0,13+ABS(_xlpm.R),_xlpm.R&gt;0,_xlpm.R,_xlpm.R="",""))</f>
        <v>13</v>
      </c>
      <c r="M321">
        <f>SUM(Table1[[#This Row],[W_Adj]:[R_Adj]])</f>
        <v>49</v>
      </c>
    </row>
    <row r="322" spans="1:13" ht="15" x14ac:dyDescent="0.2">
      <c r="A322" s="1">
        <v>45014</v>
      </c>
      <c r="B322" t="s">
        <v>35</v>
      </c>
      <c r="C322">
        <v>4</v>
      </c>
      <c r="D322">
        <v>8</v>
      </c>
      <c r="E322">
        <v>12</v>
      </c>
      <c r="F322">
        <v>12</v>
      </c>
      <c r="G322">
        <v>12</v>
      </c>
      <c r="H322" cm="1">
        <f t="array" ref="H322">_xlfn.LET(_xlpm.W,Table1[[#This Row],[Wordle]],_xlfn.IFS(_xlpm.W&lt;0,6+ABS(_xlpm.W),_xlpm.W&gt;0,_xlpm.W,_xlpm.W="",""))</f>
        <v>4</v>
      </c>
      <c r="I322" cm="1">
        <f t="array" ref="I322">_xlfn.LET(_xlpm.Q,Table1[[#This Row],[Quordle]],_xlfn.IFS(_xlpm.Q&lt;0,9+ABS(_xlpm.Q),_xlpm.Q&gt;0,_xlpm.Q,_xlpm.Q="",""))</f>
        <v>8</v>
      </c>
      <c r="J322" cm="1">
        <f t="array" ref="J322">_xlfn.LET(_xlpm.O,Table1[[#This Row],[Octordle]],_xlfn.IFS(_xlpm.O&lt;0,13+ABS(_xlpm.O),_xlpm.O&gt;0,_xlpm.O,_xlpm.O="",""))</f>
        <v>12</v>
      </c>
      <c r="K322" cm="1">
        <f t="array" ref="K322">_xlfn.LET(_xlpm.S,Table1[[#This Row],[Sequence]],_xlfn.IFS(_xlpm.S&lt;0,15+ABS(_xlpm.S),_xlpm.S&gt;0,_xlpm.S,_xlpm.S="",""))</f>
        <v>12</v>
      </c>
      <c r="L322" cm="1">
        <f t="array" ref="L322">_xlfn.LET(_xlpm.R,Table1[[#This Row],[RE34cue]],_xlfn.IFS(_xlpm.R&lt;0,13+ABS(_xlpm.R),_xlpm.R&gt;0,_xlpm.R,_xlpm.R="",""))</f>
        <v>12</v>
      </c>
      <c r="M322">
        <f>SUM(Table1[[#This Row],[W_Adj]:[R_Adj]])</f>
        <v>48</v>
      </c>
    </row>
    <row r="323" spans="1:13" ht="15" x14ac:dyDescent="0.2">
      <c r="A323" s="1">
        <v>45015</v>
      </c>
      <c r="B323" t="s">
        <v>29</v>
      </c>
      <c r="C323">
        <v>3</v>
      </c>
      <c r="D323">
        <v>7</v>
      </c>
      <c r="E323">
        <v>11</v>
      </c>
      <c r="F323">
        <v>13</v>
      </c>
      <c r="G323">
        <v>13</v>
      </c>
      <c r="H323" cm="1">
        <f t="array" ref="H323">_xlfn.LET(_xlpm.W,Table1[[#This Row],[Wordle]],_xlfn.IFS(_xlpm.W&lt;0,6+ABS(_xlpm.W),_xlpm.W&gt;0,_xlpm.W,_xlpm.W="",""))</f>
        <v>3</v>
      </c>
      <c r="I323" cm="1">
        <f t="array" ref="I323">_xlfn.LET(_xlpm.Q,Table1[[#This Row],[Quordle]],_xlfn.IFS(_xlpm.Q&lt;0,9+ABS(_xlpm.Q),_xlpm.Q&gt;0,_xlpm.Q,_xlpm.Q="",""))</f>
        <v>7</v>
      </c>
      <c r="J323" cm="1">
        <f t="array" ref="J323">_xlfn.LET(_xlpm.O,Table1[[#This Row],[Octordle]],_xlfn.IFS(_xlpm.O&lt;0,13+ABS(_xlpm.O),_xlpm.O&gt;0,_xlpm.O,_xlpm.O="",""))</f>
        <v>11</v>
      </c>
      <c r="K323" cm="1">
        <f t="array" ref="K323">_xlfn.LET(_xlpm.S,Table1[[#This Row],[Sequence]],_xlfn.IFS(_xlpm.S&lt;0,15+ABS(_xlpm.S),_xlpm.S&gt;0,_xlpm.S,_xlpm.S="",""))</f>
        <v>13</v>
      </c>
      <c r="L323" cm="1">
        <f t="array" ref="L323">_xlfn.LET(_xlpm.R,Table1[[#This Row],[RE34cue]],_xlfn.IFS(_xlpm.R&lt;0,13+ABS(_xlpm.R),_xlpm.R&gt;0,_xlpm.R,_xlpm.R="",""))</f>
        <v>13</v>
      </c>
      <c r="M323">
        <f>SUM(Table1[[#This Row],[W_Adj]:[R_Adj]])</f>
        <v>47</v>
      </c>
    </row>
    <row r="324" spans="1:13" ht="15" x14ac:dyDescent="0.2">
      <c r="A324" s="1">
        <v>45015</v>
      </c>
      <c r="B324" t="s">
        <v>31</v>
      </c>
      <c r="C324">
        <v>3</v>
      </c>
      <c r="D324">
        <v>7</v>
      </c>
      <c r="E324">
        <v>11</v>
      </c>
      <c r="F324">
        <v>12</v>
      </c>
      <c r="G324">
        <v>-1</v>
      </c>
      <c r="H324" cm="1">
        <f t="array" ref="H324">_xlfn.LET(_xlpm.W,Table1[[#This Row],[Wordle]],_xlfn.IFS(_xlpm.W&lt;0,6+ABS(_xlpm.W),_xlpm.W&gt;0,_xlpm.W,_xlpm.W="",""))</f>
        <v>3</v>
      </c>
      <c r="I324" cm="1">
        <f t="array" ref="I324">_xlfn.LET(_xlpm.Q,Table1[[#This Row],[Quordle]],_xlfn.IFS(_xlpm.Q&lt;0,9+ABS(_xlpm.Q),_xlpm.Q&gt;0,_xlpm.Q,_xlpm.Q="",""))</f>
        <v>7</v>
      </c>
      <c r="J324" cm="1">
        <f t="array" ref="J324">_xlfn.LET(_xlpm.O,Table1[[#This Row],[Octordle]],_xlfn.IFS(_xlpm.O&lt;0,13+ABS(_xlpm.O),_xlpm.O&gt;0,_xlpm.O,_xlpm.O="",""))</f>
        <v>11</v>
      </c>
      <c r="K324" cm="1">
        <f t="array" ref="K324">_xlfn.LET(_xlpm.S,Table1[[#This Row],[Sequence]],_xlfn.IFS(_xlpm.S&lt;0,15+ABS(_xlpm.S),_xlpm.S&gt;0,_xlpm.S,_xlpm.S="",""))</f>
        <v>12</v>
      </c>
      <c r="L324" cm="1">
        <f t="array" ref="L324">_xlfn.LET(_xlpm.R,Table1[[#This Row],[RE34cue]],_xlfn.IFS(_xlpm.R&lt;0,13+ABS(_xlpm.R),_xlpm.R&gt;0,_xlpm.R,_xlpm.R="",""))</f>
        <v>14</v>
      </c>
      <c r="M324">
        <f>SUM(Table1[[#This Row],[W_Adj]:[R_Adj]])</f>
        <v>47</v>
      </c>
    </row>
    <row r="325" spans="1:13" ht="15" x14ac:dyDescent="0.2">
      <c r="A325" s="1">
        <v>45015</v>
      </c>
      <c r="B325" t="s">
        <v>34</v>
      </c>
      <c r="C325">
        <v>4</v>
      </c>
      <c r="D325">
        <v>7</v>
      </c>
      <c r="E325">
        <v>12</v>
      </c>
      <c r="F325">
        <v>11</v>
      </c>
      <c r="G325">
        <v>-2</v>
      </c>
      <c r="H325" cm="1">
        <f t="array" ref="H325">_xlfn.LET(_xlpm.W,Table1[[#This Row],[Wordle]],_xlfn.IFS(_xlpm.W&lt;0,6+ABS(_xlpm.W),_xlpm.W&gt;0,_xlpm.W,_xlpm.W="",""))</f>
        <v>4</v>
      </c>
      <c r="I325" cm="1">
        <f t="array" ref="I325">_xlfn.LET(_xlpm.Q,Table1[[#This Row],[Quordle]],_xlfn.IFS(_xlpm.Q&lt;0,9+ABS(_xlpm.Q),_xlpm.Q&gt;0,_xlpm.Q,_xlpm.Q="",""))</f>
        <v>7</v>
      </c>
      <c r="J325" cm="1">
        <f t="array" ref="J325">_xlfn.LET(_xlpm.O,Table1[[#This Row],[Octordle]],_xlfn.IFS(_xlpm.O&lt;0,13+ABS(_xlpm.O),_xlpm.O&gt;0,_xlpm.O,_xlpm.O="",""))</f>
        <v>12</v>
      </c>
      <c r="K325" cm="1">
        <f t="array" ref="K325">_xlfn.LET(_xlpm.S,Table1[[#This Row],[Sequence]],_xlfn.IFS(_xlpm.S&lt;0,15+ABS(_xlpm.S),_xlpm.S&gt;0,_xlpm.S,_xlpm.S="",""))</f>
        <v>11</v>
      </c>
      <c r="L325" cm="1">
        <f t="array" ref="L325">_xlfn.LET(_xlpm.R,Table1[[#This Row],[RE34cue]],_xlfn.IFS(_xlpm.R&lt;0,13+ABS(_xlpm.R),_xlpm.R&gt;0,_xlpm.R,_xlpm.R="",""))</f>
        <v>15</v>
      </c>
      <c r="M325">
        <f>SUM(Table1[[#This Row],[W_Adj]:[R_Adj]])</f>
        <v>49</v>
      </c>
    </row>
    <row r="326" spans="1:13" ht="15" x14ac:dyDescent="0.2">
      <c r="A326" s="1">
        <v>45015</v>
      </c>
      <c r="B326" t="s">
        <v>35</v>
      </c>
      <c r="C326">
        <v>-1</v>
      </c>
      <c r="D326">
        <v>7</v>
      </c>
      <c r="E326">
        <v>13</v>
      </c>
      <c r="F326">
        <v>13</v>
      </c>
      <c r="G326">
        <v>13</v>
      </c>
      <c r="H326" cm="1">
        <f t="array" ref="H326">_xlfn.LET(_xlpm.W,Table1[[#This Row],[Wordle]],_xlfn.IFS(_xlpm.W&lt;0,6+ABS(_xlpm.W),_xlpm.W&gt;0,_xlpm.W,_xlpm.W="",""))</f>
        <v>7</v>
      </c>
      <c r="I326" cm="1">
        <f t="array" ref="I326">_xlfn.LET(_xlpm.Q,Table1[[#This Row],[Quordle]],_xlfn.IFS(_xlpm.Q&lt;0,9+ABS(_xlpm.Q),_xlpm.Q&gt;0,_xlpm.Q,_xlpm.Q="",""))</f>
        <v>7</v>
      </c>
      <c r="J326" cm="1">
        <f t="array" ref="J326">_xlfn.LET(_xlpm.O,Table1[[#This Row],[Octordle]],_xlfn.IFS(_xlpm.O&lt;0,13+ABS(_xlpm.O),_xlpm.O&gt;0,_xlpm.O,_xlpm.O="",""))</f>
        <v>13</v>
      </c>
      <c r="K326" cm="1">
        <f t="array" ref="K326">_xlfn.LET(_xlpm.S,Table1[[#This Row],[Sequence]],_xlfn.IFS(_xlpm.S&lt;0,15+ABS(_xlpm.S),_xlpm.S&gt;0,_xlpm.S,_xlpm.S="",""))</f>
        <v>13</v>
      </c>
      <c r="L326" cm="1">
        <f t="array" ref="L326">_xlfn.LET(_xlpm.R,Table1[[#This Row],[RE34cue]],_xlfn.IFS(_xlpm.R&lt;0,13+ABS(_xlpm.R),_xlpm.R&gt;0,_xlpm.R,_xlpm.R="",""))</f>
        <v>13</v>
      </c>
      <c r="M326">
        <f>SUM(Table1[[#This Row],[W_Adj]:[R_Adj]])</f>
        <v>53</v>
      </c>
    </row>
    <row r="327" spans="1:13" ht="15" x14ac:dyDescent="0.2">
      <c r="A327" s="1">
        <v>45016</v>
      </c>
      <c r="B327" t="s">
        <v>29</v>
      </c>
      <c r="C327">
        <v>5</v>
      </c>
      <c r="D327">
        <v>8</v>
      </c>
      <c r="E327">
        <v>10</v>
      </c>
      <c r="F327">
        <v>14</v>
      </c>
      <c r="G327">
        <v>13</v>
      </c>
      <c r="H327" cm="1">
        <f t="array" ref="H327">_xlfn.LET(_xlpm.W,Table1[[#This Row],[Wordle]],_xlfn.IFS(_xlpm.W&lt;0,6+ABS(_xlpm.W),_xlpm.W&gt;0,_xlpm.W,_xlpm.W="",""))</f>
        <v>5</v>
      </c>
      <c r="I327" cm="1">
        <f t="array" ref="I327">_xlfn.LET(_xlpm.Q,Table1[[#This Row],[Quordle]],_xlfn.IFS(_xlpm.Q&lt;0,9+ABS(_xlpm.Q),_xlpm.Q&gt;0,_xlpm.Q,_xlpm.Q="",""))</f>
        <v>8</v>
      </c>
      <c r="J327" cm="1">
        <f t="array" ref="J327">_xlfn.LET(_xlpm.O,Table1[[#This Row],[Octordle]],_xlfn.IFS(_xlpm.O&lt;0,13+ABS(_xlpm.O),_xlpm.O&gt;0,_xlpm.O,_xlpm.O="",""))</f>
        <v>10</v>
      </c>
      <c r="K327" cm="1">
        <f t="array" ref="K327">_xlfn.LET(_xlpm.S,Table1[[#This Row],[Sequence]],_xlfn.IFS(_xlpm.S&lt;0,15+ABS(_xlpm.S),_xlpm.S&gt;0,_xlpm.S,_xlpm.S="",""))</f>
        <v>14</v>
      </c>
      <c r="L327" cm="1">
        <f t="array" ref="L327">_xlfn.LET(_xlpm.R,Table1[[#This Row],[RE34cue]],_xlfn.IFS(_xlpm.R&lt;0,13+ABS(_xlpm.R),_xlpm.R&gt;0,_xlpm.R,_xlpm.R="",""))</f>
        <v>13</v>
      </c>
      <c r="M327">
        <f>SUM(Table1[[#This Row],[W_Adj]:[R_Adj]])</f>
        <v>50</v>
      </c>
    </row>
    <row r="328" spans="1:13" ht="15" x14ac:dyDescent="0.2">
      <c r="A328" s="1">
        <v>45016</v>
      </c>
      <c r="B328" t="s">
        <v>34</v>
      </c>
      <c r="C328">
        <v>5</v>
      </c>
      <c r="D328">
        <v>7</v>
      </c>
      <c r="E328">
        <v>12</v>
      </c>
      <c r="F328">
        <v>14</v>
      </c>
      <c r="G328">
        <v>13</v>
      </c>
      <c r="H328" cm="1">
        <f t="array" ref="H328">_xlfn.LET(_xlpm.W,Table1[[#This Row],[Wordle]],_xlfn.IFS(_xlpm.W&lt;0,6+ABS(_xlpm.W),_xlpm.W&gt;0,_xlpm.W,_xlpm.W="",""))</f>
        <v>5</v>
      </c>
      <c r="I328" cm="1">
        <f t="array" ref="I328">_xlfn.LET(_xlpm.Q,Table1[[#This Row],[Quordle]],_xlfn.IFS(_xlpm.Q&lt;0,9+ABS(_xlpm.Q),_xlpm.Q&gt;0,_xlpm.Q,_xlpm.Q="",""))</f>
        <v>7</v>
      </c>
      <c r="J328" cm="1">
        <f t="array" ref="J328">_xlfn.LET(_xlpm.O,Table1[[#This Row],[Octordle]],_xlfn.IFS(_xlpm.O&lt;0,13+ABS(_xlpm.O),_xlpm.O&gt;0,_xlpm.O,_xlpm.O="",""))</f>
        <v>12</v>
      </c>
      <c r="K328" cm="1">
        <f t="array" ref="K328">_xlfn.LET(_xlpm.S,Table1[[#This Row],[Sequence]],_xlfn.IFS(_xlpm.S&lt;0,15+ABS(_xlpm.S),_xlpm.S&gt;0,_xlpm.S,_xlpm.S="",""))</f>
        <v>14</v>
      </c>
      <c r="L328" cm="1">
        <f t="array" ref="L328">_xlfn.LET(_xlpm.R,Table1[[#This Row],[RE34cue]],_xlfn.IFS(_xlpm.R&lt;0,13+ABS(_xlpm.R),_xlpm.R&gt;0,_xlpm.R,_xlpm.R="",""))</f>
        <v>13</v>
      </c>
      <c r="M328">
        <f>SUM(Table1[[#This Row],[W_Adj]:[R_Adj]])</f>
        <v>51</v>
      </c>
    </row>
    <row r="329" spans="1:13" ht="15" x14ac:dyDescent="0.2">
      <c r="A329" s="1">
        <v>45016</v>
      </c>
      <c r="B329" t="s">
        <v>31</v>
      </c>
      <c r="C329">
        <v>4</v>
      </c>
      <c r="D329">
        <v>7</v>
      </c>
      <c r="E329">
        <v>11</v>
      </c>
      <c r="F329">
        <v>13</v>
      </c>
      <c r="G329">
        <v>-1</v>
      </c>
      <c r="H329" cm="1">
        <f t="array" ref="H329">_xlfn.LET(_xlpm.W,Table1[[#This Row],[Wordle]],_xlfn.IFS(_xlpm.W&lt;0,6+ABS(_xlpm.W),_xlpm.W&gt;0,_xlpm.W,_xlpm.W="",""))</f>
        <v>4</v>
      </c>
      <c r="I329" cm="1">
        <f t="array" ref="I329">_xlfn.LET(_xlpm.Q,Table1[[#This Row],[Quordle]],_xlfn.IFS(_xlpm.Q&lt;0,9+ABS(_xlpm.Q),_xlpm.Q&gt;0,_xlpm.Q,_xlpm.Q="",""))</f>
        <v>7</v>
      </c>
      <c r="J329" cm="1">
        <f t="array" ref="J329">_xlfn.LET(_xlpm.O,Table1[[#This Row],[Octordle]],_xlfn.IFS(_xlpm.O&lt;0,13+ABS(_xlpm.O),_xlpm.O&gt;0,_xlpm.O,_xlpm.O="",""))</f>
        <v>11</v>
      </c>
      <c r="K329" cm="1">
        <f t="array" ref="K329">_xlfn.LET(_xlpm.S,Table1[[#This Row],[Sequence]],_xlfn.IFS(_xlpm.S&lt;0,15+ABS(_xlpm.S),_xlpm.S&gt;0,_xlpm.S,_xlpm.S="",""))</f>
        <v>13</v>
      </c>
      <c r="L329" cm="1">
        <f t="array" ref="L329">_xlfn.LET(_xlpm.R,Table1[[#This Row],[RE34cue]],_xlfn.IFS(_xlpm.R&lt;0,13+ABS(_xlpm.R),_xlpm.R&gt;0,_xlpm.R,_xlpm.R="",""))</f>
        <v>14</v>
      </c>
      <c r="M329">
        <f>SUM(Table1[[#This Row],[W_Adj]:[R_Adj]])</f>
        <v>49</v>
      </c>
    </row>
    <row r="330" spans="1:13" ht="15" x14ac:dyDescent="0.2">
      <c r="A330" s="1">
        <v>45016</v>
      </c>
      <c r="B330" t="s">
        <v>35</v>
      </c>
      <c r="C330">
        <v>4</v>
      </c>
      <c r="D330">
        <v>8</v>
      </c>
      <c r="E330">
        <v>10</v>
      </c>
      <c r="F330">
        <v>14</v>
      </c>
      <c r="G330">
        <v>13</v>
      </c>
      <c r="H330" cm="1">
        <f t="array" ref="H330">_xlfn.LET(_xlpm.W,Table1[[#This Row],[Wordle]],_xlfn.IFS(_xlpm.W&lt;0,6+ABS(_xlpm.W),_xlpm.W&gt;0,_xlpm.W,_xlpm.W="",""))</f>
        <v>4</v>
      </c>
      <c r="I330" cm="1">
        <f t="array" ref="I330">_xlfn.LET(_xlpm.Q,Table1[[#This Row],[Quordle]],_xlfn.IFS(_xlpm.Q&lt;0,9+ABS(_xlpm.Q),_xlpm.Q&gt;0,_xlpm.Q,_xlpm.Q="",""))</f>
        <v>8</v>
      </c>
      <c r="J330" cm="1">
        <f t="array" ref="J330">_xlfn.LET(_xlpm.O,Table1[[#This Row],[Octordle]],_xlfn.IFS(_xlpm.O&lt;0,13+ABS(_xlpm.O),_xlpm.O&gt;0,_xlpm.O,_xlpm.O="",""))</f>
        <v>10</v>
      </c>
      <c r="K330" cm="1">
        <f t="array" ref="K330">_xlfn.LET(_xlpm.S,Table1[[#This Row],[Sequence]],_xlfn.IFS(_xlpm.S&lt;0,15+ABS(_xlpm.S),_xlpm.S&gt;0,_xlpm.S,_xlpm.S="",""))</f>
        <v>14</v>
      </c>
      <c r="L330" cm="1">
        <f t="array" ref="L330">_xlfn.LET(_xlpm.R,Table1[[#This Row],[RE34cue]],_xlfn.IFS(_xlpm.R&lt;0,13+ABS(_xlpm.R),_xlpm.R&gt;0,_xlpm.R,_xlpm.R="",""))</f>
        <v>13</v>
      </c>
      <c r="M330">
        <f>SUM(Table1[[#This Row],[W_Adj]:[R_Adj]])</f>
        <v>49</v>
      </c>
    </row>
    <row r="331" spans="1:13" ht="15" x14ac:dyDescent="0.2">
      <c r="A331" s="1">
        <v>45017</v>
      </c>
      <c r="B331" t="s">
        <v>29</v>
      </c>
      <c r="C331">
        <v>3</v>
      </c>
      <c r="D331">
        <v>8</v>
      </c>
      <c r="E331">
        <v>11</v>
      </c>
      <c r="F331">
        <v>13</v>
      </c>
      <c r="G331">
        <v>-2</v>
      </c>
      <c r="H331" cm="1">
        <f t="array" ref="H331">_xlfn.LET(_xlpm.W,Table1[[#This Row],[Wordle]],_xlfn.IFS(_xlpm.W&lt;0,6+ABS(_xlpm.W),_xlpm.W&gt;0,_xlpm.W,_xlpm.W="",""))</f>
        <v>3</v>
      </c>
      <c r="I331" cm="1">
        <f t="array" ref="I331">_xlfn.LET(_xlpm.Q,Table1[[#This Row],[Quordle]],_xlfn.IFS(_xlpm.Q&lt;0,9+ABS(_xlpm.Q),_xlpm.Q&gt;0,_xlpm.Q,_xlpm.Q="",""))</f>
        <v>8</v>
      </c>
      <c r="J331" cm="1">
        <f t="array" ref="J331">_xlfn.LET(_xlpm.O,Table1[[#This Row],[Octordle]],_xlfn.IFS(_xlpm.O&lt;0,13+ABS(_xlpm.O),_xlpm.O&gt;0,_xlpm.O,_xlpm.O="",""))</f>
        <v>11</v>
      </c>
      <c r="K331" cm="1">
        <f t="array" ref="K331">_xlfn.LET(_xlpm.S,Table1[[#This Row],[Sequence]],_xlfn.IFS(_xlpm.S&lt;0,15+ABS(_xlpm.S),_xlpm.S&gt;0,_xlpm.S,_xlpm.S="",""))</f>
        <v>13</v>
      </c>
      <c r="L331" cm="1">
        <f t="array" ref="L331">_xlfn.LET(_xlpm.R,Table1[[#This Row],[RE34cue]],_xlfn.IFS(_xlpm.R&lt;0,13+ABS(_xlpm.R),_xlpm.R&gt;0,_xlpm.R,_xlpm.R="",""))</f>
        <v>15</v>
      </c>
      <c r="M331">
        <f>SUM(Table1[[#This Row],[W_Adj]:[R_Adj]])</f>
        <v>50</v>
      </c>
    </row>
    <row r="332" spans="1:13" ht="15" x14ac:dyDescent="0.2">
      <c r="A332" s="1">
        <v>45017</v>
      </c>
      <c r="B332" t="s">
        <v>35</v>
      </c>
      <c r="C332">
        <v>4</v>
      </c>
      <c r="D332">
        <v>8</v>
      </c>
      <c r="E332">
        <v>11</v>
      </c>
      <c r="F332">
        <v>11</v>
      </c>
      <c r="G332">
        <v>-1</v>
      </c>
      <c r="H332" cm="1">
        <f t="array" ref="H332">_xlfn.LET(_xlpm.W,Table1[[#This Row],[Wordle]],_xlfn.IFS(_xlpm.W&lt;0,6+ABS(_xlpm.W),_xlpm.W&gt;0,_xlpm.W,_xlpm.W="",""))</f>
        <v>4</v>
      </c>
      <c r="I332" cm="1">
        <f t="array" ref="I332">_xlfn.LET(_xlpm.Q,Table1[[#This Row],[Quordle]],_xlfn.IFS(_xlpm.Q&lt;0,9+ABS(_xlpm.Q),_xlpm.Q&gt;0,_xlpm.Q,_xlpm.Q="",""))</f>
        <v>8</v>
      </c>
      <c r="J332" cm="1">
        <f t="array" ref="J332">_xlfn.LET(_xlpm.O,Table1[[#This Row],[Octordle]],_xlfn.IFS(_xlpm.O&lt;0,13+ABS(_xlpm.O),_xlpm.O&gt;0,_xlpm.O,_xlpm.O="",""))</f>
        <v>11</v>
      </c>
      <c r="K332" cm="1">
        <f t="array" ref="K332">_xlfn.LET(_xlpm.S,Table1[[#This Row],[Sequence]],_xlfn.IFS(_xlpm.S&lt;0,15+ABS(_xlpm.S),_xlpm.S&gt;0,_xlpm.S,_xlpm.S="",""))</f>
        <v>11</v>
      </c>
      <c r="L332" cm="1">
        <f t="array" ref="L332">_xlfn.LET(_xlpm.R,Table1[[#This Row],[RE34cue]],_xlfn.IFS(_xlpm.R&lt;0,13+ABS(_xlpm.R),_xlpm.R&gt;0,_xlpm.R,_xlpm.R="",""))</f>
        <v>14</v>
      </c>
      <c r="M332">
        <f>SUM(Table1[[#This Row],[W_Adj]:[R_Adj]])</f>
        <v>48</v>
      </c>
    </row>
    <row r="333" spans="1:13" ht="15" x14ac:dyDescent="0.2">
      <c r="A333" s="1">
        <v>45017</v>
      </c>
      <c r="B333" t="s">
        <v>31</v>
      </c>
      <c r="C333">
        <v>5</v>
      </c>
      <c r="D333">
        <v>8</v>
      </c>
      <c r="E333">
        <v>13</v>
      </c>
      <c r="F333">
        <v>11</v>
      </c>
      <c r="G333">
        <v>-2</v>
      </c>
      <c r="H333" cm="1">
        <f t="array" ref="H333">_xlfn.LET(_xlpm.W,Table1[[#This Row],[Wordle]],_xlfn.IFS(_xlpm.W&lt;0,6+ABS(_xlpm.W),_xlpm.W&gt;0,_xlpm.W,_xlpm.W="",""))</f>
        <v>5</v>
      </c>
      <c r="I333" cm="1">
        <f t="array" ref="I333">_xlfn.LET(_xlpm.Q,Table1[[#This Row],[Quordle]],_xlfn.IFS(_xlpm.Q&lt;0,9+ABS(_xlpm.Q),_xlpm.Q&gt;0,_xlpm.Q,_xlpm.Q="",""))</f>
        <v>8</v>
      </c>
      <c r="J333" cm="1">
        <f t="array" ref="J333">_xlfn.LET(_xlpm.O,Table1[[#This Row],[Octordle]],_xlfn.IFS(_xlpm.O&lt;0,13+ABS(_xlpm.O),_xlpm.O&gt;0,_xlpm.O,_xlpm.O="",""))</f>
        <v>13</v>
      </c>
      <c r="K333" cm="1">
        <f t="array" ref="K333">_xlfn.LET(_xlpm.S,Table1[[#This Row],[Sequence]],_xlfn.IFS(_xlpm.S&lt;0,15+ABS(_xlpm.S),_xlpm.S&gt;0,_xlpm.S,_xlpm.S="",""))</f>
        <v>11</v>
      </c>
      <c r="L333" cm="1">
        <f t="array" ref="L333">_xlfn.LET(_xlpm.R,Table1[[#This Row],[RE34cue]],_xlfn.IFS(_xlpm.R&lt;0,13+ABS(_xlpm.R),_xlpm.R&gt;0,_xlpm.R,_xlpm.R="",""))</f>
        <v>15</v>
      </c>
      <c r="M333">
        <f>SUM(Table1[[#This Row],[W_Adj]:[R_Adj]])</f>
        <v>52</v>
      </c>
    </row>
    <row r="334" spans="1:13" ht="15" x14ac:dyDescent="0.2">
      <c r="A334" s="1">
        <v>45017</v>
      </c>
      <c r="B334" t="s">
        <v>34</v>
      </c>
      <c r="C334">
        <v>4</v>
      </c>
      <c r="D334">
        <v>8</v>
      </c>
      <c r="E334">
        <v>13</v>
      </c>
      <c r="F334">
        <v>13</v>
      </c>
      <c r="G334">
        <v>-1</v>
      </c>
      <c r="H334" cm="1">
        <f t="array" ref="H334">_xlfn.LET(_xlpm.W,Table1[[#This Row],[Wordle]],_xlfn.IFS(_xlpm.W&lt;0,6+ABS(_xlpm.W),_xlpm.W&gt;0,_xlpm.W,_xlpm.W="",""))</f>
        <v>4</v>
      </c>
      <c r="I334" cm="1">
        <f t="array" ref="I334">_xlfn.LET(_xlpm.Q,Table1[[#This Row],[Quordle]],_xlfn.IFS(_xlpm.Q&lt;0,9+ABS(_xlpm.Q),_xlpm.Q&gt;0,_xlpm.Q,_xlpm.Q="",""))</f>
        <v>8</v>
      </c>
      <c r="J334" cm="1">
        <f t="array" ref="J334">_xlfn.LET(_xlpm.O,Table1[[#This Row],[Octordle]],_xlfn.IFS(_xlpm.O&lt;0,13+ABS(_xlpm.O),_xlpm.O&gt;0,_xlpm.O,_xlpm.O="",""))</f>
        <v>13</v>
      </c>
      <c r="K334" cm="1">
        <f t="array" ref="K334">_xlfn.LET(_xlpm.S,Table1[[#This Row],[Sequence]],_xlfn.IFS(_xlpm.S&lt;0,15+ABS(_xlpm.S),_xlpm.S&gt;0,_xlpm.S,_xlpm.S="",""))</f>
        <v>13</v>
      </c>
      <c r="L334" cm="1">
        <f t="array" ref="L334">_xlfn.LET(_xlpm.R,Table1[[#This Row],[RE34cue]],_xlfn.IFS(_xlpm.R&lt;0,13+ABS(_xlpm.R),_xlpm.R&gt;0,_xlpm.R,_xlpm.R="",""))</f>
        <v>14</v>
      </c>
      <c r="M334">
        <f>SUM(Table1[[#This Row],[W_Adj]:[R_Adj]])</f>
        <v>52</v>
      </c>
    </row>
    <row r="335" spans="1:13" ht="15" x14ac:dyDescent="0.2">
      <c r="A335" s="1">
        <v>45018</v>
      </c>
      <c r="B335" t="s">
        <v>29</v>
      </c>
      <c r="C335">
        <v>4</v>
      </c>
      <c r="D335">
        <v>9</v>
      </c>
      <c r="E335">
        <v>11</v>
      </c>
      <c r="F335">
        <v>13</v>
      </c>
      <c r="G335">
        <v>-2</v>
      </c>
      <c r="H335" cm="1">
        <f t="array" ref="H335">_xlfn.LET(_xlpm.W,Table1[[#This Row],[Wordle]],_xlfn.IFS(_xlpm.W&lt;0,6+ABS(_xlpm.W),_xlpm.W&gt;0,_xlpm.W,_xlpm.W="",""))</f>
        <v>4</v>
      </c>
      <c r="I335" cm="1">
        <f t="array" ref="I335">_xlfn.LET(_xlpm.Q,Table1[[#This Row],[Quordle]],_xlfn.IFS(_xlpm.Q&lt;0,9+ABS(_xlpm.Q),_xlpm.Q&gt;0,_xlpm.Q,_xlpm.Q="",""))</f>
        <v>9</v>
      </c>
      <c r="J335" cm="1">
        <f t="array" ref="J335">_xlfn.LET(_xlpm.O,Table1[[#This Row],[Octordle]],_xlfn.IFS(_xlpm.O&lt;0,13+ABS(_xlpm.O),_xlpm.O&gt;0,_xlpm.O,_xlpm.O="",""))</f>
        <v>11</v>
      </c>
      <c r="K335" cm="1">
        <f t="array" ref="K335">_xlfn.LET(_xlpm.S,Table1[[#This Row],[Sequence]],_xlfn.IFS(_xlpm.S&lt;0,15+ABS(_xlpm.S),_xlpm.S&gt;0,_xlpm.S,_xlpm.S="",""))</f>
        <v>13</v>
      </c>
      <c r="L335" cm="1">
        <f t="array" ref="L335">_xlfn.LET(_xlpm.R,Table1[[#This Row],[RE34cue]],_xlfn.IFS(_xlpm.R&lt;0,13+ABS(_xlpm.R),_xlpm.R&gt;0,_xlpm.R,_xlpm.R="",""))</f>
        <v>15</v>
      </c>
      <c r="M335">
        <f>SUM(Table1[[#This Row],[W_Adj]:[R_Adj]])</f>
        <v>52</v>
      </c>
    </row>
    <row r="336" spans="1:13" ht="15" x14ac:dyDescent="0.2">
      <c r="A336" s="1">
        <v>45018</v>
      </c>
      <c r="B336" t="s">
        <v>35</v>
      </c>
      <c r="C336">
        <v>2</v>
      </c>
      <c r="D336">
        <v>7</v>
      </c>
      <c r="E336">
        <v>12</v>
      </c>
      <c r="F336">
        <v>12</v>
      </c>
      <c r="G336">
        <v>13</v>
      </c>
      <c r="H336" cm="1">
        <f t="array" ref="H336">_xlfn.LET(_xlpm.W,Table1[[#This Row],[Wordle]],_xlfn.IFS(_xlpm.W&lt;0,6+ABS(_xlpm.W),_xlpm.W&gt;0,_xlpm.W,_xlpm.W="",""))</f>
        <v>2</v>
      </c>
      <c r="I336" cm="1">
        <f t="array" ref="I336">_xlfn.LET(_xlpm.Q,Table1[[#This Row],[Quordle]],_xlfn.IFS(_xlpm.Q&lt;0,9+ABS(_xlpm.Q),_xlpm.Q&gt;0,_xlpm.Q,_xlpm.Q="",""))</f>
        <v>7</v>
      </c>
      <c r="J336" cm="1">
        <f t="array" ref="J336">_xlfn.LET(_xlpm.O,Table1[[#This Row],[Octordle]],_xlfn.IFS(_xlpm.O&lt;0,13+ABS(_xlpm.O),_xlpm.O&gt;0,_xlpm.O,_xlpm.O="",""))</f>
        <v>12</v>
      </c>
      <c r="K336" cm="1">
        <f t="array" ref="K336">_xlfn.LET(_xlpm.S,Table1[[#This Row],[Sequence]],_xlfn.IFS(_xlpm.S&lt;0,15+ABS(_xlpm.S),_xlpm.S&gt;0,_xlpm.S,_xlpm.S="",""))</f>
        <v>12</v>
      </c>
      <c r="L336" cm="1">
        <f t="array" ref="L336">_xlfn.LET(_xlpm.R,Table1[[#This Row],[RE34cue]],_xlfn.IFS(_xlpm.R&lt;0,13+ABS(_xlpm.R),_xlpm.R&gt;0,_xlpm.R,_xlpm.R="",""))</f>
        <v>13</v>
      </c>
      <c r="M336">
        <f>SUM(Table1[[#This Row],[W_Adj]:[R_Adj]])</f>
        <v>46</v>
      </c>
    </row>
    <row r="337" spans="1:13" ht="15" x14ac:dyDescent="0.2">
      <c r="A337" s="1">
        <v>45018</v>
      </c>
      <c r="B337" t="s">
        <v>34</v>
      </c>
      <c r="C337">
        <v>4</v>
      </c>
      <c r="D337">
        <v>8</v>
      </c>
      <c r="E337">
        <v>12</v>
      </c>
      <c r="F337">
        <v>12</v>
      </c>
      <c r="G337">
        <v>-2</v>
      </c>
      <c r="H337" cm="1">
        <f t="array" ref="H337">_xlfn.LET(_xlpm.W,Table1[[#This Row],[Wordle]],_xlfn.IFS(_xlpm.W&lt;0,6+ABS(_xlpm.W),_xlpm.W&gt;0,_xlpm.W,_xlpm.W="",""))</f>
        <v>4</v>
      </c>
      <c r="I337" cm="1">
        <f t="array" ref="I337">_xlfn.LET(_xlpm.Q,Table1[[#This Row],[Quordle]],_xlfn.IFS(_xlpm.Q&lt;0,9+ABS(_xlpm.Q),_xlpm.Q&gt;0,_xlpm.Q,_xlpm.Q="",""))</f>
        <v>8</v>
      </c>
      <c r="J337" cm="1">
        <f t="array" ref="J337">_xlfn.LET(_xlpm.O,Table1[[#This Row],[Octordle]],_xlfn.IFS(_xlpm.O&lt;0,13+ABS(_xlpm.O),_xlpm.O&gt;0,_xlpm.O,_xlpm.O="",""))</f>
        <v>12</v>
      </c>
      <c r="K337" cm="1">
        <f t="array" ref="K337">_xlfn.LET(_xlpm.S,Table1[[#This Row],[Sequence]],_xlfn.IFS(_xlpm.S&lt;0,15+ABS(_xlpm.S),_xlpm.S&gt;0,_xlpm.S,_xlpm.S="",""))</f>
        <v>12</v>
      </c>
      <c r="L337" cm="1">
        <f t="array" ref="L337">_xlfn.LET(_xlpm.R,Table1[[#This Row],[RE34cue]],_xlfn.IFS(_xlpm.R&lt;0,13+ABS(_xlpm.R),_xlpm.R&gt;0,_xlpm.R,_xlpm.R="",""))</f>
        <v>15</v>
      </c>
      <c r="M337">
        <f>SUM(Table1[[#This Row],[W_Adj]:[R_Adj]])</f>
        <v>51</v>
      </c>
    </row>
    <row r="338" spans="1:13" ht="15" x14ac:dyDescent="0.2">
      <c r="A338" s="1">
        <v>45018</v>
      </c>
      <c r="B338" t="s">
        <v>31</v>
      </c>
      <c r="C338">
        <v>3</v>
      </c>
      <c r="D338">
        <v>9</v>
      </c>
      <c r="E338">
        <v>-3</v>
      </c>
      <c r="F338">
        <v>13</v>
      </c>
      <c r="G338">
        <v>-1</v>
      </c>
      <c r="H338" cm="1">
        <f t="array" ref="H338">_xlfn.LET(_xlpm.W,Table1[[#This Row],[Wordle]],_xlfn.IFS(_xlpm.W&lt;0,6+ABS(_xlpm.W),_xlpm.W&gt;0,_xlpm.W,_xlpm.W="",""))</f>
        <v>3</v>
      </c>
      <c r="I338" cm="1">
        <f t="array" ref="I338">_xlfn.LET(_xlpm.Q,Table1[[#This Row],[Quordle]],_xlfn.IFS(_xlpm.Q&lt;0,9+ABS(_xlpm.Q),_xlpm.Q&gt;0,_xlpm.Q,_xlpm.Q="",""))</f>
        <v>9</v>
      </c>
      <c r="J338" cm="1">
        <f t="array" ref="J338">_xlfn.LET(_xlpm.O,Table1[[#This Row],[Octordle]],_xlfn.IFS(_xlpm.O&lt;0,13+ABS(_xlpm.O),_xlpm.O&gt;0,_xlpm.O,_xlpm.O="",""))</f>
        <v>16</v>
      </c>
      <c r="K338" cm="1">
        <f t="array" ref="K338">_xlfn.LET(_xlpm.S,Table1[[#This Row],[Sequence]],_xlfn.IFS(_xlpm.S&lt;0,15+ABS(_xlpm.S),_xlpm.S&gt;0,_xlpm.S,_xlpm.S="",""))</f>
        <v>13</v>
      </c>
      <c r="L338" cm="1">
        <f t="array" ref="L338">_xlfn.LET(_xlpm.R,Table1[[#This Row],[RE34cue]],_xlfn.IFS(_xlpm.R&lt;0,13+ABS(_xlpm.R),_xlpm.R&gt;0,_xlpm.R,_xlpm.R="",""))</f>
        <v>14</v>
      </c>
      <c r="M338">
        <f>SUM(Table1[[#This Row],[W_Adj]:[R_Adj]])</f>
        <v>55</v>
      </c>
    </row>
    <row r="339" spans="1:13" ht="15" x14ac:dyDescent="0.2">
      <c r="A339" s="1">
        <v>45019</v>
      </c>
      <c r="B339" t="s">
        <v>31</v>
      </c>
      <c r="C339">
        <v>4</v>
      </c>
      <c r="D339">
        <v>8</v>
      </c>
      <c r="E339">
        <v>-2</v>
      </c>
      <c r="F339">
        <v>13</v>
      </c>
      <c r="G339">
        <v>-1</v>
      </c>
      <c r="H339" cm="1">
        <f t="array" ref="H339">_xlfn.LET(_xlpm.W,Table1[[#This Row],[Wordle]],_xlfn.IFS(_xlpm.W&lt;0,6+ABS(_xlpm.W),_xlpm.W&gt;0,_xlpm.W,_xlpm.W="",""))</f>
        <v>4</v>
      </c>
      <c r="I339" cm="1">
        <f t="array" ref="I339">_xlfn.LET(_xlpm.Q,Table1[[#This Row],[Quordle]],_xlfn.IFS(_xlpm.Q&lt;0,9+ABS(_xlpm.Q),_xlpm.Q&gt;0,_xlpm.Q,_xlpm.Q="",""))</f>
        <v>8</v>
      </c>
      <c r="J339" cm="1">
        <f t="array" ref="J339">_xlfn.LET(_xlpm.O,Table1[[#This Row],[Octordle]],_xlfn.IFS(_xlpm.O&lt;0,13+ABS(_xlpm.O),_xlpm.O&gt;0,_xlpm.O,_xlpm.O="",""))</f>
        <v>15</v>
      </c>
      <c r="K339" cm="1">
        <f t="array" ref="K339">_xlfn.LET(_xlpm.S,Table1[[#This Row],[Sequence]],_xlfn.IFS(_xlpm.S&lt;0,15+ABS(_xlpm.S),_xlpm.S&gt;0,_xlpm.S,_xlpm.S="",""))</f>
        <v>13</v>
      </c>
      <c r="L339" cm="1">
        <f t="array" ref="L339">_xlfn.LET(_xlpm.R,Table1[[#This Row],[RE34cue]],_xlfn.IFS(_xlpm.R&lt;0,13+ABS(_xlpm.R),_xlpm.R&gt;0,_xlpm.R,_xlpm.R="",""))</f>
        <v>14</v>
      </c>
      <c r="M339">
        <f>SUM(Table1[[#This Row],[W_Adj]:[R_Adj]])</f>
        <v>54</v>
      </c>
    </row>
    <row r="340" spans="1:13" ht="15" x14ac:dyDescent="0.2">
      <c r="A340" s="1">
        <v>45019</v>
      </c>
      <c r="B340" t="s">
        <v>34</v>
      </c>
      <c r="C340">
        <v>4</v>
      </c>
      <c r="D340">
        <v>7</v>
      </c>
      <c r="E340">
        <v>12</v>
      </c>
      <c r="F340">
        <v>14</v>
      </c>
      <c r="G340">
        <v>-1</v>
      </c>
      <c r="H340" cm="1">
        <f t="array" ref="H340">_xlfn.LET(_xlpm.W,Table1[[#This Row],[Wordle]],_xlfn.IFS(_xlpm.W&lt;0,6+ABS(_xlpm.W),_xlpm.W&gt;0,_xlpm.W,_xlpm.W="",""))</f>
        <v>4</v>
      </c>
      <c r="I340" cm="1">
        <f t="array" ref="I340">_xlfn.LET(_xlpm.Q,Table1[[#This Row],[Quordle]],_xlfn.IFS(_xlpm.Q&lt;0,9+ABS(_xlpm.Q),_xlpm.Q&gt;0,_xlpm.Q,_xlpm.Q="",""))</f>
        <v>7</v>
      </c>
      <c r="J340" cm="1">
        <f t="array" ref="J340">_xlfn.LET(_xlpm.O,Table1[[#This Row],[Octordle]],_xlfn.IFS(_xlpm.O&lt;0,13+ABS(_xlpm.O),_xlpm.O&gt;0,_xlpm.O,_xlpm.O="",""))</f>
        <v>12</v>
      </c>
      <c r="K340" cm="1">
        <f t="array" ref="K340">_xlfn.LET(_xlpm.S,Table1[[#This Row],[Sequence]],_xlfn.IFS(_xlpm.S&lt;0,15+ABS(_xlpm.S),_xlpm.S&gt;0,_xlpm.S,_xlpm.S="",""))</f>
        <v>14</v>
      </c>
      <c r="L340" cm="1">
        <f t="array" ref="L340">_xlfn.LET(_xlpm.R,Table1[[#This Row],[RE34cue]],_xlfn.IFS(_xlpm.R&lt;0,13+ABS(_xlpm.R),_xlpm.R&gt;0,_xlpm.R,_xlpm.R="",""))</f>
        <v>14</v>
      </c>
      <c r="M340">
        <f>SUM(Table1[[#This Row],[W_Adj]:[R_Adj]])</f>
        <v>51</v>
      </c>
    </row>
    <row r="341" spans="1:13" ht="15" x14ac:dyDescent="0.2">
      <c r="A341" s="1">
        <v>45019</v>
      </c>
      <c r="B341" t="s">
        <v>29</v>
      </c>
      <c r="C341">
        <v>2</v>
      </c>
      <c r="D341">
        <v>7</v>
      </c>
      <c r="E341">
        <v>12</v>
      </c>
      <c r="F341">
        <v>14</v>
      </c>
      <c r="G341">
        <v>13</v>
      </c>
      <c r="H341" cm="1">
        <f t="array" ref="H341">_xlfn.LET(_xlpm.W,Table1[[#This Row],[Wordle]],_xlfn.IFS(_xlpm.W&lt;0,6+ABS(_xlpm.W),_xlpm.W&gt;0,_xlpm.W,_xlpm.W="",""))</f>
        <v>2</v>
      </c>
      <c r="I341" cm="1">
        <f t="array" ref="I341">_xlfn.LET(_xlpm.Q,Table1[[#This Row],[Quordle]],_xlfn.IFS(_xlpm.Q&lt;0,9+ABS(_xlpm.Q),_xlpm.Q&gt;0,_xlpm.Q,_xlpm.Q="",""))</f>
        <v>7</v>
      </c>
      <c r="J341" cm="1">
        <f t="array" ref="J341">_xlfn.LET(_xlpm.O,Table1[[#This Row],[Octordle]],_xlfn.IFS(_xlpm.O&lt;0,13+ABS(_xlpm.O),_xlpm.O&gt;0,_xlpm.O,_xlpm.O="",""))</f>
        <v>12</v>
      </c>
      <c r="K341" cm="1">
        <f t="array" ref="K341">_xlfn.LET(_xlpm.S,Table1[[#This Row],[Sequence]],_xlfn.IFS(_xlpm.S&lt;0,15+ABS(_xlpm.S),_xlpm.S&gt;0,_xlpm.S,_xlpm.S="",""))</f>
        <v>14</v>
      </c>
      <c r="L341" cm="1">
        <f t="array" ref="L341">_xlfn.LET(_xlpm.R,Table1[[#This Row],[RE34cue]],_xlfn.IFS(_xlpm.R&lt;0,13+ABS(_xlpm.R),_xlpm.R&gt;0,_xlpm.R,_xlpm.R="",""))</f>
        <v>13</v>
      </c>
      <c r="M341">
        <f>SUM(Table1[[#This Row],[W_Adj]:[R_Adj]])</f>
        <v>48</v>
      </c>
    </row>
    <row r="342" spans="1:13" ht="15" x14ac:dyDescent="0.2">
      <c r="A342" s="1">
        <v>45019</v>
      </c>
      <c r="B342" t="s">
        <v>35</v>
      </c>
      <c r="C342">
        <v>5</v>
      </c>
      <c r="D342">
        <v>-1</v>
      </c>
      <c r="E342">
        <v>11</v>
      </c>
      <c r="F342">
        <v>13</v>
      </c>
      <c r="G342">
        <v>13</v>
      </c>
      <c r="H342" cm="1">
        <f t="array" ref="H342">_xlfn.LET(_xlpm.W,Table1[[#This Row],[Wordle]],_xlfn.IFS(_xlpm.W&lt;0,6+ABS(_xlpm.W),_xlpm.W&gt;0,_xlpm.W,_xlpm.W="",""))</f>
        <v>5</v>
      </c>
      <c r="I342" cm="1">
        <f t="array" ref="I342">_xlfn.LET(_xlpm.Q,Table1[[#This Row],[Quordle]],_xlfn.IFS(_xlpm.Q&lt;0,9+ABS(_xlpm.Q),_xlpm.Q&gt;0,_xlpm.Q,_xlpm.Q="",""))</f>
        <v>10</v>
      </c>
      <c r="J342" cm="1">
        <f t="array" ref="J342">_xlfn.LET(_xlpm.O,Table1[[#This Row],[Octordle]],_xlfn.IFS(_xlpm.O&lt;0,13+ABS(_xlpm.O),_xlpm.O&gt;0,_xlpm.O,_xlpm.O="",""))</f>
        <v>11</v>
      </c>
      <c r="K342" cm="1">
        <f t="array" ref="K342">_xlfn.LET(_xlpm.S,Table1[[#This Row],[Sequence]],_xlfn.IFS(_xlpm.S&lt;0,15+ABS(_xlpm.S),_xlpm.S&gt;0,_xlpm.S,_xlpm.S="",""))</f>
        <v>13</v>
      </c>
      <c r="L342" cm="1">
        <f t="array" ref="L342">_xlfn.LET(_xlpm.R,Table1[[#This Row],[RE34cue]],_xlfn.IFS(_xlpm.R&lt;0,13+ABS(_xlpm.R),_xlpm.R&gt;0,_xlpm.R,_xlpm.R="",""))</f>
        <v>13</v>
      </c>
      <c r="M342">
        <f>SUM(Table1[[#This Row],[W_Adj]:[R_Adj]])</f>
        <v>52</v>
      </c>
    </row>
    <row r="343" spans="1:13" ht="15" x14ac:dyDescent="0.2">
      <c r="A343" s="1">
        <v>45020</v>
      </c>
      <c r="B343" t="s">
        <v>34</v>
      </c>
      <c r="C343">
        <v>4</v>
      </c>
      <c r="D343">
        <v>9</v>
      </c>
      <c r="E343">
        <v>12</v>
      </c>
      <c r="F343">
        <v>11</v>
      </c>
      <c r="G343">
        <v>-2</v>
      </c>
      <c r="H343" cm="1">
        <f t="array" ref="H343">_xlfn.LET(_xlpm.W,Table1[[#This Row],[Wordle]],_xlfn.IFS(_xlpm.W&lt;0,6+ABS(_xlpm.W),_xlpm.W&gt;0,_xlpm.W,_xlpm.W="",""))</f>
        <v>4</v>
      </c>
      <c r="I343" cm="1">
        <f t="array" ref="I343">_xlfn.LET(_xlpm.Q,Table1[[#This Row],[Quordle]],_xlfn.IFS(_xlpm.Q&lt;0,9+ABS(_xlpm.Q),_xlpm.Q&gt;0,_xlpm.Q,_xlpm.Q="",""))</f>
        <v>9</v>
      </c>
      <c r="J343" cm="1">
        <f t="array" ref="J343">_xlfn.LET(_xlpm.O,Table1[[#This Row],[Octordle]],_xlfn.IFS(_xlpm.O&lt;0,13+ABS(_xlpm.O),_xlpm.O&gt;0,_xlpm.O,_xlpm.O="",""))</f>
        <v>12</v>
      </c>
      <c r="K343" cm="1">
        <f t="array" ref="K343">_xlfn.LET(_xlpm.S,Table1[[#This Row],[Sequence]],_xlfn.IFS(_xlpm.S&lt;0,15+ABS(_xlpm.S),_xlpm.S&gt;0,_xlpm.S,_xlpm.S="",""))</f>
        <v>11</v>
      </c>
      <c r="L343" cm="1">
        <f t="array" ref="L343">_xlfn.LET(_xlpm.R,Table1[[#This Row],[RE34cue]],_xlfn.IFS(_xlpm.R&lt;0,13+ABS(_xlpm.R),_xlpm.R&gt;0,_xlpm.R,_xlpm.R="",""))</f>
        <v>15</v>
      </c>
      <c r="M343">
        <f>SUM(Table1[[#This Row],[W_Adj]:[R_Adj]])</f>
        <v>51</v>
      </c>
    </row>
    <row r="344" spans="1:13" ht="15" x14ac:dyDescent="0.2">
      <c r="A344" s="1">
        <v>45020</v>
      </c>
      <c r="B344" t="s">
        <v>31</v>
      </c>
      <c r="C344">
        <v>3</v>
      </c>
      <c r="D344">
        <v>7</v>
      </c>
      <c r="E344">
        <v>12</v>
      </c>
      <c r="F344">
        <v>14</v>
      </c>
      <c r="G344">
        <v>-4</v>
      </c>
      <c r="H344" cm="1">
        <f t="array" ref="H344">_xlfn.LET(_xlpm.W,Table1[[#This Row],[Wordle]],_xlfn.IFS(_xlpm.W&lt;0,6+ABS(_xlpm.W),_xlpm.W&gt;0,_xlpm.W,_xlpm.W="",""))</f>
        <v>3</v>
      </c>
      <c r="I344" cm="1">
        <f t="array" ref="I344">_xlfn.LET(_xlpm.Q,Table1[[#This Row],[Quordle]],_xlfn.IFS(_xlpm.Q&lt;0,9+ABS(_xlpm.Q),_xlpm.Q&gt;0,_xlpm.Q,_xlpm.Q="",""))</f>
        <v>7</v>
      </c>
      <c r="J344" cm="1">
        <f t="array" ref="J344">_xlfn.LET(_xlpm.O,Table1[[#This Row],[Octordle]],_xlfn.IFS(_xlpm.O&lt;0,13+ABS(_xlpm.O),_xlpm.O&gt;0,_xlpm.O,_xlpm.O="",""))</f>
        <v>12</v>
      </c>
      <c r="K344" cm="1">
        <f t="array" ref="K344">_xlfn.LET(_xlpm.S,Table1[[#This Row],[Sequence]],_xlfn.IFS(_xlpm.S&lt;0,15+ABS(_xlpm.S),_xlpm.S&gt;0,_xlpm.S,_xlpm.S="",""))</f>
        <v>14</v>
      </c>
      <c r="L344" cm="1">
        <f t="array" ref="L344">_xlfn.LET(_xlpm.R,Table1[[#This Row],[RE34cue]],_xlfn.IFS(_xlpm.R&lt;0,13+ABS(_xlpm.R),_xlpm.R&gt;0,_xlpm.R,_xlpm.R="",""))</f>
        <v>17</v>
      </c>
      <c r="M344">
        <f>SUM(Table1[[#This Row],[W_Adj]:[R_Adj]])</f>
        <v>53</v>
      </c>
    </row>
    <row r="345" spans="1:13" ht="15" x14ac:dyDescent="0.2">
      <c r="A345" s="1">
        <v>45020</v>
      </c>
      <c r="B345" t="s">
        <v>29</v>
      </c>
      <c r="C345">
        <v>3</v>
      </c>
      <c r="D345">
        <v>8</v>
      </c>
      <c r="E345">
        <v>12</v>
      </c>
      <c r="F345">
        <v>12</v>
      </c>
      <c r="G345">
        <v>-1</v>
      </c>
      <c r="H345" cm="1">
        <f t="array" ref="H345">_xlfn.LET(_xlpm.W,Table1[[#This Row],[Wordle]],_xlfn.IFS(_xlpm.W&lt;0,6+ABS(_xlpm.W),_xlpm.W&gt;0,_xlpm.W,_xlpm.W="",""))</f>
        <v>3</v>
      </c>
      <c r="I345" cm="1">
        <f t="array" ref="I345">_xlfn.LET(_xlpm.Q,Table1[[#This Row],[Quordle]],_xlfn.IFS(_xlpm.Q&lt;0,9+ABS(_xlpm.Q),_xlpm.Q&gt;0,_xlpm.Q,_xlpm.Q="",""))</f>
        <v>8</v>
      </c>
      <c r="J345" cm="1">
        <f t="array" ref="J345">_xlfn.LET(_xlpm.O,Table1[[#This Row],[Octordle]],_xlfn.IFS(_xlpm.O&lt;0,13+ABS(_xlpm.O),_xlpm.O&gt;0,_xlpm.O,_xlpm.O="",""))</f>
        <v>12</v>
      </c>
      <c r="K345" cm="1">
        <f t="array" ref="K345">_xlfn.LET(_xlpm.S,Table1[[#This Row],[Sequence]],_xlfn.IFS(_xlpm.S&lt;0,15+ABS(_xlpm.S),_xlpm.S&gt;0,_xlpm.S,_xlpm.S="",""))</f>
        <v>12</v>
      </c>
      <c r="L345" cm="1">
        <f t="array" ref="L345">_xlfn.LET(_xlpm.R,Table1[[#This Row],[RE34cue]],_xlfn.IFS(_xlpm.R&lt;0,13+ABS(_xlpm.R),_xlpm.R&gt;0,_xlpm.R,_xlpm.R="",""))</f>
        <v>14</v>
      </c>
      <c r="M345">
        <f>SUM(Table1[[#This Row],[W_Adj]:[R_Adj]])</f>
        <v>49</v>
      </c>
    </row>
    <row r="346" spans="1:13" ht="15" x14ac:dyDescent="0.2">
      <c r="A346" s="1">
        <v>45020</v>
      </c>
      <c r="B346" t="s">
        <v>35</v>
      </c>
      <c r="C346">
        <v>4</v>
      </c>
      <c r="D346">
        <v>7</v>
      </c>
      <c r="E346">
        <v>12</v>
      </c>
      <c r="F346">
        <v>13</v>
      </c>
      <c r="G346">
        <v>-1</v>
      </c>
      <c r="H346" cm="1">
        <f t="array" ref="H346">_xlfn.LET(_xlpm.W,Table1[[#This Row],[Wordle]],_xlfn.IFS(_xlpm.W&lt;0,6+ABS(_xlpm.W),_xlpm.W&gt;0,_xlpm.W,_xlpm.W="",""))</f>
        <v>4</v>
      </c>
      <c r="I346" cm="1">
        <f t="array" ref="I346">_xlfn.LET(_xlpm.Q,Table1[[#This Row],[Quordle]],_xlfn.IFS(_xlpm.Q&lt;0,9+ABS(_xlpm.Q),_xlpm.Q&gt;0,_xlpm.Q,_xlpm.Q="",""))</f>
        <v>7</v>
      </c>
      <c r="J346" cm="1">
        <f t="array" ref="J346">_xlfn.LET(_xlpm.O,Table1[[#This Row],[Octordle]],_xlfn.IFS(_xlpm.O&lt;0,13+ABS(_xlpm.O),_xlpm.O&gt;0,_xlpm.O,_xlpm.O="",""))</f>
        <v>12</v>
      </c>
      <c r="K346" cm="1">
        <f t="array" ref="K346">_xlfn.LET(_xlpm.S,Table1[[#This Row],[Sequence]],_xlfn.IFS(_xlpm.S&lt;0,15+ABS(_xlpm.S),_xlpm.S&gt;0,_xlpm.S,_xlpm.S="",""))</f>
        <v>13</v>
      </c>
      <c r="L346" cm="1">
        <f t="array" ref="L346">_xlfn.LET(_xlpm.R,Table1[[#This Row],[RE34cue]],_xlfn.IFS(_xlpm.R&lt;0,13+ABS(_xlpm.R),_xlpm.R&gt;0,_xlpm.R,_xlpm.R="",""))</f>
        <v>14</v>
      </c>
      <c r="M346">
        <f>SUM(Table1[[#This Row],[W_Adj]:[R_Adj]])</f>
        <v>50</v>
      </c>
    </row>
    <row r="347" spans="1:13" ht="15" x14ac:dyDescent="0.2">
      <c r="A347" s="1">
        <v>45021</v>
      </c>
      <c r="B347" t="s">
        <v>34</v>
      </c>
      <c r="C347">
        <v>4</v>
      </c>
      <c r="D347">
        <v>7</v>
      </c>
      <c r="E347">
        <v>12</v>
      </c>
      <c r="F347">
        <v>13</v>
      </c>
      <c r="G347">
        <v>-2</v>
      </c>
      <c r="H347" cm="1">
        <f t="array" ref="H347">_xlfn.LET(_xlpm.W,Table1[[#This Row],[Wordle]],_xlfn.IFS(_xlpm.W&lt;0,6+ABS(_xlpm.W),_xlpm.W&gt;0,_xlpm.W,_xlpm.W="",""))</f>
        <v>4</v>
      </c>
      <c r="I347" cm="1">
        <f t="array" ref="I347">_xlfn.LET(_xlpm.Q,Table1[[#This Row],[Quordle]],_xlfn.IFS(_xlpm.Q&lt;0,9+ABS(_xlpm.Q),_xlpm.Q&gt;0,_xlpm.Q,_xlpm.Q="",""))</f>
        <v>7</v>
      </c>
      <c r="J347" cm="1">
        <f t="array" ref="J347">_xlfn.LET(_xlpm.O,Table1[[#This Row],[Octordle]],_xlfn.IFS(_xlpm.O&lt;0,13+ABS(_xlpm.O),_xlpm.O&gt;0,_xlpm.O,_xlpm.O="",""))</f>
        <v>12</v>
      </c>
      <c r="K347" cm="1">
        <f t="array" ref="K347">_xlfn.LET(_xlpm.S,Table1[[#This Row],[Sequence]],_xlfn.IFS(_xlpm.S&lt;0,15+ABS(_xlpm.S),_xlpm.S&gt;0,_xlpm.S,_xlpm.S="",""))</f>
        <v>13</v>
      </c>
      <c r="L347" cm="1">
        <f t="array" ref="L347">_xlfn.LET(_xlpm.R,Table1[[#This Row],[RE34cue]],_xlfn.IFS(_xlpm.R&lt;0,13+ABS(_xlpm.R),_xlpm.R&gt;0,_xlpm.R,_xlpm.R="",""))</f>
        <v>15</v>
      </c>
      <c r="M347">
        <f>SUM(Table1[[#This Row],[W_Adj]:[R_Adj]])</f>
        <v>51</v>
      </c>
    </row>
    <row r="348" spans="1:13" ht="15" x14ac:dyDescent="0.2">
      <c r="A348" s="1">
        <v>45021</v>
      </c>
      <c r="B348" t="s">
        <v>35</v>
      </c>
      <c r="C348">
        <v>4</v>
      </c>
      <c r="D348">
        <v>8</v>
      </c>
      <c r="E348">
        <v>13</v>
      </c>
      <c r="F348">
        <v>13</v>
      </c>
      <c r="G348">
        <v>-1</v>
      </c>
      <c r="H348" cm="1">
        <f t="array" ref="H348">_xlfn.LET(_xlpm.W,Table1[[#This Row],[Wordle]],_xlfn.IFS(_xlpm.W&lt;0,6+ABS(_xlpm.W),_xlpm.W&gt;0,_xlpm.W,_xlpm.W="",""))</f>
        <v>4</v>
      </c>
      <c r="I348" cm="1">
        <f t="array" ref="I348">_xlfn.LET(_xlpm.Q,Table1[[#This Row],[Quordle]],_xlfn.IFS(_xlpm.Q&lt;0,9+ABS(_xlpm.Q),_xlpm.Q&gt;0,_xlpm.Q,_xlpm.Q="",""))</f>
        <v>8</v>
      </c>
      <c r="J348" cm="1">
        <f t="array" ref="J348">_xlfn.LET(_xlpm.O,Table1[[#This Row],[Octordle]],_xlfn.IFS(_xlpm.O&lt;0,13+ABS(_xlpm.O),_xlpm.O&gt;0,_xlpm.O,_xlpm.O="",""))</f>
        <v>13</v>
      </c>
      <c r="K348" cm="1">
        <f t="array" ref="K348">_xlfn.LET(_xlpm.S,Table1[[#This Row],[Sequence]],_xlfn.IFS(_xlpm.S&lt;0,15+ABS(_xlpm.S),_xlpm.S&gt;0,_xlpm.S,_xlpm.S="",""))</f>
        <v>13</v>
      </c>
      <c r="L348" cm="1">
        <f t="array" ref="L348">_xlfn.LET(_xlpm.R,Table1[[#This Row],[RE34cue]],_xlfn.IFS(_xlpm.R&lt;0,13+ABS(_xlpm.R),_xlpm.R&gt;0,_xlpm.R,_xlpm.R="",""))</f>
        <v>14</v>
      </c>
      <c r="M348">
        <f>SUM(Table1[[#This Row],[W_Adj]:[R_Adj]])</f>
        <v>52</v>
      </c>
    </row>
    <row r="349" spans="1:13" ht="15" x14ac:dyDescent="0.2">
      <c r="A349" s="1">
        <v>45021</v>
      </c>
      <c r="B349" t="s">
        <v>31</v>
      </c>
      <c r="C349">
        <v>4</v>
      </c>
      <c r="D349">
        <v>8</v>
      </c>
      <c r="E349">
        <v>-1</v>
      </c>
      <c r="F349">
        <v>-1</v>
      </c>
      <c r="G349">
        <v>-2</v>
      </c>
      <c r="H349" cm="1">
        <f t="array" ref="H349">_xlfn.LET(_xlpm.W,Table1[[#This Row],[Wordle]],_xlfn.IFS(_xlpm.W&lt;0,6+ABS(_xlpm.W),_xlpm.W&gt;0,_xlpm.W,_xlpm.W="",""))</f>
        <v>4</v>
      </c>
      <c r="I349" cm="1">
        <f t="array" ref="I349">_xlfn.LET(_xlpm.Q,Table1[[#This Row],[Quordle]],_xlfn.IFS(_xlpm.Q&lt;0,9+ABS(_xlpm.Q),_xlpm.Q&gt;0,_xlpm.Q,_xlpm.Q="",""))</f>
        <v>8</v>
      </c>
      <c r="J349" cm="1">
        <f t="array" ref="J349">_xlfn.LET(_xlpm.O,Table1[[#This Row],[Octordle]],_xlfn.IFS(_xlpm.O&lt;0,13+ABS(_xlpm.O),_xlpm.O&gt;0,_xlpm.O,_xlpm.O="",""))</f>
        <v>14</v>
      </c>
      <c r="K349" cm="1">
        <f t="array" ref="K349">_xlfn.LET(_xlpm.S,Table1[[#This Row],[Sequence]],_xlfn.IFS(_xlpm.S&lt;0,15+ABS(_xlpm.S),_xlpm.S&gt;0,_xlpm.S,_xlpm.S="",""))</f>
        <v>16</v>
      </c>
      <c r="L349" cm="1">
        <f t="array" ref="L349">_xlfn.LET(_xlpm.R,Table1[[#This Row],[RE34cue]],_xlfn.IFS(_xlpm.R&lt;0,13+ABS(_xlpm.R),_xlpm.R&gt;0,_xlpm.R,_xlpm.R="",""))</f>
        <v>15</v>
      </c>
      <c r="M349">
        <f>SUM(Table1[[#This Row],[W_Adj]:[R_Adj]])</f>
        <v>57</v>
      </c>
    </row>
    <row r="350" spans="1:13" ht="15" x14ac:dyDescent="0.2">
      <c r="A350" s="1">
        <v>45021</v>
      </c>
      <c r="B350" t="s">
        <v>29</v>
      </c>
      <c r="C350">
        <v>4</v>
      </c>
      <c r="D350">
        <v>7</v>
      </c>
      <c r="E350">
        <v>-1</v>
      </c>
      <c r="F350">
        <v>-1</v>
      </c>
      <c r="G350">
        <v>-2</v>
      </c>
      <c r="H350" cm="1">
        <f t="array" ref="H350">_xlfn.LET(_xlpm.W,Table1[[#This Row],[Wordle]],_xlfn.IFS(_xlpm.W&lt;0,6+ABS(_xlpm.W),_xlpm.W&gt;0,_xlpm.W,_xlpm.W="",""))</f>
        <v>4</v>
      </c>
      <c r="I350" cm="1">
        <f t="array" ref="I350">_xlfn.LET(_xlpm.Q,Table1[[#This Row],[Quordle]],_xlfn.IFS(_xlpm.Q&lt;0,9+ABS(_xlpm.Q),_xlpm.Q&gt;0,_xlpm.Q,_xlpm.Q="",""))</f>
        <v>7</v>
      </c>
      <c r="J350" cm="1">
        <f t="array" ref="J350">_xlfn.LET(_xlpm.O,Table1[[#This Row],[Octordle]],_xlfn.IFS(_xlpm.O&lt;0,13+ABS(_xlpm.O),_xlpm.O&gt;0,_xlpm.O,_xlpm.O="",""))</f>
        <v>14</v>
      </c>
      <c r="K350" cm="1">
        <f t="array" ref="K350">_xlfn.LET(_xlpm.S,Table1[[#This Row],[Sequence]],_xlfn.IFS(_xlpm.S&lt;0,15+ABS(_xlpm.S),_xlpm.S&gt;0,_xlpm.S,_xlpm.S="",""))</f>
        <v>16</v>
      </c>
      <c r="L350" cm="1">
        <f t="array" ref="L350">_xlfn.LET(_xlpm.R,Table1[[#This Row],[RE34cue]],_xlfn.IFS(_xlpm.R&lt;0,13+ABS(_xlpm.R),_xlpm.R&gt;0,_xlpm.R,_xlpm.R="",""))</f>
        <v>15</v>
      </c>
      <c r="M350">
        <f>SUM(Table1[[#This Row],[W_Adj]:[R_Adj]])</f>
        <v>56</v>
      </c>
    </row>
    <row r="351" spans="1:13" ht="15" x14ac:dyDescent="0.2">
      <c r="A351" s="1">
        <v>45022</v>
      </c>
      <c r="B351" t="s">
        <v>29</v>
      </c>
      <c r="C351">
        <v>6</v>
      </c>
      <c r="D351">
        <v>9</v>
      </c>
      <c r="E351">
        <v>12</v>
      </c>
      <c r="F351">
        <v>12</v>
      </c>
      <c r="G351">
        <v>13</v>
      </c>
      <c r="H351" cm="1">
        <f t="array" ref="H351">_xlfn.LET(_xlpm.W,Table1[[#This Row],[Wordle]],_xlfn.IFS(_xlpm.W&lt;0,6+ABS(_xlpm.W),_xlpm.W&gt;0,_xlpm.W,_xlpm.W="",""))</f>
        <v>6</v>
      </c>
      <c r="I351" cm="1">
        <f t="array" ref="I351">_xlfn.LET(_xlpm.Q,Table1[[#This Row],[Quordle]],_xlfn.IFS(_xlpm.Q&lt;0,9+ABS(_xlpm.Q),_xlpm.Q&gt;0,_xlpm.Q,_xlpm.Q="",""))</f>
        <v>9</v>
      </c>
      <c r="J351" cm="1">
        <f t="array" ref="J351">_xlfn.LET(_xlpm.O,Table1[[#This Row],[Octordle]],_xlfn.IFS(_xlpm.O&lt;0,13+ABS(_xlpm.O),_xlpm.O&gt;0,_xlpm.O,_xlpm.O="",""))</f>
        <v>12</v>
      </c>
      <c r="K351" cm="1">
        <f t="array" ref="K351">_xlfn.LET(_xlpm.S,Table1[[#This Row],[Sequence]],_xlfn.IFS(_xlpm.S&lt;0,15+ABS(_xlpm.S),_xlpm.S&gt;0,_xlpm.S,_xlpm.S="",""))</f>
        <v>12</v>
      </c>
      <c r="L351" cm="1">
        <f t="array" ref="L351">_xlfn.LET(_xlpm.R,Table1[[#This Row],[RE34cue]],_xlfn.IFS(_xlpm.R&lt;0,13+ABS(_xlpm.R),_xlpm.R&gt;0,_xlpm.R,_xlpm.R="",""))</f>
        <v>13</v>
      </c>
      <c r="M351">
        <f>SUM(Table1[[#This Row],[W_Adj]:[R_Adj]])</f>
        <v>52</v>
      </c>
    </row>
    <row r="352" spans="1:13" ht="15" x14ac:dyDescent="0.2">
      <c r="A352" s="1">
        <v>45022</v>
      </c>
      <c r="B352" t="s">
        <v>34</v>
      </c>
      <c r="C352">
        <v>5</v>
      </c>
      <c r="D352">
        <v>8</v>
      </c>
      <c r="E352">
        <v>13</v>
      </c>
      <c r="F352">
        <v>12</v>
      </c>
      <c r="G352">
        <v>-2</v>
      </c>
      <c r="H352" cm="1">
        <f t="array" ref="H352">_xlfn.LET(_xlpm.W,Table1[[#This Row],[Wordle]],_xlfn.IFS(_xlpm.W&lt;0,6+ABS(_xlpm.W),_xlpm.W&gt;0,_xlpm.W,_xlpm.W="",""))</f>
        <v>5</v>
      </c>
      <c r="I352" cm="1">
        <f t="array" ref="I352">_xlfn.LET(_xlpm.Q,Table1[[#This Row],[Quordle]],_xlfn.IFS(_xlpm.Q&lt;0,9+ABS(_xlpm.Q),_xlpm.Q&gt;0,_xlpm.Q,_xlpm.Q="",""))</f>
        <v>8</v>
      </c>
      <c r="J352" cm="1">
        <f t="array" ref="J352">_xlfn.LET(_xlpm.O,Table1[[#This Row],[Octordle]],_xlfn.IFS(_xlpm.O&lt;0,13+ABS(_xlpm.O),_xlpm.O&gt;0,_xlpm.O,_xlpm.O="",""))</f>
        <v>13</v>
      </c>
      <c r="K352" cm="1">
        <f t="array" ref="K352">_xlfn.LET(_xlpm.S,Table1[[#This Row],[Sequence]],_xlfn.IFS(_xlpm.S&lt;0,15+ABS(_xlpm.S),_xlpm.S&gt;0,_xlpm.S,_xlpm.S="",""))</f>
        <v>12</v>
      </c>
      <c r="L352" cm="1">
        <f t="array" ref="L352">_xlfn.LET(_xlpm.R,Table1[[#This Row],[RE34cue]],_xlfn.IFS(_xlpm.R&lt;0,13+ABS(_xlpm.R),_xlpm.R&gt;0,_xlpm.R,_xlpm.R="",""))</f>
        <v>15</v>
      </c>
      <c r="M352">
        <f>SUM(Table1[[#This Row],[W_Adj]:[R_Adj]])</f>
        <v>53</v>
      </c>
    </row>
    <row r="353" spans="1:13" ht="15" x14ac:dyDescent="0.2">
      <c r="A353" s="1">
        <v>45022</v>
      </c>
      <c r="B353" t="s">
        <v>35</v>
      </c>
      <c r="C353">
        <v>3</v>
      </c>
      <c r="D353">
        <v>7</v>
      </c>
      <c r="E353">
        <v>12</v>
      </c>
      <c r="F353">
        <v>11</v>
      </c>
      <c r="G353">
        <v>13</v>
      </c>
      <c r="H353" cm="1">
        <f t="array" ref="H353">_xlfn.LET(_xlpm.W,Table1[[#This Row],[Wordle]],_xlfn.IFS(_xlpm.W&lt;0,6+ABS(_xlpm.W),_xlpm.W&gt;0,_xlpm.W,_xlpm.W="",""))</f>
        <v>3</v>
      </c>
      <c r="I353" cm="1">
        <f t="array" ref="I353">_xlfn.LET(_xlpm.Q,Table1[[#This Row],[Quordle]],_xlfn.IFS(_xlpm.Q&lt;0,9+ABS(_xlpm.Q),_xlpm.Q&gt;0,_xlpm.Q,_xlpm.Q="",""))</f>
        <v>7</v>
      </c>
      <c r="J353" cm="1">
        <f t="array" ref="J353">_xlfn.LET(_xlpm.O,Table1[[#This Row],[Octordle]],_xlfn.IFS(_xlpm.O&lt;0,13+ABS(_xlpm.O),_xlpm.O&gt;0,_xlpm.O,_xlpm.O="",""))</f>
        <v>12</v>
      </c>
      <c r="K353" cm="1">
        <f t="array" ref="K353">_xlfn.LET(_xlpm.S,Table1[[#This Row],[Sequence]],_xlfn.IFS(_xlpm.S&lt;0,15+ABS(_xlpm.S),_xlpm.S&gt;0,_xlpm.S,_xlpm.S="",""))</f>
        <v>11</v>
      </c>
      <c r="L353" cm="1">
        <f t="array" ref="L353">_xlfn.LET(_xlpm.R,Table1[[#This Row],[RE34cue]],_xlfn.IFS(_xlpm.R&lt;0,13+ABS(_xlpm.R),_xlpm.R&gt;0,_xlpm.R,_xlpm.R="",""))</f>
        <v>13</v>
      </c>
      <c r="M353">
        <f>SUM(Table1[[#This Row],[W_Adj]:[R_Adj]])</f>
        <v>46</v>
      </c>
    </row>
    <row r="354" spans="1:13" ht="15" x14ac:dyDescent="0.2">
      <c r="A354" s="1">
        <v>45022</v>
      </c>
      <c r="B354" t="s">
        <v>31</v>
      </c>
      <c r="C354">
        <v>4</v>
      </c>
      <c r="D354">
        <v>8</v>
      </c>
      <c r="E354">
        <v>-2</v>
      </c>
      <c r="F354">
        <v>13</v>
      </c>
      <c r="G354">
        <v>-2</v>
      </c>
      <c r="H354" cm="1">
        <f t="array" ref="H354">_xlfn.LET(_xlpm.W,Table1[[#This Row],[Wordle]],_xlfn.IFS(_xlpm.W&lt;0,6+ABS(_xlpm.W),_xlpm.W&gt;0,_xlpm.W,_xlpm.W="",""))</f>
        <v>4</v>
      </c>
      <c r="I354" cm="1">
        <f t="array" ref="I354">_xlfn.LET(_xlpm.Q,Table1[[#This Row],[Quordle]],_xlfn.IFS(_xlpm.Q&lt;0,9+ABS(_xlpm.Q),_xlpm.Q&gt;0,_xlpm.Q,_xlpm.Q="",""))</f>
        <v>8</v>
      </c>
      <c r="J354" cm="1">
        <f t="array" ref="J354">_xlfn.LET(_xlpm.O,Table1[[#This Row],[Octordle]],_xlfn.IFS(_xlpm.O&lt;0,13+ABS(_xlpm.O),_xlpm.O&gt;0,_xlpm.O,_xlpm.O="",""))</f>
        <v>15</v>
      </c>
      <c r="K354" cm="1">
        <f t="array" ref="K354">_xlfn.LET(_xlpm.S,Table1[[#This Row],[Sequence]],_xlfn.IFS(_xlpm.S&lt;0,15+ABS(_xlpm.S),_xlpm.S&gt;0,_xlpm.S,_xlpm.S="",""))</f>
        <v>13</v>
      </c>
      <c r="L354" cm="1">
        <f t="array" ref="L354">_xlfn.LET(_xlpm.R,Table1[[#This Row],[RE34cue]],_xlfn.IFS(_xlpm.R&lt;0,13+ABS(_xlpm.R),_xlpm.R&gt;0,_xlpm.R,_xlpm.R="",""))</f>
        <v>15</v>
      </c>
      <c r="M354">
        <f>SUM(Table1[[#This Row],[W_Adj]:[R_Adj]])</f>
        <v>55</v>
      </c>
    </row>
    <row r="355" spans="1:13" ht="15" x14ac:dyDescent="0.2">
      <c r="A355" s="1">
        <v>45023</v>
      </c>
      <c r="B355" t="s">
        <v>29</v>
      </c>
      <c r="C355">
        <v>5</v>
      </c>
      <c r="D355">
        <v>8</v>
      </c>
      <c r="E355">
        <v>12</v>
      </c>
      <c r="F355">
        <v>13</v>
      </c>
      <c r="G355">
        <v>12</v>
      </c>
      <c r="H355" cm="1">
        <f t="array" ref="H355">_xlfn.LET(_xlpm.W,Table1[[#This Row],[Wordle]],_xlfn.IFS(_xlpm.W&lt;0,6+ABS(_xlpm.W),_xlpm.W&gt;0,_xlpm.W,_xlpm.W="",""))</f>
        <v>5</v>
      </c>
      <c r="I355" cm="1">
        <f t="array" ref="I355">_xlfn.LET(_xlpm.Q,Table1[[#This Row],[Quordle]],_xlfn.IFS(_xlpm.Q&lt;0,9+ABS(_xlpm.Q),_xlpm.Q&gt;0,_xlpm.Q,_xlpm.Q="",""))</f>
        <v>8</v>
      </c>
      <c r="J355" cm="1">
        <f t="array" ref="J355">_xlfn.LET(_xlpm.O,Table1[[#This Row],[Octordle]],_xlfn.IFS(_xlpm.O&lt;0,13+ABS(_xlpm.O),_xlpm.O&gt;0,_xlpm.O,_xlpm.O="",""))</f>
        <v>12</v>
      </c>
      <c r="K355" cm="1">
        <f t="array" ref="K355">_xlfn.LET(_xlpm.S,Table1[[#This Row],[Sequence]],_xlfn.IFS(_xlpm.S&lt;0,15+ABS(_xlpm.S),_xlpm.S&gt;0,_xlpm.S,_xlpm.S="",""))</f>
        <v>13</v>
      </c>
      <c r="L355" cm="1">
        <f t="array" ref="L355">_xlfn.LET(_xlpm.R,Table1[[#This Row],[RE34cue]],_xlfn.IFS(_xlpm.R&lt;0,13+ABS(_xlpm.R),_xlpm.R&gt;0,_xlpm.R,_xlpm.R="",""))</f>
        <v>12</v>
      </c>
      <c r="M355">
        <f>SUM(Table1[[#This Row],[W_Adj]:[R_Adj]])</f>
        <v>50</v>
      </c>
    </row>
    <row r="356" spans="1:13" ht="15" x14ac:dyDescent="0.2">
      <c r="A356" s="1">
        <v>45023</v>
      </c>
      <c r="B356" t="s">
        <v>35</v>
      </c>
      <c r="C356">
        <v>4</v>
      </c>
      <c r="D356">
        <v>7</v>
      </c>
      <c r="E356">
        <v>13</v>
      </c>
      <c r="F356">
        <v>12</v>
      </c>
      <c r="G356">
        <v>13</v>
      </c>
      <c r="H356" cm="1">
        <f t="array" ref="H356">_xlfn.LET(_xlpm.W,Table1[[#This Row],[Wordle]],_xlfn.IFS(_xlpm.W&lt;0,6+ABS(_xlpm.W),_xlpm.W&gt;0,_xlpm.W,_xlpm.W="",""))</f>
        <v>4</v>
      </c>
      <c r="I356" cm="1">
        <f t="array" ref="I356">_xlfn.LET(_xlpm.Q,Table1[[#This Row],[Quordle]],_xlfn.IFS(_xlpm.Q&lt;0,9+ABS(_xlpm.Q),_xlpm.Q&gt;0,_xlpm.Q,_xlpm.Q="",""))</f>
        <v>7</v>
      </c>
      <c r="J356" cm="1">
        <f t="array" ref="J356">_xlfn.LET(_xlpm.O,Table1[[#This Row],[Octordle]],_xlfn.IFS(_xlpm.O&lt;0,13+ABS(_xlpm.O),_xlpm.O&gt;0,_xlpm.O,_xlpm.O="",""))</f>
        <v>13</v>
      </c>
      <c r="K356" cm="1">
        <f t="array" ref="K356">_xlfn.LET(_xlpm.S,Table1[[#This Row],[Sequence]],_xlfn.IFS(_xlpm.S&lt;0,15+ABS(_xlpm.S),_xlpm.S&gt;0,_xlpm.S,_xlpm.S="",""))</f>
        <v>12</v>
      </c>
      <c r="L356" cm="1">
        <f t="array" ref="L356">_xlfn.LET(_xlpm.R,Table1[[#This Row],[RE34cue]],_xlfn.IFS(_xlpm.R&lt;0,13+ABS(_xlpm.R),_xlpm.R&gt;0,_xlpm.R,_xlpm.R="",""))</f>
        <v>13</v>
      </c>
      <c r="M356">
        <f>SUM(Table1[[#This Row],[W_Adj]:[R_Adj]])</f>
        <v>49</v>
      </c>
    </row>
    <row r="357" spans="1:13" ht="15" x14ac:dyDescent="0.2">
      <c r="A357" s="1">
        <v>45023</v>
      </c>
      <c r="B357" t="s">
        <v>31</v>
      </c>
      <c r="C357">
        <v>5</v>
      </c>
      <c r="D357">
        <v>8</v>
      </c>
      <c r="E357">
        <v>13</v>
      </c>
      <c r="F357">
        <v>13</v>
      </c>
      <c r="G357">
        <v>13</v>
      </c>
      <c r="H357" cm="1">
        <f t="array" ref="H357">_xlfn.LET(_xlpm.W,Table1[[#This Row],[Wordle]],_xlfn.IFS(_xlpm.W&lt;0,6+ABS(_xlpm.W),_xlpm.W&gt;0,_xlpm.W,_xlpm.W="",""))</f>
        <v>5</v>
      </c>
      <c r="I357" cm="1">
        <f t="array" ref="I357">_xlfn.LET(_xlpm.Q,Table1[[#This Row],[Quordle]],_xlfn.IFS(_xlpm.Q&lt;0,9+ABS(_xlpm.Q),_xlpm.Q&gt;0,_xlpm.Q,_xlpm.Q="",""))</f>
        <v>8</v>
      </c>
      <c r="J357" cm="1">
        <f t="array" ref="J357">_xlfn.LET(_xlpm.O,Table1[[#This Row],[Octordle]],_xlfn.IFS(_xlpm.O&lt;0,13+ABS(_xlpm.O),_xlpm.O&gt;0,_xlpm.O,_xlpm.O="",""))</f>
        <v>13</v>
      </c>
      <c r="K357" cm="1">
        <f t="array" ref="K357">_xlfn.LET(_xlpm.S,Table1[[#This Row],[Sequence]],_xlfn.IFS(_xlpm.S&lt;0,15+ABS(_xlpm.S),_xlpm.S&gt;0,_xlpm.S,_xlpm.S="",""))</f>
        <v>13</v>
      </c>
      <c r="L357" cm="1">
        <f t="array" ref="L357">_xlfn.LET(_xlpm.R,Table1[[#This Row],[RE34cue]],_xlfn.IFS(_xlpm.R&lt;0,13+ABS(_xlpm.R),_xlpm.R&gt;0,_xlpm.R,_xlpm.R="",""))</f>
        <v>13</v>
      </c>
      <c r="M357">
        <f>SUM(Table1[[#This Row],[W_Adj]:[R_Adj]])</f>
        <v>52</v>
      </c>
    </row>
    <row r="358" spans="1:13" ht="15" x14ac:dyDescent="0.2">
      <c r="A358" s="1">
        <v>45023</v>
      </c>
      <c r="B358" t="s">
        <v>34</v>
      </c>
      <c r="C358">
        <v>4</v>
      </c>
      <c r="D358">
        <v>8</v>
      </c>
      <c r="E358">
        <v>-2</v>
      </c>
      <c r="F358">
        <v>12</v>
      </c>
      <c r="G358">
        <v>12</v>
      </c>
      <c r="H358" cm="1">
        <f t="array" ref="H358">_xlfn.LET(_xlpm.W,Table1[[#This Row],[Wordle]],_xlfn.IFS(_xlpm.W&lt;0,6+ABS(_xlpm.W),_xlpm.W&gt;0,_xlpm.W,_xlpm.W="",""))</f>
        <v>4</v>
      </c>
      <c r="I358" cm="1">
        <f t="array" ref="I358">_xlfn.LET(_xlpm.Q,Table1[[#This Row],[Quordle]],_xlfn.IFS(_xlpm.Q&lt;0,9+ABS(_xlpm.Q),_xlpm.Q&gt;0,_xlpm.Q,_xlpm.Q="",""))</f>
        <v>8</v>
      </c>
      <c r="J358" cm="1">
        <f t="array" ref="J358">_xlfn.LET(_xlpm.O,Table1[[#This Row],[Octordle]],_xlfn.IFS(_xlpm.O&lt;0,13+ABS(_xlpm.O),_xlpm.O&gt;0,_xlpm.O,_xlpm.O="",""))</f>
        <v>15</v>
      </c>
      <c r="K358" cm="1">
        <f t="array" ref="K358">_xlfn.LET(_xlpm.S,Table1[[#This Row],[Sequence]],_xlfn.IFS(_xlpm.S&lt;0,15+ABS(_xlpm.S),_xlpm.S&gt;0,_xlpm.S,_xlpm.S="",""))</f>
        <v>12</v>
      </c>
      <c r="L358" cm="1">
        <f t="array" ref="L358">_xlfn.LET(_xlpm.R,Table1[[#This Row],[RE34cue]],_xlfn.IFS(_xlpm.R&lt;0,13+ABS(_xlpm.R),_xlpm.R&gt;0,_xlpm.R,_xlpm.R="",""))</f>
        <v>12</v>
      </c>
      <c r="M358">
        <f>SUM(Table1[[#This Row],[W_Adj]:[R_Adj]])</f>
        <v>51</v>
      </c>
    </row>
    <row r="359" spans="1:13" ht="15" x14ac:dyDescent="0.2">
      <c r="A359" s="1">
        <v>45024</v>
      </c>
      <c r="B359" t="s">
        <v>29</v>
      </c>
      <c r="C359">
        <v>4</v>
      </c>
      <c r="D359">
        <v>8</v>
      </c>
      <c r="E359">
        <v>11</v>
      </c>
      <c r="F359">
        <v>12</v>
      </c>
      <c r="G359">
        <v>-1</v>
      </c>
      <c r="H359" cm="1">
        <f t="array" ref="H359">_xlfn.LET(_xlpm.W,Table1[[#This Row],[Wordle]],_xlfn.IFS(_xlpm.W&lt;0,6+ABS(_xlpm.W),_xlpm.W&gt;0,_xlpm.W,_xlpm.W="",""))</f>
        <v>4</v>
      </c>
      <c r="I359" cm="1">
        <f t="array" ref="I359">_xlfn.LET(_xlpm.Q,Table1[[#This Row],[Quordle]],_xlfn.IFS(_xlpm.Q&lt;0,9+ABS(_xlpm.Q),_xlpm.Q&gt;0,_xlpm.Q,_xlpm.Q="",""))</f>
        <v>8</v>
      </c>
      <c r="J359" cm="1">
        <f t="array" ref="J359">_xlfn.LET(_xlpm.O,Table1[[#This Row],[Octordle]],_xlfn.IFS(_xlpm.O&lt;0,13+ABS(_xlpm.O),_xlpm.O&gt;0,_xlpm.O,_xlpm.O="",""))</f>
        <v>11</v>
      </c>
      <c r="K359" cm="1">
        <f t="array" ref="K359">_xlfn.LET(_xlpm.S,Table1[[#This Row],[Sequence]],_xlfn.IFS(_xlpm.S&lt;0,15+ABS(_xlpm.S),_xlpm.S&gt;0,_xlpm.S,_xlpm.S="",""))</f>
        <v>12</v>
      </c>
      <c r="L359" cm="1">
        <f t="array" ref="L359">_xlfn.LET(_xlpm.R,Table1[[#This Row],[RE34cue]],_xlfn.IFS(_xlpm.R&lt;0,13+ABS(_xlpm.R),_xlpm.R&gt;0,_xlpm.R,_xlpm.R="",""))</f>
        <v>14</v>
      </c>
      <c r="M359">
        <f>SUM(Table1[[#This Row],[W_Adj]:[R_Adj]])</f>
        <v>49</v>
      </c>
    </row>
    <row r="360" spans="1:13" ht="15" x14ac:dyDescent="0.2">
      <c r="A360" s="1">
        <v>45024</v>
      </c>
      <c r="B360" t="s">
        <v>31</v>
      </c>
      <c r="C360">
        <v>5</v>
      </c>
      <c r="D360">
        <v>7</v>
      </c>
      <c r="E360">
        <v>10</v>
      </c>
      <c r="F360">
        <v>12</v>
      </c>
      <c r="G360">
        <v>-2</v>
      </c>
      <c r="H360" cm="1">
        <f t="array" ref="H360">_xlfn.LET(_xlpm.W,Table1[[#This Row],[Wordle]],_xlfn.IFS(_xlpm.W&lt;0,6+ABS(_xlpm.W),_xlpm.W&gt;0,_xlpm.W,_xlpm.W="",""))</f>
        <v>5</v>
      </c>
      <c r="I360" cm="1">
        <f t="array" ref="I360">_xlfn.LET(_xlpm.Q,Table1[[#This Row],[Quordle]],_xlfn.IFS(_xlpm.Q&lt;0,9+ABS(_xlpm.Q),_xlpm.Q&gt;0,_xlpm.Q,_xlpm.Q="",""))</f>
        <v>7</v>
      </c>
      <c r="J360" cm="1">
        <f t="array" ref="J360">_xlfn.LET(_xlpm.O,Table1[[#This Row],[Octordle]],_xlfn.IFS(_xlpm.O&lt;0,13+ABS(_xlpm.O),_xlpm.O&gt;0,_xlpm.O,_xlpm.O="",""))</f>
        <v>10</v>
      </c>
      <c r="K360" cm="1">
        <f t="array" ref="K360">_xlfn.LET(_xlpm.S,Table1[[#This Row],[Sequence]],_xlfn.IFS(_xlpm.S&lt;0,15+ABS(_xlpm.S),_xlpm.S&gt;0,_xlpm.S,_xlpm.S="",""))</f>
        <v>12</v>
      </c>
      <c r="L360" cm="1">
        <f t="array" ref="L360">_xlfn.LET(_xlpm.R,Table1[[#This Row],[RE34cue]],_xlfn.IFS(_xlpm.R&lt;0,13+ABS(_xlpm.R),_xlpm.R&gt;0,_xlpm.R,_xlpm.R="",""))</f>
        <v>15</v>
      </c>
      <c r="M360">
        <f>SUM(Table1[[#This Row],[W_Adj]:[R_Adj]])</f>
        <v>49</v>
      </c>
    </row>
    <row r="361" spans="1:13" ht="15" x14ac:dyDescent="0.2">
      <c r="A361" s="1">
        <v>45024</v>
      </c>
      <c r="B361" t="s">
        <v>35</v>
      </c>
      <c r="C361">
        <v>4</v>
      </c>
      <c r="D361">
        <v>7</v>
      </c>
      <c r="E361">
        <v>12</v>
      </c>
      <c r="F361">
        <v>13</v>
      </c>
      <c r="G361">
        <v>-1</v>
      </c>
      <c r="H361" cm="1">
        <f t="array" ref="H361">_xlfn.LET(_xlpm.W,Table1[[#This Row],[Wordle]],_xlfn.IFS(_xlpm.W&lt;0,6+ABS(_xlpm.W),_xlpm.W&gt;0,_xlpm.W,_xlpm.W="",""))</f>
        <v>4</v>
      </c>
      <c r="I361" cm="1">
        <f t="array" ref="I361">_xlfn.LET(_xlpm.Q,Table1[[#This Row],[Quordle]],_xlfn.IFS(_xlpm.Q&lt;0,9+ABS(_xlpm.Q),_xlpm.Q&gt;0,_xlpm.Q,_xlpm.Q="",""))</f>
        <v>7</v>
      </c>
      <c r="J361" cm="1">
        <f t="array" ref="J361">_xlfn.LET(_xlpm.O,Table1[[#This Row],[Octordle]],_xlfn.IFS(_xlpm.O&lt;0,13+ABS(_xlpm.O),_xlpm.O&gt;0,_xlpm.O,_xlpm.O="",""))</f>
        <v>12</v>
      </c>
      <c r="K361" cm="1">
        <f t="array" ref="K361">_xlfn.LET(_xlpm.S,Table1[[#This Row],[Sequence]],_xlfn.IFS(_xlpm.S&lt;0,15+ABS(_xlpm.S),_xlpm.S&gt;0,_xlpm.S,_xlpm.S="",""))</f>
        <v>13</v>
      </c>
      <c r="L361" cm="1">
        <f t="array" ref="L361">_xlfn.LET(_xlpm.R,Table1[[#This Row],[RE34cue]],_xlfn.IFS(_xlpm.R&lt;0,13+ABS(_xlpm.R),_xlpm.R&gt;0,_xlpm.R,_xlpm.R="",""))</f>
        <v>14</v>
      </c>
      <c r="M361">
        <f>SUM(Table1[[#This Row],[W_Adj]:[R_Adj]])</f>
        <v>50</v>
      </c>
    </row>
    <row r="362" spans="1:13" ht="15" x14ac:dyDescent="0.2">
      <c r="A362" s="1">
        <v>45025</v>
      </c>
      <c r="B362" t="s">
        <v>34</v>
      </c>
      <c r="C362">
        <v>4</v>
      </c>
      <c r="D362">
        <v>8</v>
      </c>
      <c r="E362">
        <v>-2</v>
      </c>
      <c r="F362">
        <v>12</v>
      </c>
      <c r="G362">
        <v>-2</v>
      </c>
      <c r="H362" cm="1">
        <f t="array" ref="H362">_xlfn.LET(_xlpm.W,Table1[[#This Row],[Wordle]],_xlfn.IFS(_xlpm.W&lt;0,6+ABS(_xlpm.W),_xlpm.W&gt;0,_xlpm.W,_xlpm.W="",""))</f>
        <v>4</v>
      </c>
      <c r="I362" cm="1">
        <f t="array" ref="I362">_xlfn.LET(_xlpm.Q,Table1[[#This Row],[Quordle]],_xlfn.IFS(_xlpm.Q&lt;0,9+ABS(_xlpm.Q),_xlpm.Q&gt;0,_xlpm.Q,_xlpm.Q="",""))</f>
        <v>8</v>
      </c>
      <c r="J362" cm="1">
        <f t="array" ref="J362">_xlfn.LET(_xlpm.O,Table1[[#This Row],[Octordle]],_xlfn.IFS(_xlpm.O&lt;0,13+ABS(_xlpm.O),_xlpm.O&gt;0,_xlpm.O,_xlpm.O="",""))</f>
        <v>15</v>
      </c>
      <c r="K362" cm="1">
        <f t="array" ref="K362">_xlfn.LET(_xlpm.S,Table1[[#This Row],[Sequence]],_xlfn.IFS(_xlpm.S&lt;0,15+ABS(_xlpm.S),_xlpm.S&gt;0,_xlpm.S,_xlpm.S="",""))</f>
        <v>12</v>
      </c>
      <c r="L362" cm="1">
        <f t="array" ref="L362">_xlfn.LET(_xlpm.R,Table1[[#This Row],[RE34cue]],_xlfn.IFS(_xlpm.R&lt;0,13+ABS(_xlpm.R),_xlpm.R&gt;0,_xlpm.R,_xlpm.R="",""))</f>
        <v>15</v>
      </c>
      <c r="M362">
        <f>SUM(Table1[[#This Row],[W_Adj]:[R_Adj]])</f>
        <v>54</v>
      </c>
    </row>
    <row r="363" spans="1:13" ht="15" x14ac:dyDescent="0.2">
      <c r="A363" s="1">
        <v>45025</v>
      </c>
      <c r="B363" t="s">
        <v>31</v>
      </c>
      <c r="C363">
        <v>4</v>
      </c>
      <c r="D363">
        <v>9</v>
      </c>
      <c r="E363">
        <v>-1</v>
      </c>
      <c r="F363">
        <v>11</v>
      </c>
      <c r="G363">
        <v>-1</v>
      </c>
      <c r="H363" cm="1">
        <f t="array" ref="H363">_xlfn.LET(_xlpm.W,Table1[[#This Row],[Wordle]],_xlfn.IFS(_xlpm.W&lt;0,6+ABS(_xlpm.W),_xlpm.W&gt;0,_xlpm.W,_xlpm.W="",""))</f>
        <v>4</v>
      </c>
      <c r="I363" cm="1">
        <f t="array" ref="I363">_xlfn.LET(_xlpm.Q,Table1[[#This Row],[Quordle]],_xlfn.IFS(_xlpm.Q&lt;0,9+ABS(_xlpm.Q),_xlpm.Q&gt;0,_xlpm.Q,_xlpm.Q="",""))</f>
        <v>9</v>
      </c>
      <c r="J363" cm="1">
        <f t="array" ref="J363">_xlfn.LET(_xlpm.O,Table1[[#This Row],[Octordle]],_xlfn.IFS(_xlpm.O&lt;0,13+ABS(_xlpm.O),_xlpm.O&gt;0,_xlpm.O,_xlpm.O="",""))</f>
        <v>14</v>
      </c>
      <c r="K363" cm="1">
        <f t="array" ref="K363">_xlfn.LET(_xlpm.S,Table1[[#This Row],[Sequence]],_xlfn.IFS(_xlpm.S&lt;0,15+ABS(_xlpm.S),_xlpm.S&gt;0,_xlpm.S,_xlpm.S="",""))</f>
        <v>11</v>
      </c>
      <c r="L363" cm="1">
        <f t="array" ref="L363">_xlfn.LET(_xlpm.R,Table1[[#This Row],[RE34cue]],_xlfn.IFS(_xlpm.R&lt;0,13+ABS(_xlpm.R),_xlpm.R&gt;0,_xlpm.R,_xlpm.R="",""))</f>
        <v>14</v>
      </c>
      <c r="M363">
        <f>SUM(Table1[[#This Row],[W_Adj]:[R_Adj]])</f>
        <v>52</v>
      </c>
    </row>
    <row r="364" spans="1:13" ht="15" x14ac:dyDescent="0.2">
      <c r="A364" s="1">
        <v>45025</v>
      </c>
      <c r="B364" t="s">
        <v>35</v>
      </c>
      <c r="C364">
        <v>4</v>
      </c>
      <c r="D364">
        <v>-1</v>
      </c>
      <c r="E364">
        <v>12</v>
      </c>
      <c r="F364">
        <v>12</v>
      </c>
      <c r="G364">
        <v>-1</v>
      </c>
      <c r="H364" cm="1">
        <f t="array" ref="H364">_xlfn.LET(_xlpm.W,Table1[[#This Row],[Wordle]],_xlfn.IFS(_xlpm.W&lt;0,6+ABS(_xlpm.W),_xlpm.W&gt;0,_xlpm.W,_xlpm.W="",""))</f>
        <v>4</v>
      </c>
      <c r="I364" cm="1">
        <f t="array" ref="I364">_xlfn.LET(_xlpm.Q,Table1[[#This Row],[Quordle]],_xlfn.IFS(_xlpm.Q&lt;0,9+ABS(_xlpm.Q),_xlpm.Q&gt;0,_xlpm.Q,_xlpm.Q="",""))</f>
        <v>10</v>
      </c>
      <c r="J364" cm="1">
        <f t="array" ref="J364">_xlfn.LET(_xlpm.O,Table1[[#This Row],[Octordle]],_xlfn.IFS(_xlpm.O&lt;0,13+ABS(_xlpm.O),_xlpm.O&gt;0,_xlpm.O,_xlpm.O="",""))</f>
        <v>12</v>
      </c>
      <c r="K364" cm="1">
        <f t="array" ref="K364">_xlfn.LET(_xlpm.S,Table1[[#This Row],[Sequence]],_xlfn.IFS(_xlpm.S&lt;0,15+ABS(_xlpm.S),_xlpm.S&gt;0,_xlpm.S,_xlpm.S="",""))</f>
        <v>12</v>
      </c>
      <c r="L364" cm="1">
        <f t="array" ref="L364">_xlfn.LET(_xlpm.R,Table1[[#This Row],[RE34cue]],_xlfn.IFS(_xlpm.R&lt;0,13+ABS(_xlpm.R),_xlpm.R&gt;0,_xlpm.R,_xlpm.R="",""))</f>
        <v>14</v>
      </c>
      <c r="M364">
        <f>SUM(Table1[[#This Row],[W_Adj]:[R_Adj]])</f>
        <v>52</v>
      </c>
    </row>
    <row r="365" spans="1:13" ht="15" x14ac:dyDescent="0.2">
      <c r="A365" s="1">
        <v>45025</v>
      </c>
      <c r="B365" t="s">
        <v>29</v>
      </c>
      <c r="C365">
        <v>3</v>
      </c>
      <c r="D365">
        <v>8</v>
      </c>
      <c r="E365">
        <v>12</v>
      </c>
      <c r="F365">
        <v>13</v>
      </c>
      <c r="G365">
        <v>-1</v>
      </c>
      <c r="H365" cm="1">
        <f t="array" ref="H365">_xlfn.LET(_xlpm.W,Table1[[#This Row],[Wordle]],_xlfn.IFS(_xlpm.W&lt;0,6+ABS(_xlpm.W),_xlpm.W&gt;0,_xlpm.W,_xlpm.W="",""))</f>
        <v>3</v>
      </c>
      <c r="I365" cm="1">
        <f t="array" ref="I365">_xlfn.LET(_xlpm.Q,Table1[[#This Row],[Quordle]],_xlfn.IFS(_xlpm.Q&lt;0,9+ABS(_xlpm.Q),_xlpm.Q&gt;0,_xlpm.Q,_xlpm.Q="",""))</f>
        <v>8</v>
      </c>
      <c r="J365" cm="1">
        <f t="array" ref="J365">_xlfn.LET(_xlpm.O,Table1[[#This Row],[Octordle]],_xlfn.IFS(_xlpm.O&lt;0,13+ABS(_xlpm.O),_xlpm.O&gt;0,_xlpm.O,_xlpm.O="",""))</f>
        <v>12</v>
      </c>
      <c r="K365" cm="1">
        <f t="array" ref="K365">_xlfn.LET(_xlpm.S,Table1[[#This Row],[Sequence]],_xlfn.IFS(_xlpm.S&lt;0,15+ABS(_xlpm.S),_xlpm.S&gt;0,_xlpm.S,_xlpm.S="",""))</f>
        <v>13</v>
      </c>
      <c r="L365" cm="1">
        <f t="array" ref="L365">_xlfn.LET(_xlpm.R,Table1[[#This Row],[RE34cue]],_xlfn.IFS(_xlpm.R&lt;0,13+ABS(_xlpm.R),_xlpm.R&gt;0,_xlpm.R,_xlpm.R="",""))</f>
        <v>14</v>
      </c>
      <c r="M365">
        <f>SUM(Table1[[#This Row],[W_Adj]:[R_Adj]])</f>
        <v>50</v>
      </c>
    </row>
    <row r="366" spans="1:13" ht="15" x14ac:dyDescent="0.2">
      <c r="A366" s="1">
        <v>45026</v>
      </c>
      <c r="B366" t="s">
        <v>34</v>
      </c>
      <c r="C366">
        <v>-1</v>
      </c>
      <c r="D366">
        <v>9</v>
      </c>
      <c r="E366">
        <v>13</v>
      </c>
      <c r="F366">
        <v>14</v>
      </c>
      <c r="G366">
        <v>13</v>
      </c>
      <c r="H366" cm="1">
        <f t="array" ref="H366">_xlfn.LET(_xlpm.W,Table1[[#This Row],[Wordle]],_xlfn.IFS(_xlpm.W&lt;0,6+ABS(_xlpm.W),_xlpm.W&gt;0,_xlpm.W,_xlpm.W="",""))</f>
        <v>7</v>
      </c>
      <c r="I366" cm="1">
        <f t="array" ref="I366">_xlfn.LET(_xlpm.Q,Table1[[#This Row],[Quordle]],_xlfn.IFS(_xlpm.Q&lt;0,9+ABS(_xlpm.Q),_xlpm.Q&gt;0,_xlpm.Q,_xlpm.Q="",""))</f>
        <v>9</v>
      </c>
      <c r="J366" cm="1">
        <f t="array" ref="J366">_xlfn.LET(_xlpm.O,Table1[[#This Row],[Octordle]],_xlfn.IFS(_xlpm.O&lt;0,13+ABS(_xlpm.O),_xlpm.O&gt;0,_xlpm.O,_xlpm.O="",""))</f>
        <v>13</v>
      </c>
      <c r="K366" cm="1">
        <f t="array" ref="K366">_xlfn.LET(_xlpm.S,Table1[[#This Row],[Sequence]],_xlfn.IFS(_xlpm.S&lt;0,15+ABS(_xlpm.S),_xlpm.S&gt;0,_xlpm.S,_xlpm.S="",""))</f>
        <v>14</v>
      </c>
      <c r="L366" cm="1">
        <f t="array" ref="L366">_xlfn.LET(_xlpm.R,Table1[[#This Row],[RE34cue]],_xlfn.IFS(_xlpm.R&lt;0,13+ABS(_xlpm.R),_xlpm.R&gt;0,_xlpm.R,_xlpm.R="",""))</f>
        <v>13</v>
      </c>
      <c r="M366">
        <f>SUM(Table1[[#This Row],[W_Adj]:[R_Adj]])</f>
        <v>56</v>
      </c>
    </row>
    <row r="367" spans="1:13" ht="15" x14ac:dyDescent="0.2">
      <c r="A367" s="1">
        <v>45026</v>
      </c>
      <c r="B367" t="s">
        <v>31</v>
      </c>
      <c r="C367">
        <v>5</v>
      </c>
      <c r="D367">
        <v>7</v>
      </c>
      <c r="E367">
        <v>13</v>
      </c>
      <c r="F367">
        <v>14</v>
      </c>
      <c r="G367">
        <v>12</v>
      </c>
      <c r="H367" cm="1">
        <f t="array" ref="H367">_xlfn.LET(_xlpm.W,Table1[[#This Row],[Wordle]],_xlfn.IFS(_xlpm.W&lt;0,6+ABS(_xlpm.W),_xlpm.W&gt;0,_xlpm.W,_xlpm.W="",""))</f>
        <v>5</v>
      </c>
      <c r="I367" cm="1">
        <f t="array" ref="I367">_xlfn.LET(_xlpm.Q,Table1[[#This Row],[Quordle]],_xlfn.IFS(_xlpm.Q&lt;0,9+ABS(_xlpm.Q),_xlpm.Q&gt;0,_xlpm.Q,_xlpm.Q="",""))</f>
        <v>7</v>
      </c>
      <c r="J367" cm="1">
        <f t="array" ref="J367">_xlfn.LET(_xlpm.O,Table1[[#This Row],[Octordle]],_xlfn.IFS(_xlpm.O&lt;0,13+ABS(_xlpm.O),_xlpm.O&gt;0,_xlpm.O,_xlpm.O="",""))</f>
        <v>13</v>
      </c>
      <c r="K367" cm="1">
        <f t="array" ref="K367">_xlfn.LET(_xlpm.S,Table1[[#This Row],[Sequence]],_xlfn.IFS(_xlpm.S&lt;0,15+ABS(_xlpm.S),_xlpm.S&gt;0,_xlpm.S,_xlpm.S="",""))</f>
        <v>14</v>
      </c>
      <c r="L367" cm="1">
        <f t="array" ref="L367">_xlfn.LET(_xlpm.R,Table1[[#This Row],[RE34cue]],_xlfn.IFS(_xlpm.R&lt;0,13+ABS(_xlpm.R),_xlpm.R&gt;0,_xlpm.R,_xlpm.R="",""))</f>
        <v>12</v>
      </c>
      <c r="M367">
        <f>SUM(Table1[[#This Row],[W_Adj]:[R_Adj]])</f>
        <v>51</v>
      </c>
    </row>
    <row r="368" spans="1:13" ht="15" x14ac:dyDescent="0.2">
      <c r="A368" s="1">
        <v>45026</v>
      </c>
      <c r="B368" t="s">
        <v>29</v>
      </c>
      <c r="C368">
        <v>3</v>
      </c>
      <c r="D368">
        <v>8</v>
      </c>
      <c r="E368">
        <v>11</v>
      </c>
      <c r="F368">
        <v>12</v>
      </c>
      <c r="G368">
        <v>12</v>
      </c>
      <c r="H368" cm="1">
        <f t="array" ref="H368">_xlfn.LET(_xlpm.W,Table1[[#This Row],[Wordle]],_xlfn.IFS(_xlpm.W&lt;0,6+ABS(_xlpm.W),_xlpm.W&gt;0,_xlpm.W,_xlpm.W="",""))</f>
        <v>3</v>
      </c>
      <c r="I368" cm="1">
        <f t="array" ref="I368">_xlfn.LET(_xlpm.Q,Table1[[#This Row],[Quordle]],_xlfn.IFS(_xlpm.Q&lt;0,9+ABS(_xlpm.Q),_xlpm.Q&gt;0,_xlpm.Q,_xlpm.Q="",""))</f>
        <v>8</v>
      </c>
      <c r="J368" cm="1">
        <f t="array" ref="J368">_xlfn.LET(_xlpm.O,Table1[[#This Row],[Octordle]],_xlfn.IFS(_xlpm.O&lt;0,13+ABS(_xlpm.O),_xlpm.O&gt;0,_xlpm.O,_xlpm.O="",""))</f>
        <v>11</v>
      </c>
      <c r="K368" cm="1">
        <f t="array" ref="K368">_xlfn.LET(_xlpm.S,Table1[[#This Row],[Sequence]],_xlfn.IFS(_xlpm.S&lt;0,15+ABS(_xlpm.S),_xlpm.S&gt;0,_xlpm.S,_xlpm.S="",""))</f>
        <v>12</v>
      </c>
      <c r="L368" cm="1">
        <f t="array" ref="L368">_xlfn.LET(_xlpm.R,Table1[[#This Row],[RE34cue]],_xlfn.IFS(_xlpm.R&lt;0,13+ABS(_xlpm.R),_xlpm.R&gt;0,_xlpm.R,_xlpm.R="",""))</f>
        <v>12</v>
      </c>
      <c r="M368">
        <f>SUM(Table1[[#This Row],[W_Adj]:[R_Adj]])</f>
        <v>46</v>
      </c>
    </row>
    <row r="369" spans="1:13" ht="15" x14ac:dyDescent="0.2">
      <c r="A369" s="1">
        <v>45026</v>
      </c>
      <c r="B369" t="s">
        <v>35</v>
      </c>
      <c r="C369">
        <v>2</v>
      </c>
      <c r="D369">
        <v>7</v>
      </c>
      <c r="E369">
        <v>13</v>
      </c>
      <c r="F369">
        <v>15</v>
      </c>
      <c r="G369">
        <v>12</v>
      </c>
      <c r="H369" cm="1">
        <f t="array" ref="H369">_xlfn.LET(_xlpm.W,Table1[[#This Row],[Wordle]],_xlfn.IFS(_xlpm.W&lt;0,6+ABS(_xlpm.W),_xlpm.W&gt;0,_xlpm.W,_xlpm.W="",""))</f>
        <v>2</v>
      </c>
      <c r="I369" cm="1">
        <f t="array" ref="I369">_xlfn.LET(_xlpm.Q,Table1[[#This Row],[Quordle]],_xlfn.IFS(_xlpm.Q&lt;0,9+ABS(_xlpm.Q),_xlpm.Q&gt;0,_xlpm.Q,_xlpm.Q="",""))</f>
        <v>7</v>
      </c>
      <c r="J369" cm="1">
        <f t="array" ref="J369">_xlfn.LET(_xlpm.O,Table1[[#This Row],[Octordle]],_xlfn.IFS(_xlpm.O&lt;0,13+ABS(_xlpm.O),_xlpm.O&gt;0,_xlpm.O,_xlpm.O="",""))</f>
        <v>13</v>
      </c>
      <c r="K369" cm="1">
        <f t="array" ref="K369">_xlfn.LET(_xlpm.S,Table1[[#This Row],[Sequence]],_xlfn.IFS(_xlpm.S&lt;0,15+ABS(_xlpm.S),_xlpm.S&gt;0,_xlpm.S,_xlpm.S="",""))</f>
        <v>15</v>
      </c>
      <c r="L369" cm="1">
        <f t="array" ref="L369">_xlfn.LET(_xlpm.R,Table1[[#This Row],[RE34cue]],_xlfn.IFS(_xlpm.R&lt;0,13+ABS(_xlpm.R),_xlpm.R&gt;0,_xlpm.R,_xlpm.R="",""))</f>
        <v>12</v>
      </c>
      <c r="M369">
        <f>SUM(Table1[[#This Row],[W_Adj]:[R_Adj]])</f>
        <v>49</v>
      </c>
    </row>
    <row r="370" spans="1:13" ht="15" x14ac:dyDescent="0.2">
      <c r="A370" s="1">
        <v>45027</v>
      </c>
      <c r="B370" t="s">
        <v>29</v>
      </c>
      <c r="C370">
        <v>5</v>
      </c>
      <c r="D370">
        <v>-1</v>
      </c>
      <c r="E370">
        <v>11</v>
      </c>
      <c r="F370">
        <v>12</v>
      </c>
      <c r="G370">
        <v>-1</v>
      </c>
      <c r="H370" cm="1">
        <f t="array" ref="H370">_xlfn.LET(_xlpm.W,Table1[[#This Row],[Wordle]],_xlfn.IFS(_xlpm.W&lt;0,6+ABS(_xlpm.W),_xlpm.W&gt;0,_xlpm.W,_xlpm.W="",""))</f>
        <v>5</v>
      </c>
      <c r="I370" cm="1">
        <f t="array" ref="I370">_xlfn.LET(_xlpm.Q,Table1[[#This Row],[Quordle]],_xlfn.IFS(_xlpm.Q&lt;0,9+ABS(_xlpm.Q),_xlpm.Q&gt;0,_xlpm.Q,_xlpm.Q="",""))</f>
        <v>10</v>
      </c>
      <c r="J370" cm="1">
        <f t="array" ref="J370">_xlfn.LET(_xlpm.O,Table1[[#This Row],[Octordle]],_xlfn.IFS(_xlpm.O&lt;0,13+ABS(_xlpm.O),_xlpm.O&gt;0,_xlpm.O,_xlpm.O="",""))</f>
        <v>11</v>
      </c>
      <c r="K370" cm="1">
        <f t="array" ref="K370">_xlfn.LET(_xlpm.S,Table1[[#This Row],[Sequence]],_xlfn.IFS(_xlpm.S&lt;0,15+ABS(_xlpm.S),_xlpm.S&gt;0,_xlpm.S,_xlpm.S="",""))</f>
        <v>12</v>
      </c>
      <c r="L370" cm="1">
        <f t="array" ref="L370">_xlfn.LET(_xlpm.R,Table1[[#This Row],[RE34cue]],_xlfn.IFS(_xlpm.R&lt;0,13+ABS(_xlpm.R),_xlpm.R&gt;0,_xlpm.R,_xlpm.R="",""))</f>
        <v>14</v>
      </c>
      <c r="M370">
        <f>SUM(Table1[[#This Row],[W_Adj]:[R_Adj]])</f>
        <v>52</v>
      </c>
    </row>
    <row r="371" spans="1:13" ht="15" x14ac:dyDescent="0.2">
      <c r="A371" s="1">
        <v>45027</v>
      </c>
      <c r="B371" t="s">
        <v>31</v>
      </c>
      <c r="C371">
        <v>4</v>
      </c>
      <c r="D371">
        <v>8</v>
      </c>
      <c r="E371">
        <v>12</v>
      </c>
      <c r="F371">
        <v>13</v>
      </c>
      <c r="G371">
        <v>13</v>
      </c>
      <c r="H371" cm="1">
        <f t="array" ref="H371">_xlfn.LET(_xlpm.W,Table1[[#This Row],[Wordle]],_xlfn.IFS(_xlpm.W&lt;0,6+ABS(_xlpm.W),_xlpm.W&gt;0,_xlpm.W,_xlpm.W="",""))</f>
        <v>4</v>
      </c>
      <c r="I371" cm="1">
        <f t="array" ref="I371">_xlfn.LET(_xlpm.Q,Table1[[#This Row],[Quordle]],_xlfn.IFS(_xlpm.Q&lt;0,9+ABS(_xlpm.Q),_xlpm.Q&gt;0,_xlpm.Q,_xlpm.Q="",""))</f>
        <v>8</v>
      </c>
      <c r="J371" cm="1">
        <f t="array" ref="J371">_xlfn.LET(_xlpm.O,Table1[[#This Row],[Octordle]],_xlfn.IFS(_xlpm.O&lt;0,13+ABS(_xlpm.O),_xlpm.O&gt;0,_xlpm.O,_xlpm.O="",""))</f>
        <v>12</v>
      </c>
      <c r="K371" cm="1">
        <f t="array" ref="K371">_xlfn.LET(_xlpm.S,Table1[[#This Row],[Sequence]],_xlfn.IFS(_xlpm.S&lt;0,15+ABS(_xlpm.S),_xlpm.S&gt;0,_xlpm.S,_xlpm.S="",""))</f>
        <v>13</v>
      </c>
      <c r="L371" cm="1">
        <f t="array" ref="L371">_xlfn.LET(_xlpm.R,Table1[[#This Row],[RE34cue]],_xlfn.IFS(_xlpm.R&lt;0,13+ABS(_xlpm.R),_xlpm.R&gt;0,_xlpm.R,_xlpm.R="",""))</f>
        <v>13</v>
      </c>
      <c r="M371">
        <f>SUM(Table1[[#This Row],[W_Adj]:[R_Adj]])</f>
        <v>50</v>
      </c>
    </row>
    <row r="372" spans="1:13" ht="15" x14ac:dyDescent="0.2">
      <c r="A372" s="1">
        <v>45027</v>
      </c>
      <c r="B372" t="s">
        <v>34</v>
      </c>
      <c r="C372">
        <v>4</v>
      </c>
      <c r="D372">
        <v>9</v>
      </c>
      <c r="E372">
        <v>12</v>
      </c>
      <c r="F372">
        <v>14</v>
      </c>
      <c r="G372">
        <v>-1</v>
      </c>
      <c r="H372" cm="1">
        <f t="array" ref="H372">_xlfn.LET(_xlpm.W,Table1[[#This Row],[Wordle]],_xlfn.IFS(_xlpm.W&lt;0,6+ABS(_xlpm.W),_xlpm.W&gt;0,_xlpm.W,_xlpm.W="",""))</f>
        <v>4</v>
      </c>
      <c r="I372" cm="1">
        <f t="array" ref="I372">_xlfn.LET(_xlpm.Q,Table1[[#This Row],[Quordle]],_xlfn.IFS(_xlpm.Q&lt;0,9+ABS(_xlpm.Q),_xlpm.Q&gt;0,_xlpm.Q,_xlpm.Q="",""))</f>
        <v>9</v>
      </c>
      <c r="J372" cm="1">
        <f t="array" ref="J372">_xlfn.LET(_xlpm.O,Table1[[#This Row],[Octordle]],_xlfn.IFS(_xlpm.O&lt;0,13+ABS(_xlpm.O),_xlpm.O&gt;0,_xlpm.O,_xlpm.O="",""))</f>
        <v>12</v>
      </c>
      <c r="K372" cm="1">
        <f t="array" ref="K372">_xlfn.LET(_xlpm.S,Table1[[#This Row],[Sequence]],_xlfn.IFS(_xlpm.S&lt;0,15+ABS(_xlpm.S),_xlpm.S&gt;0,_xlpm.S,_xlpm.S="",""))</f>
        <v>14</v>
      </c>
      <c r="L372" cm="1">
        <f t="array" ref="L372">_xlfn.LET(_xlpm.R,Table1[[#This Row],[RE34cue]],_xlfn.IFS(_xlpm.R&lt;0,13+ABS(_xlpm.R),_xlpm.R&gt;0,_xlpm.R,_xlpm.R="",""))</f>
        <v>14</v>
      </c>
      <c r="M372">
        <f>SUM(Table1[[#This Row],[W_Adj]:[R_Adj]])</f>
        <v>53</v>
      </c>
    </row>
    <row r="373" spans="1:13" ht="15" x14ac:dyDescent="0.2">
      <c r="A373" s="1">
        <v>45027</v>
      </c>
      <c r="B373" t="s">
        <v>35</v>
      </c>
      <c r="C373">
        <v>5</v>
      </c>
      <c r="D373">
        <v>7</v>
      </c>
      <c r="E373">
        <v>12</v>
      </c>
      <c r="F373">
        <v>13</v>
      </c>
      <c r="G373">
        <v>-1</v>
      </c>
      <c r="H373" cm="1">
        <f t="array" ref="H373">_xlfn.LET(_xlpm.W,Table1[[#This Row],[Wordle]],_xlfn.IFS(_xlpm.W&lt;0,6+ABS(_xlpm.W),_xlpm.W&gt;0,_xlpm.W,_xlpm.W="",""))</f>
        <v>5</v>
      </c>
      <c r="I373" cm="1">
        <f t="array" ref="I373">_xlfn.LET(_xlpm.Q,Table1[[#This Row],[Quordle]],_xlfn.IFS(_xlpm.Q&lt;0,9+ABS(_xlpm.Q),_xlpm.Q&gt;0,_xlpm.Q,_xlpm.Q="",""))</f>
        <v>7</v>
      </c>
      <c r="J373" cm="1">
        <f t="array" ref="J373">_xlfn.LET(_xlpm.O,Table1[[#This Row],[Octordle]],_xlfn.IFS(_xlpm.O&lt;0,13+ABS(_xlpm.O),_xlpm.O&gt;0,_xlpm.O,_xlpm.O="",""))</f>
        <v>12</v>
      </c>
      <c r="K373" cm="1">
        <f t="array" ref="K373">_xlfn.LET(_xlpm.S,Table1[[#This Row],[Sequence]],_xlfn.IFS(_xlpm.S&lt;0,15+ABS(_xlpm.S),_xlpm.S&gt;0,_xlpm.S,_xlpm.S="",""))</f>
        <v>13</v>
      </c>
      <c r="L373" cm="1">
        <f t="array" ref="L373">_xlfn.LET(_xlpm.R,Table1[[#This Row],[RE34cue]],_xlfn.IFS(_xlpm.R&lt;0,13+ABS(_xlpm.R),_xlpm.R&gt;0,_xlpm.R,_xlpm.R="",""))</f>
        <v>14</v>
      </c>
      <c r="M373">
        <f>SUM(Table1[[#This Row],[W_Adj]:[R_Adj]])</f>
        <v>51</v>
      </c>
    </row>
    <row r="374" spans="1:13" ht="15" x14ac:dyDescent="0.2">
      <c r="A374" s="1">
        <v>45028</v>
      </c>
      <c r="B374" t="s">
        <v>34</v>
      </c>
      <c r="C374">
        <v>5</v>
      </c>
      <c r="D374">
        <v>8</v>
      </c>
      <c r="E374">
        <v>12</v>
      </c>
      <c r="F374">
        <v>12</v>
      </c>
      <c r="G374">
        <v>13</v>
      </c>
      <c r="H374" cm="1">
        <f t="array" ref="H374">_xlfn.LET(_xlpm.W,Table1[[#This Row],[Wordle]],_xlfn.IFS(_xlpm.W&lt;0,6+ABS(_xlpm.W),_xlpm.W&gt;0,_xlpm.W,_xlpm.W="",""))</f>
        <v>5</v>
      </c>
      <c r="I374" cm="1">
        <f t="array" ref="I374">_xlfn.LET(_xlpm.Q,Table1[[#This Row],[Quordle]],_xlfn.IFS(_xlpm.Q&lt;0,9+ABS(_xlpm.Q),_xlpm.Q&gt;0,_xlpm.Q,_xlpm.Q="",""))</f>
        <v>8</v>
      </c>
      <c r="J374" cm="1">
        <f t="array" ref="J374">_xlfn.LET(_xlpm.O,Table1[[#This Row],[Octordle]],_xlfn.IFS(_xlpm.O&lt;0,13+ABS(_xlpm.O),_xlpm.O&gt;0,_xlpm.O,_xlpm.O="",""))</f>
        <v>12</v>
      </c>
      <c r="K374" cm="1">
        <f t="array" ref="K374">_xlfn.LET(_xlpm.S,Table1[[#This Row],[Sequence]],_xlfn.IFS(_xlpm.S&lt;0,15+ABS(_xlpm.S),_xlpm.S&gt;0,_xlpm.S,_xlpm.S="",""))</f>
        <v>12</v>
      </c>
      <c r="L374" cm="1">
        <f t="array" ref="L374">_xlfn.LET(_xlpm.R,Table1[[#This Row],[RE34cue]],_xlfn.IFS(_xlpm.R&lt;0,13+ABS(_xlpm.R),_xlpm.R&gt;0,_xlpm.R,_xlpm.R="",""))</f>
        <v>13</v>
      </c>
      <c r="M374">
        <f>SUM(Table1[[#This Row],[W_Adj]:[R_Adj]])</f>
        <v>50</v>
      </c>
    </row>
    <row r="375" spans="1:13" ht="15" x14ac:dyDescent="0.2">
      <c r="A375" s="1">
        <v>45028</v>
      </c>
      <c r="B375" t="s">
        <v>29</v>
      </c>
      <c r="C375">
        <v>5</v>
      </c>
      <c r="D375">
        <v>8</v>
      </c>
      <c r="E375">
        <v>13</v>
      </c>
      <c r="F375">
        <v>12</v>
      </c>
      <c r="G375">
        <v>12</v>
      </c>
      <c r="H375" cm="1">
        <f t="array" ref="H375">_xlfn.LET(_xlpm.W,Table1[[#This Row],[Wordle]],_xlfn.IFS(_xlpm.W&lt;0,6+ABS(_xlpm.W),_xlpm.W&gt;0,_xlpm.W,_xlpm.W="",""))</f>
        <v>5</v>
      </c>
      <c r="I375" cm="1">
        <f t="array" ref="I375">_xlfn.LET(_xlpm.Q,Table1[[#This Row],[Quordle]],_xlfn.IFS(_xlpm.Q&lt;0,9+ABS(_xlpm.Q),_xlpm.Q&gt;0,_xlpm.Q,_xlpm.Q="",""))</f>
        <v>8</v>
      </c>
      <c r="J375" cm="1">
        <f t="array" ref="J375">_xlfn.LET(_xlpm.O,Table1[[#This Row],[Octordle]],_xlfn.IFS(_xlpm.O&lt;0,13+ABS(_xlpm.O),_xlpm.O&gt;0,_xlpm.O,_xlpm.O="",""))</f>
        <v>13</v>
      </c>
      <c r="K375" cm="1">
        <f t="array" ref="K375">_xlfn.LET(_xlpm.S,Table1[[#This Row],[Sequence]],_xlfn.IFS(_xlpm.S&lt;0,15+ABS(_xlpm.S),_xlpm.S&gt;0,_xlpm.S,_xlpm.S="",""))</f>
        <v>12</v>
      </c>
      <c r="L375" cm="1">
        <f t="array" ref="L375">_xlfn.LET(_xlpm.R,Table1[[#This Row],[RE34cue]],_xlfn.IFS(_xlpm.R&lt;0,13+ABS(_xlpm.R),_xlpm.R&gt;0,_xlpm.R,_xlpm.R="",""))</f>
        <v>12</v>
      </c>
      <c r="M375">
        <f>SUM(Table1[[#This Row],[W_Adj]:[R_Adj]])</f>
        <v>50</v>
      </c>
    </row>
    <row r="376" spans="1:13" ht="15" x14ac:dyDescent="0.2">
      <c r="A376" s="1">
        <v>45028</v>
      </c>
      <c r="B376" t="s">
        <v>31</v>
      </c>
      <c r="C376">
        <v>3</v>
      </c>
      <c r="D376">
        <v>-1</v>
      </c>
      <c r="E376">
        <v>12</v>
      </c>
      <c r="F376">
        <v>13</v>
      </c>
      <c r="G376">
        <v>12</v>
      </c>
      <c r="H376" cm="1">
        <f t="array" ref="H376">_xlfn.LET(_xlpm.W,Table1[[#This Row],[Wordle]],_xlfn.IFS(_xlpm.W&lt;0,6+ABS(_xlpm.W),_xlpm.W&gt;0,_xlpm.W,_xlpm.W="",""))</f>
        <v>3</v>
      </c>
      <c r="I376" cm="1">
        <f t="array" ref="I376">_xlfn.LET(_xlpm.Q,Table1[[#This Row],[Quordle]],_xlfn.IFS(_xlpm.Q&lt;0,9+ABS(_xlpm.Q),_xlpm.Q&gt;0,_xlpm.Q,_xlpm.Q="",""))</f>
        <v>10</v>
      </c>
      <c r="J376" cm="1">
        <f t="array" ref="J376">_xlfn.LET(_xlpm.O,Table1[[#This Row],[Octordle]],_xlfn.IFS(_xlpm.O&lt;0,13+ABS(_xlpm.O),_xlpm.O&gt;0,_xlpm.O,_xlpm.O="",""))</f>
        <v>12</v>
      </c>
      <c r="K376" cm="1">
        <f t="array" ref="K376">_xlfn.LET(_xlpm.S,Table1[[#This Row],[Sequence]],_xlfn.IFS(_xlpm.S&lt;0,15+ABS(_xlpm.S),_xlpm.S&gt;0,_xlpm.S,_xlpm.S="",""))</f>
        <v>13</v>
      </c>
      <c r="L376" cm="1">
        <f t="array" ref="L376">_xlfn.LET(_xlpm.R,Table1[[#This Row],[RE34cue]],_xlfn.IFS(_xlpm.R&lt;0,13+ABS(_xlpm.R),_xlpm.R&gt;0,_xlpm.R,_xlpm.R="",""))</f>
        <v>12</v>
      </c>
      <c r="M376">
        <f>SUM(Table1[[#This Row],[W_Adj]:[R_Adj]])</f>
        <v>50</v>
      </c>
    </row>
    <row r="377" spans="1:13" ht="15" x14ac:dyDescent="0.2">
      <c r="A377" s="1">
        <v>45028</v>
      </c>
      <c r="B377" t="s">
        <v>35</v>
      </c>
      <c r="C377">
        <v>3</v>
      </c>
      <c r="D377">
        <v>7</v>
      </c>
      <c r="E377">
        <v>-1</v>
      </c>
      <c r="F377">
        <v>12</v>
      </c>
      <c r="G377">
        <v>12</v>
      </c>
      <c r="H377" cm="1">
        <f t="array" ref="H377">_xlfn.LET(_xlpm.W,Table1[[#This Row],[Wordle]],_xlfn.IFS(_xlpm.W&lt;0,6+ABS(_xlpm.W),_xlpm.W&gt;0,_xlpm.W,_xlpm.W="",""))</f>
        <v>3</v>
      </c>
      <c r="I377" cm="1">
        <f t="array" ref="I377">_xlfn.LET(_xlpm.Q,Table1[[#This Row],[Quordle]],_xlfn.IFS(_xlpm.Q&lt;0,9+ABS(_xlpm.Q),_xlpm.Q&gt;0,_xlpm.Q,_xlpm.Q="",""))</f>
        <v>7</v>
      </c>
      <c r="J377" cm="1">
        <f t="array" ref="J377">_xlfn.LET(_xlpm.O,Table1[[#This Row],[Octordle]],_xlfn.IFS(_xlpm.O&lt;0,13+ABS(_xlpm.O),_xlpm.O&gt;0,_xlpm.O,_xlpm.O="",""))</f>
        <v>14</v>
      </c>
      <c r="K377" cm="1">
        <f t="array" ref="K377">_xlfn.LET(_xlpm.S,Table1[[#This Row],[Sequence]],_xlfn.IFS(_xlpm.S&lt;0,15+ABS(_xlpm.S),_xlpm.S&gt;0,_xlpm.S,_xlpm.S="",""))</f>
        <v>12</v>
      </c>
      <c r="L377" cm="1">
        <f t="array" ref="L377">_xlfn.LET(_xlpm.R,Table1[[#This Row],[RE34cue]],_xlfn.IFS(_xlpm.R&lt;0,13+ABS(_xlpm.R),_xlpm.R&gt;0,_xlpm.R,_xlpm.R="",""))</f>
        <v>12</v>
      </c>
      <c r="M377">
        <f>SUM(Table1[[#This Row],[W_Adj]:[R_Adj]])</f>
        <v>48</v>
      </c>
    </row>
    <row r="378" spans="1:13" ht="15" x14ac:dyDescent="0.2">
      <c r="A378" s="1">
        <v>45029</v>
      </c>
      <c r="B378" t="s">
        <v>29</v>
      </c>
      <c r="C378">
        <v>4</v>
      </c>
      <c r="D378">
        <v>8</v>
      </c>
      <c r="E378">
        <v>12</v>
      </c>
      <c r="F378">
        <v>14</v>
      </c>
      <c r="G378">
        <v>13</v>
      </c>
      <c r="H378" cm="1">
        <f t="array" ref="H378">_xlfn.LET(_xlpm.W,Table1[[#This Row],[Wordle]],_xlfn.IFS(_xlpm.W&lt;0,6+ABS(_xlpm.W),_xlpm.W&gt;0,_xlpm.W,_xlpm.W="",""))</f>
        <v>4</v>
      </c>
      <c r="I378" cm="1">
        <f t="array" ref="I378">_xlfn.LET(_xlpm.Q,Table1[[#This Row],[Quordle]],_xlfn.IFS(_xlpm.Q&lt;0,9+ABS(_xlpm.Q),_xlpm.Q&gt;0,_xlpm.Q,_xlpm.Q="",""))</f>
        <v>8</v>
      </c>
      <c r="J378" cm="1">
        <f t="array" ref="J378">_xlfn.LET(_xlpm.O,Table1[[#This Row],[Octordle]],_xlfn.IFS(_xlpm.O&lt;0,13+ABS(_xlpm.O),_xlpm.O&gt;0,_xlpm.O,_xlpm.O="",""))</f>
        <v>12</v>
      </c>
      <c r="K378" cm="1">
        <f t="array" ref="K378">_xlfn.LET(_xlpm.S,Table1[[#This Row],[Sequence]],_xlfn.IFS(_xlpm.S&lt;0,15+ABS(_xlpm.S),_xlpm.S&gt;0,_xlpm.S,_xlpm.S="",""))</f>
        <v>14</v>
      </c>
      <c r="L378" cm="1">
        <f t="array" ref="L378">_xlfn.LET(_xlpm.R,Table1[[#This Row],[RE34cue]],_xlfn.IFS(_xlpm.R&lt;0,13+ABS(_xlpm.R),_xlpm.R&gt;0,_xlpm.R,_xlpm.R="",""))</f>
        <v>13</v>
      </c>
      <c r="M378">
        <f>SUM(Table1[[#This Row],[W_Adj]:[R_Adj]])</f>
        <v>51</v>
      </c>
    </row>
    <row r="379" spans="1:13" ht="15" x14ac:dyDescent="0.2">
      <c r="A379" s="1">
        <v>45029</v>
      </c>
      <c r="B379" t="s">
        <v>31</v>
      </c>
      <c r="C379">
        <v>4</v>
      </c>
      <c r="D379">
        <v>7</v>
      </c>
      <c r="E379">
        <v>11</v>
      </c>
      <c r="F379">
        <v>13</v>
      </c>
      <c r="G379">
        <v>13</v>
      </c>
      <c r="H379" cm="1">
        <f t="array" ref="H379">_xlfn.LET(_xlpm.W,Table1[[#This Row],[Wordle]],_xlfn.IFS(_xlpm.W&lt;0,6+ABS(_xlpm.W),_xlpm.W&gt;0,_xlpm.W,_xlpm.W="",""))</f>
        <v>4</v>
      </c>
      <c r="I379" cm="1">
        <f t="array" ref="I379">_xlfn.LET(_xlpm.Q,Table1[[#This Row],[Quordle]],_xlfn.IFS(_xlpm.Q&lt;0,9+ABS(_xlpm.Q),_xlpm.Q&gt;0,_xlpm.Q,_xlpm.Q="",""))</f>
        <v>7</v>
      </c>
      <c r="J379" cm="1">
        <f t="array" ref="J379">_xlfn.LET(_xlpm.O,Table1[[#This Row],[Octordle]],_xlfn.IFS(_xlpm.O&lt;0,13+ABS(_xlpm.O),_xlpm.O&gt;0,_xlpm.O,_xlpm.O="",""))</f>
        <v>11</v>
      </c>
      <c r="K379" cm="1">
        <f t="array" ref="K379">_xlfn.LET(_xlpm.S,Table1[[#This Row],[Sequence]],_xlfn.IFS(_xlpm.S&lt;0,15+ABS(_xlpm.S),_xlpm.S&gt;0,_xlpm.S,_xlpm.S="",""))</f>
        <v>13</v>
      </c>
      <c r="L379" cm="1">
        <f t="array" ref="L379">_xlfn.LET(_xlpm.R,Table1[[#This Row],[RE34cue]],_xlfn.IFS(_xlpm.R&lt;0,13+ABS(_xlpm.R),_xlpm.R&gt;0,_xlpm.R,_xlpm.R="",""))</f>
        <v>13</v>
      </c>
      <c r="M379">
        <f>SUM(Table1[[#This Row],[W_Adj]:[R_Adj]])</f>
        <v>48</v>
      </c>
    </row>
    <row r="380" spans="1:13" ht="15" x14ac:dyDescent="0.2">
      <c r="A380" s="1">
        <v>45029</v>
      </c>
      <c r="B380" t="s">
        <v>35</v>
      </c>
      <c r="C380">
        <v>4</v>
      </c>
      <c r="D380">
        <v>8</v>
      </c>
      <c r="E380">
        <v>12</v>
      </c>
      <c r="F380">
        <v>14</v>
      </c>
      <c r="G380">
        <v>-1</v>
      </c>
      <c r="H380" cm="1">
        <f t="array" ref="H380">_xlfn.LET(_xlpm.W,Table1[[#This Row],[Wordle]],_xlfn.IFS(_xlpm.W&lt;0,6+ABS(_xlpm.W),_xlpm.W&gt;0,_xlpm.W,_xlpm.W="",""))</f>
        <v>4</v>
      </c>
      <c r="I380" cm="1">
        <f t="array" ref="I380">_xlfn.LET(_xlpm.Q,Table1[[#This Row],[Quordle]],_xlfn.IFS(_xlpm.Q&lt;0,9+ABS(_xlpm.Q),_xlpm.Q&gt;0,_xlpm.Q,_xlpm.Q="",""))</f>
        <v>8</v>
      </c>
      <c r="J380" cm="1">
        <f t="array" ref="J380">_xlfn.LET(_xlpm.O,Table1[[#This Row],[Octordle]],_xlfn.IFS(_xlpm.O&lt;0,13+ABS(_xlpm.O),_xlpm.O&gt;0,_xlpm.O,_xlpm.O="",""))</f>
        <v>12</v>
      </c>
      <c r="K380" cm="1">
        <f t="array" ref="K380">_xlfn.LET(_xlpm.S,Table1[[#This Row],[Sequence]],_xlfn.IFS(_xlpm.S&lt;0,15+ABS(_xlpm.S),_xlpm.S&gt;0,_xlpm.S,_xlpm.S="",""))</f>
        <v>14</v>
      </c>
      <c r="L380" cm="1">
        <f t="array" ref="L380">_xlfn.LET(_xlpm.R,Table1[[#This Row],[RE34cue]],_xlfn.IFS(_xlpm.R&lt;0,13+ABS(_xlpm.R),_xlpm.R&gt;0,_xlpm.R,_xlpm.R="",""))</f>
        <v>14</v>
      </c>
      <c r="M380">
        <f>SUM(Table1[[#This Row],[W_Adj]:[R_Adj]])</f>
        <v>52</v>
      </c>
    </row>
    <row r="381" spans="1:13" ht="15" x14ac:dyDescent="0.2">
      <c r="A381" s="1">
        <v>45029</v>
      </c>
      <c r="B381" t="s">
        <v>34</v>
      </c>
      <c r="C381">
        <v>4</v>
      </c>
      <c r="D381">
        <v>8</v>
      </c>
      <c r="E381">
        <v>12</v>
      </c>
      <c r="F381">
        <v>14</v>
      </c>
      <c r="G381">
        <v>-1</v>
      </c>
      <c r="H381" cm="1">
        <f t="array" ref="H381">_xlfn.LET(_xlpm.W,Table1[[#This Row],[Wordle]],_xlfn.IFS(_xlpm.W&lt;0,6+ABS(_xlpm.W),_xlpm.W&gt;0,_xlpm.W,_xlpm.W="",""))</f>
        <v>4</v>
      </c>
      <c r="I381" cm="1">
        <f t="array" ref="I381">_xlfn.LET(_xlpm.Q,Table1[[#This Row],[Quordle]],_xlfn.IFS(_xlpm.Q&lt;0,9+ABS(_xlpm.Q),_xlpm.Q&gt;0,_xlpm.Q,_xlpm.Q="",""))</f>
        <v>8</v>
      </c>
      <c r="J381" cm="1">
        <f t="array" ref="J381">_xlfn.LET(_xlpm.O,Table1[[#This Row],[Octordle]],_xlfn.IFS(_xlpm.O&lt;0,13+ABS(_xlpm.O),_xlpm.O&gt;0,_xlpm.O,_xlpm.O="",""))</f>
        <v>12</v>
      </c>
      <c r="K381" cm="1">
        <f t="array" ref="K381">_xlfn.LET(_xlpm.S,Table1[[#This Row],[Sequence]],_xlfn.IFS(_xlpm.S&lt;0,15+ABS(_xlpm.S),_xlpm.S&gt;0,_xlpm.S,_xlpm.S="",""))</f>
        <v>14</v>
      </c>
      <c r="L381" cm="1">
        <f t="array" ref="L381">_xlfn.LET(_xlpm.R,Table1[[#This Row],[RE34cue]],_xlfn.IFS(_xlpm.R&lt;0,13+ABS(_xlpm.R),_xlpm.R&gt;0,_xlpm.R,_xlpm.R="",""))</f>
        <v>14</v>
      </c>
      <c r="M381">
        <f>SUM(Table1[[#This Row],[W_Adj]:[R_Adj]])</f>
        <v>52</v>
      </c>
    </row>
    <row r="382" spans="1:13" ht="15" x14ac:dyDescent="0.2">
      <c r="A382" s="1">
        <v>45030</v>
      </c>
      <c r="B382" t="s">
        <v>29</v>
      </c>
      <c r="C382">
        <v>3</v>
      </c>
      <c r="D382">
        <v>8</v>
      </c>
      <c r="E382">
        <v>11</v>
      </c>
      <c r="F382">
        <v>12</v>
      </c>
      <c r="G382">
        <v>-1</v>
      </c>
      <c r="H382" cm="1">
        <f t="array" ref="H382">_xlfn.LET(_xlpm.W,Table1[[#This Row],[Wordle]],_xlfn.IFS(_xlpm.W&lt;0,6+ABS(_xlpm.W),_xlpm.W&gt;0,_xlpm.W,_xlpm.W="",""))</f>
        <v>3</v>
      </c>
      <c r="I382" cm="1">
        <f t="array" ref="I382">_xlfn.LET(_xlpm.Q,Table1[[#This Row],[Quordle]],_xlfn.IFS(_xlpm.Q&lt;0,9+ABS(_xlpm.Q),_xlpm.Q&gt;0,_xlpm.Q,_xlpm.Q="",""))</f>
        <v>8</v>
      </c>
      <c r="J382" cm="1">
        <f t="array" ref="J382">_xlfn.LET(_xlpm.O,Table1[[#This Row],[Octordle]],_xlfn.IFS(_xlpm.O&lt;0,13+ABS(_xlpm.O),_xlpm.O&gt;0,_xlpm.O,_xlpm.O="",""))</f>
        <v>11</v>
      </c>
      <c r="K382" cm="1">
        <f t="array" ref="K382">_xlfn.LET(_xlpm.S,Table1[[#This Row],[Sequence]],_xlfn.IFS(_xlpm.S&lt;0,15+ABS(_xlpm.S),_xlpm.S&gt;0,_xlpm.S,_xlpm.S="",""))</f>
        <v>12</v>
      </c>
      <c r="L382" cm="1">
        <f t="array" ref="L382">_xlfn.LET(_xlpm.R,Table1[[#This Row],[RE34cue]],_xlfn.IFS(_xlpm.R&lt;0,13+ABS(_xlpm.R),_xlpm.R&gt;0,_xlpm.R,_xlpm.R="",""))</f>
        <v>14</v>
      </c>
      <c r="M382">
        <f>SUM(Table1[[#This Row],[W_Adj]:[R_Adj]])</f>
        <v>48</v>
      </c>
    </row>
    <row r="383" spans="1:13" ht="15" x14ac:dyDescent="0.2">
      <c r="A383" s="1">
        <v>45030</v>
      </c>
      <c r="B383" t="s">
        <v>34</v>
      </c>
      <c r="C383">
        <v>4</v>
      </c>
      <c r="D383">
        <v>-1</v>
      </c>
      <c r="E383">
        <v>12</v>
      </c>
      <c r="F383">
        <v>11</v>
      </c>
      <c r="G383">
        <v>-1</v>
      </c>
      <c r="H383" cm="1">
        <f t="array" ref="H383">_xlfn.LET(_xlpm.W,Table1[[#This Row],[Wordle]],_xlfn.IFS(_xlpm.W&lt;0,6+ABS(_xlpm.W),_xlpm.W&gt;0,_xlpm.W,_xlpm.W="",""))</f>
        <v>4</v>
      </c>
      <c r="I383" cm="1">
        <f t="array" ref="I383">_xlfn.LET(_xlpm.Q,Table1[[#This Row],[Quordle]],_xlfn.IFS(_xlpm.Q&lt;0,9+ABS(_xlpm.Q),_xlpm.Q&gt;0,_xlpm.Q,_xlpm.Q="",""))</f>
        <v>10</v>
      </c>
      <c r="J383" cm="1">
        <f t="array" ref="J383">_xlfn.LET(_xlpm.O,Table1[[#This Row],[Octordle]],_xlfn.IFS(_xlpm.O&lt;0,13+ABS(_xlpm.O),_xlpm.O&gt;0,_xlpm.O,_xlpm.O="",""))</f>
        <v>12</v>
      </c>
      <c r="K383" cm="1">
        <f t="array" ref="K383">_xlfn.LET(_xlpm.S,Table1[[#This Row],[Sequence]],_xlfn.IFS(_xlpm.S&lt;0,15+ABS(_xlpm.S),_xlpm.S&gt;0,_xlpm.S,_xlpm.S="",""))</f>
        <v>11</v>
      </c>
      <c r="L383" cm="1">
        <f t="array" ref="L383">_xlfn.LET(_xlpm.R,Table1[[#This Row],[RE34cue]],_xlfn.IFS(_xlpm.R&lt;0,13+ABS(_xlpm.R),_xlpm.R&gt;0,_xlpm.R,_xlpm.R="",""))</f>
        <v>14</v>
      </c>
      <c r="M383">
        <f>SUM(Table1[[#This Row],[W_Adj]:[R_Adj]])</f>
        <v>51</v>
      </c>
    </row>
    <row r="384" spans="1:13" ht="15" x14ac:dyDescent="0.2">
      <c r="A384" s="1">
        <v>45030</v>
      </c>
      <c r="B384" t="s">
        <v>35</v>
      </c>
      <c r="C384">
        <v>3</v>
      </c>
      <c r="D384">
        <v>7</v>
      </c>
      <c r="E384">
        <v>11</v>
      </c>
      <c r="F384">
        <v>12</v>
      </c>
      <c r="G384">
        <v>-1</v>
      </c>
      <c r="H384" cm="1">
        <f t="array" ref="H384">_xlfn.LET(_xlpm.W,Table1[[#This Row],[Wordle]],_xlfn.IFS(_xlpm.W&lt;0,6+ABS(_xlpm.W),_xlpm.W&gt;0,_xlpm.W,_xlpm.W="",""))</f>
        <v>3</v>
      </c>
      <c r="I384" cm="1">
        <f t="array" ref="I384">_xlfn.LET(_xlpm.Q,Table1[[#This Row],[Quordle]],_xlfn.IFS(_xlpm.Q&lt;0,9+ABS(_xlpm.Q),_xlpm.Q&gt;0,_xlpm.Q,_xlpm.Q="",""))</f>
        <v>7</v>
      </c>
      <c r="J384" cm="1">
        <f t="array" ref="J384">_xlfn.LET(_xlpm.O,Table1[[#This Row],[Octordle]],_xlfn.IFS(_xlpm.O&lt;0,13+ABS(_xlpm.O),_xlpm.O&gt;0,_xlpm.O,_xlpm.O="",""))</f>
        <v>11</v>
      </c>
      <c r="K384" cm="1">
        <f t="array" ref="K384">_xlfn.LET(_xlpm.S,Table1[[#This Row],[Sequence]],_xlfn.IFS(_xlpm.S&lt;0,15+ABS(_xlpm.S),_xlpm.S&gt;0,_xlpm.S,_xlpm.S="",""))</f>
        <v>12</v>
      </c>
      <c r="L384" cm="1">
        <f t="array" ref="L384">_xlfn.LET(_xlpm.R,Table1[[#This Row],[RE34cue]],_xlfn.IFS(_xlpm.R&lt;0,13+ABS(_xlpm.R),_xlpm.R&gt;0,_xlpm.R,_xlpm.R="",""))</f>
        <v>14</v>
      </c>
      <c r="M384">
        <f>SUM(Table1[[#This Row],[W_Adj]:[R_Adj]])</f>
        <v>47</v>
      </c>
    </row>
    <row r="385" spans="1:13" ht="15" x14ac:dyDescent="0.2">
      <c r="A385" s="1">
        <v>45030</v>
      </c>
      <c r="B385" t="s">
        <v>31</v>
      </c>
      <c r="C385">
        <v>3</v>
      </c>
      <c r="D385">
        <v>8</v>
      </c>
      <c r="E385">
        <v>13</v>
      </c>
      <c r="F385">
        <v>15</v>
      </c>
      <c r="G385">
        <v>-1</v>
      </c>
      <c r="H385" cm="1">
        <f t="array" ref="H385">_xlfn.LET(_xlpm.W,Table1[[#This Row],[Wordle]],_xlfn.IFS(_xlpm.W&lt;0,6+ABS(_xlpm.W),_xlpm.W&gt;0,_xlpm.W,_xlpm.W="",""))</f>
        <v>3</v>
      </c>
      <c r="I385" cm="1">
        <f t="array" ref="I385">_xlfn.LET(_xlpm.Q,Table1[[#This Row],[Quordle]],_xlfn.IFS(_xlpm.Q&lt;0,9+ABS(_xlpm.Q),_xlpm.Q&gt;0,_xlpm.Q,_xlpm.Q="",""))</f>
        <v>8</v>
      </c>
      <c r="J385" cm="1">
        <f t="array" ref="J385">_xlfn.LET(_xlpm.O,Table1[[#This Row],[Octordle]],_xlfn.IFS(_xlpm.O&lt;0,13+ABS(_xlpm.O),_xlpm.O&gt;0,_xlpm.O,_xlpm.O="",""))</f>
        <v>13</v>
      </c>
      <c r="K385" cm="1">
        <f t="array" ref="K385">_xlfn.LET(_xlpm.S,Table1[[#This Row],[Sequence]],_xlfn.IFS(_xlpm.S&lt;0,15+ABS(_xlpm.S),_xlpm.S&gt;0,_xlpm.S,_xlpm.S="",""))</f>
        <v>15</v>
      </c>
      <c r="L385" cm="1">
        <f t="array" ref="L385">_xlfn.LET(_xlpm.R,Table1[[#This Row],[RE34cue]],_xlfn.IFS(_xlpm.R&lt;0,13+ABS(_xlpm.R),_xlpm.R&gt;0,_xlpm.R,_xlpm.R="",""))</f>
        <v>14</v>
      </c>
      <c r="M385">
        <f>SUM(Table1[[#This Row],[W_Adj]:[R_Adj]])</f>
        <v>53</v>
      </c>
    </row>
    <row r="386" spans="1:13" ht="15" x14ac:dyDescent="0.2">
      <c r="A386" s="1">
        <v>45031</v>
      </c>
      <c r="B386" t="s">
        <v>31</v>
      </c>
      <c r="C386">
        <v>5</v>
      </c>
      <c r="D386">
        <v>7</v>
      </c>
      <c r="E386">
        <v>13</v>
      </c>
      <c r="F386">
        <v>12</v>
      </c>
      <c r="G386">
        <v>-2</v>
      </c>
      <c r="H386" cm="1">
        <f t="array" ref="H386">_xlfn.LET(_xlpm.W,Table1[[#This Row],[Wordle]],_xlfn.IFS(_xlpm.W&lt;0,6+ABS(_xlpm.W),_xlpm.W&gt;0,_xlpm.W,_xlpm.W="",""))</f>
        <v>5</v>
      </c>
      <c r="I386" cm="1">
        <f t="array" ref="I386">_xlfn.LET(_xlpm.Q,Table1[[#This Row],[Quordle]],_xlfn.IFS(_xlpm.Q&lt;0,9+ABS(_xlpm.Q),_xlpm.Q&gt;0,_xlpm.Q,_xlpm.Q="",""))</f>
        <v>7</v>
      </c>
      <c r="J386" cm="1">
        <f t="array" ref="J386">_xlfn.LET(_xlpm.O,Table1[[#This Row],[Octordle]],_xlfn.IFS(_xlpm.O&lt;0,13+ABS(_xlpm.O),_xlpm.O&gt;0,_xlpm.O,_xlpm.O="",""))</f>
        <v>13</v>
      </c>
      <c r="K386" cm="1">
        <f t="array" ref="K386">_xlfn.LET(_xlpm.S,Table1[[#This Row],[Sequence]],_xlfn.IFS(_xlpm.S&lt;0,15+ABS(_xlpm.S),_xlpm.S&gt;0,_xlpm.S,_xlpm.S="",""))</f>
        <v>12</v>
      </c>
      <c r="L386" cm="1">
        <f t="array" ref="L386">_xlfn.LET(_xlpm.R,Table1[[#This Row],[RE34cue]],_xlfn.IFS(_xlpm.R&lt;0,13+ABS(_xlpm.R),_xlpm.R&gt;0,_xlpm.R,_xlpm.R="",""))</f>
        <v>15</v>
      </c>
      <c r="M386">
        <f>SUM(Table1[[#This Row],[W_Adj]:[R_Adj]])</f>
        <v>52</v>
      </c>
    </row>
    <row r="387" spans="1:13" ht="15" x14ac:dyDescent="0.2">
      <c r="A387" s="1">
        <v>45031</v>
      </c>
      <c r="B387" t="s">
        <v>29</v>
      </c>
      <c r="C387">
        <v>3</v>
      </c>
      <c r="D387">
        <v>9</v>
      </c>
      <c r="E387">
        <v>11</v>
      </c>
      <c r="F387">
        <v>12</v>
      </c>
      <c r="G387">
        <v>-1</v>
      </c>
      <c r="H387" cm="1">
        <f t="array" ref="H387">_xlfn.LET(_xlpm.W,Table1[[#This Row],[Wordle]],_xlfn.IFS(_xlpm.W&lt;0,6+ABS(_xlpm.W),_xlpm.W&gt;0,_xlpm.W,_xlpm.W="",""))</f>
        <v>3</v>
      </c>
      <c r="I387" cm="1">
        <f t="array" ref="I387">_xlfn.LET(_xlpm.Q,Table1[[#This Row],[Quordle]],_xlfn.IFS(_xlpm.Q&lt;0,9+ABS(_xlpm.Q),_xlpm.Q&gt;0,_xlpm.Q,_xlpm.Q="",""))</f>
        <v>9</v>
      </c>
      <c r="J387" cm="1">
        <f t="array" ref="J387">_xlfn.LET(_xlpm.O,Table1[[#This Row],[Octordle]],_xlfn.IFS(_xlpm.O&lt;0,13+ABS(_xlpm.O),_xlpm.O&gt;0,_xlpm.O,_xlpm.O="",""))</f>
        <v>11</v>
      </c>
      <c r="K387" cm="1">
        <f t="array" ref="K387">_xlfn.LET(_xlpm.S,Table1[[#This Row],[Sequence]],_xlfn.IFS(_xlpm.S&lt;0,15+ABS(_xlpm.S),_xlpm.S&gt;0,_xlpm.S,_xlpm.S="",""))</f>
        <v>12</v>
      </c>
      <c r="L387" cm="1">
        <f t="array" ref="L387">_xlfn.LET(_xlpm.R,Table1[[#This Row],[RE34cue]],_xlfn.IFS(_xlpm.R&lt;0,13+ABS(_xlpm.R),_xlpm.R&gt;0,_xlpm.R,_xlpm.R="",""))</f>
        <v>14</v>
      </c>
      <c r="M387">
        <f>SUM(Table1[[#This Row],[W_Adj]:[R_Adj]])</f>
        <v>49</v>
      </c>
    </row>
    <row r="388" spans="1:13" ht="15" x14ac:dyDescent="0.2">
      <c r="A388" s="1">
        <v>45031</v>
      </c>
      <c r="B388" t="s">
        <v>35</v>
      </c>
      <c r="C388">
        <v>3</v>
      </c>
      <c r="D388">
        <v>7</v>
      </c>
      <c r="E388">
        <v>11</v>
      </c>
      <c r="F388">
        <v>12</v>
      </c>
      <c r="G388">
        <v>12</v>
      </c>
      <c r="H388" cm="1">
        <f t="array" ref="H388">_xlfn.LET(_xlpm.W,Table1[[#This Row],[Wordle]],_xlfn.IFS(_xlpm.W&lt;0,6+ABS(_xlpm.W),_xlpm.W&gt;0,_xlpm.W,_xlpm.W="",""))</f>
        <v>3</v>
      </c>
      <c r="I388" cm="1">
        <f t="array" ref="I388">_xlfn.LET(_xlpm.Q,Table1[[#This Row],[Quordle]],_xlfn.IFS(_xlpm.Q&lt;0,9+ABS(_xlpm.Q),_xlpm.Q&gt;0,_xlpm.Q,_xlpm.Q="",""))</f>
        <v>7</v>
      </c>
      <c r="J388" cm="1">
        <f t="array" ref="J388">_xlfn.LET(_xlpm.O,Table1[[#This Row],[Octordle]],_xlfn.IFS(_xlpm.O&lt;0,13+ABS(_xlpm.O),_xlpm.O&gt;0,_xlpm.O,_xlpm.O="",""))</f>
        <v>11</v>
      </c>
      <c r="K388" cm="1">
        <f t="array" ref="K388">_xlfn.LET(_xlpm.S,Table1[[#This Row],[Sequence]],_xlfn.IFS(_xlpm.S&lt;0,15+ABS(_xlpm.S),_xlpm.S&gt;0,_xlpm.S,_xlpm.S="",""))</f>
        <v>12</v>
      </c>
      <c r="L388" cm="1">
        <f t="array" ref="L388">_xlfn.LET(_xlpm.R,Table1[[#This Row],[RE34cue]],_xlfn.IFS(_xlpm.R&lt;0,13+ABS(_xlpm.R),_xlpm.R&gt;0,_xlpm.R,_xlpm.R="",""))</f>
        <v>12</v>
      </c>
      <c r="M388">
        <f>SUM(Table1[[#This Row],[W_Adj]:[R_Adj]])</f>
        <v>45</v>
      </c>
    </row>
    <row r="389" spans="1:13" ht="15" x14ac:dyDescent="0.2">
      <c r="A389" s="1">
        <v>45031</v>
      </c>
      <c r="B389" t="s">
        <v>34</v>
      </c>
      <c r="C389">
        <v>5</v>
      </c>
      <c r="D389">
        <v>8</v>
      </c>
      <c r="E389">
        <v>12</v>
      </c>
      <c r="F389">
        <v>12</v>
      </c>
      <c r="G389">
        <v>-1</v>
      </c>
      <c r="H389" cm="1">
        <f t="array" ref="H389">_xlfn.LET(_xlpm.W,Table1[[#This Row],[Wordle]],_xlfn.IFS(_xlpm.W&lt;0,6+ABS(_xlpm.W),_xlpm.W&gt;0,_xlpm.W,_xlpm.W="",""))</f>
        <v>5</v>
      </c>
      <c r="I389" cm="1">
        <f t="array" ref="I389">_xlfn.LET(_xlpm.Q,Table1[[#This Row],[Quordle]],_xlfn.IFS(_xlpm.Q&lt;0,9+ABS(_xlpm.Q),_xlpm.Q&gt;0,_xlpm.Q,_xlpm.Q="",""))</f>
        <v>8</v>
      </c>
      <c r="J389" cm="1">
        <f t="array" ref="J389">_xlfn.LET(_xlpm.O,Table1[[#This Row],[Octordle]],_xlfn.IFS(_xlpm.O&lt;0,13+ABS(_xlpm.O),_xlpm.O&gt;0,_xlpm.O,_xlpm.O="",""))</f>
        <v>12</v>
      </c>
      <c r="K389" cm="1">
        <f t="array" ref="K389">_xlfn.LET(_xlpm.S,Table1[[#This Row],[Sequence]],_xlfn.IFS(_xlpm.S&lt;0,15+ABS(_xlpm.S),_xlpm.S&gt;0,_xlpm.S,_xlpm.S="",""))</f>
        <v>12</v>
      </c>
      <c r="L389" cm="1">
        <f t="array" ref="L389">_xlfn.LET(_xlpm.R,Table1[[#This Row],[RE34cue]],_xlfn.IFS(_xlpm.R&lt;0,13+ABS(_xlpm.R),_xlpm.R&gt;0,_xlpm.R,_xlpm.R="",""))</f>
        <v>14</v>
      </c>
      <c r="M389">
        <f>SUM(Table1[[#This Row],[W_Adj]:[R_Adj]])</f>
        <v>51</v>
      </c>
    </row>
    <row r="390" spans="1:13" ht="15" x14ac:dyDescent="0.2">
      <c r="A390" s="1">
        <v>45032</v>
      </c>
      <c r="B390" t="s">
        <v>34</v>
      </c>
      <c r="C390">
        <v>4</v>
      </c>
      <c r="D390">
        <v>8</v>
      </c>
      <c r="E390">
        <v>12</v>
      </c>
      <c r="F390">
        <v>13</v>
      </c>
      <c r="G390">
        <v>-1</v>
      </c>
      <c r="H390" cm="1">
        <f t="array" ref="H390">_xlfn.LET(_xlpm.W,Table1[[#This Row],[Wordle]],_xlfn.IFS(_xlpm.W&lt;0,6+ABS(_xlpm.W),_xlpm.W&gt;0,_xlpm.W,_xlpm.W="",""))</f>
        <v>4</v>
      </c>
      <c r="I390" cm="1">
        <f t="array" ref="I390">_xlfn.LET(_xlpm.Q,Table1[[#This Row],[Quordle]],_xlfn.IFS(_xlpm.Q&lt;0,9+ABS(_xlpm.Q),_xlpm.Q&gt;0,_xlpm.Q,_xlpm.Q="",""))</f>
        <v>8</v>
      </c>
      <c r="J390" cm="1">
        <f t="array" ref="J390">_xlfn.LET(_xlpm.O,Table1[[#This Row],[Octordle]],_xlfn.IFS(_xlpm.O&lt;0,13+ABS(_xlpm.O),_xlpm.O&gt;0,_xlpm.O,_xlpm.O="",""))</f>
        <v>12</v>
      </c>
      <c r="K390" cm="1">
        <f t="array" ref="K390">_xlfn.LET(_xlpm.S,Table1[[#This Row],[Sequence]],_xlfn.IFS(_xlpm.S&lt;0,15+ABS(_xlpm.S),_xlpm.S&gt;0,_xlpm.S,_xlpm.S="",""))</f>
        <v>13</v>
      </c>
      <c r="L390" cm="1">
        <f t="array" ref="L390">_xlfn.LET(_xlpm.R,Table1[[#This Row],[RE34cue]],_xlfn.IFS(_xlpm.R&lt;0,13+ABS(_xlpm.R),_xlpm.R&gt;0,_xlpm.R,_xlpm.R="",""))</f>
        <v>14</v>
      </c>
      <c r="M390">
        <f>SUM(Table1[[#This Row],[W_Adj]:[R_Adj]])</f>
        <v>51</v>
      </c>
    </row>
    <row r="391" spans="1:13" ht="15" x14ac:dyDescent="0.2">
      <c r="A391" s="1">
        <v>45032</v>
      </c>
      <c r="B391" t="s">
        <v>29</v>
      </c>
      <c r="C391">
        <v>4</v>
      </c>
      <c r="D391">
        <v>7</v>
      </c>
      <c r="E391">
        <v>12</v>
      </c>
      <c r="F391">
        <v>12</v>
      </c>
      <c r="G391">
        <v>-1</v>
      </c>
      <c r="H391" cm="1">
        <f t="array" ref="H391">_xlfn.LET(_xlpm.W,Table1[[#This Row],[Wordle]],_xlfn.IFS(_xlpm.W&lt;0,6+ABS(_xlpm.W),_xlpm.W&gt;0,_xlpm.W,_xlpm.W="",""))</f>
        <v>4</v>
      </c>
      <c r="I391" cm="1">
        <f t="array" ref="I391">_xlfn.LET(_xlpm.Q,Table1[[#This Row],[Quordle]],_xlfn.IFS(_xlpm.Q&lt;0,9+ABS(_xlpm.Q),_xlpm.Q&gt;0,_xlpm.Q,_xlpm.Q="",""))</f>
        <v>7</v>
      </c>
      <c r="J391" cm="1">
        <f t="array" ref="J391">_xlfn.LET(_xlpm.O,Table1[[#This Row],[Octordle]],_xlfn.IFS(_xlpm.O&lt;0,13+ABS(_xlpm.O),_xlpm.O&gt;0,_xlpm.O,_xlpm.O="",""))</f>
        <v>12</v>
      </c>
      <c r="K391" cm="1">
        <f t="array" ref="K391">_xlfn.LET(_xlpm.S,Table1[[#This Row],[Sequence]],_xlfn.IFS(_xlpm.S&lt;0,15+ABS(_xlpm.S),_xlpm.S&gt;0,_xlpm.S,_xlpm.S="",""))</f>
        <v>12</v>
      </c>
      <c r="L391" cm="1">
        <f t="array" ref="L391">_xlfn.LET(_xlpm.R,Table1[[#This Row],[RE34cue]],_xlfn.IFS(_xlpm.R&lt;0,13+ABS(_xlpm.R),_xlpm.R&gt;0,_xlpm.R,_xlpm.R="",""))</f>
        <v>14</v>
      </c>
      <c r="M391">
        <f>SUM(Table1[[#This Row],[W_Adj]:[R_Adj]])</f>
        <v>49</v>
      </c>
    </row>
    <row r="392" spans="1:13" ht="15" x14ac:dyDescent="0.2">
      <c r="A392" s="1">
        <v>45032</v>
      </c>
      <c r="B392" t="s">
        <v>31</v>
      </c>
      <c r="C392">
        <v>-1</v>
      </c>
      <c r="D392">
        <v>9</v>
      </c>
      <c r="E392">
        <v>11</v>
      </c>
      <c r="F392">
        <v>12</v>
      </c>
      <c r="G392">
        <v>-2</v>
      </c>
      <c r="H392" cm="1">
        <f t="array" ref="H392">_xlfn.LET(_xlpm.W,Table1[[#This Row],[Wordle]],_xlfn.IFS(_xlpm.W&lt;0,6+ABS(_xlpm.W),_xlpm.W&gt;0,_xlpm.W,_xlpm.W="",""))</f>
        <v>7</v>
      </c>
      <c r="I392" cm="1">
        <f t="array" ref="I392">_xlfn.LET(_xlpm.Q,Table1[[#This Row],[Quordle]],_xlfn.IFS(_xlpm.Q&lt;0,9+ABS(_xlpm.Q),_xlpm.Q&gt;0,_xlpm.Q,_xlpm.Q="",""))</f>
        <v>9</v>
      </c>
      <c r="J392" cm="1">
        <f t="array" ref="J392">_xlfn.LET(_xlpm.O,Table1[[#This Row],[Octordle]],_xlfn.IFS(_xlpm.O&lt;0,13+ABS(_xlpm.O),_xlpm.O&gt;0,_xlpm.O,_xlpm.O="",""))</f>
        <v>11</v>
      </c>
      <c r="K392" cm="1">
        <f t="array" ref="K392">_xlfn.LET(_xlpm.S,Table1[[#This Row],[Sequence]],_xlfn.IFS(_xlpm.S&lt;0,15+ABS(_xlpm.S),_xlpm.S&gt;0,_xlpm.S,_xlpm.S="",""))</f>
        <v>12</v>
      </c>
      <c r="L392" cm="1">
        <f t="array" ref="L392">_xlfn.LET(_xlpm.R,Table1[[#This Row],[RE34cue]],_xlfn.IFS(_xlpm.R&lt;0,13+ABS(_xlpm.R),_xlpm.R&gt;0,_xlpm.R,_xlpm.R="",""))</f>
        <v>15</v>
      </c>
      <c r="M392">
        <f>SUM(Table1[[#This Row],[W_Adj]:[R_Adj]])</f>
        <v>54</v>
      </c>
    </row>
    <row r="393" spans="1:13" ht="15" x14ac:dyDescent="0.2">
      <c r="A393" s="1">
        <v>45032</v>
      </c>
      <c r="B393" t="s">
        <v>35</v>
      </c>
      <c r="C393">
        <v>5</v>
      </c>
      <c r="D393">
        <v>8</v>
      </c>
      <c r="E393">
        <v>12</v>
      </c>
      <c r="F393">
        <v>12</v>
      </c>
      <c r="G393">
        <v>13</v>
      </c>
      <c r="H393" cm="1">
        <f t="array" ref="H393">_xlfn.LET(_xlpm.W,Table1[[#This Row],[Wordle]],_xlfn.IFS(_xlpm.W&lt;0,6+ABS(_xlpm.W),_xlpm.W&gt;0,_xlpm.W,_xlpm.W="",""))</f>
        <v>5</v>
      </c>
      <c r="I393" cm="1">
        <f t="array" ref="I393">_xlfn.LET(_xlpm.Q,Table1[[#This Row],[Quordle]],_xlfn.IFS(_xlpm.Q&lt;0,9+ABS(_xlpm.Q),_xlpm.Q&gt;0,_xlpm.Q,_xlpm.Q="",""))</f>
        <v>8</v>
      </c>
      <c r="J393" cm="1">
        <f t="array" ref="J393">_xlfn.LET(_xlpm.O,Table1[[#This Row],[Octordle]],_xlfn.IFS(_xlpm.O&lt;0,13+ABS(_xlpm.O),_xlpm.O&gt;0,_xlpm.O,_xlpm.O="",""))</f>
        <v>12</v>
      </c>
      <c r="K393" cm="1">
        <f t="array" ref="K393">_xlfn.LET(_xlpm.S,Table1[[#This Row],[Sequence]],_xlfn.IFS(_xlpm.S&lt;0,15+ABS(_xlpm.S),_xlpm.S&gt;0,_xlpm.S,_xlpm.S="",""))</f>
        <v>12</v>
      </c>
      <c r="L393" cm="1">
        <f t="array" ref="L393">_xlfn.LET(_xlpm.R,Table1[[#This Row],[RE34cue]],_xlfn.IFS(_xlpm.R&lt;0,13+ABS(_xlpm.R),_xlpm.R&gt;0,_xlpm.R,_xlpm.R="",""))</f>
        <v>13</v>
      </c>
      <c r="M393">
        <f>SUM(Table1[[#This Row],[W_Adj]:[R_Adj]])</f>
        <v>50</v>
      </c>
    </row>
    <row r="394" spans="1:13" ht="15" x14ac:dyDescent="0.2">
      <c r="A394" s="1">
        <v>45033</v>
      </c>
      <c r="B394" t="s">
        <v>29</v>
      </c>
      <c r="C394">
        <v>3</v>
      </c>
      <c r="D394">
        <v>9</v>
      </c>
      <c r="E394">
        <v>-1</v>
      </c>
      <c r="F394">
        <v>13</v>
      </c>
      <c r="G394">
        <v>12</v>
      </c>
      <c r="H394" cm="1">
        <f t="array" ref="H394">_xlfn.LET(_xlpm.W,Table1[[#This Row],[Wordle]],_xlfn.IFS(_xlpm.W&lt;0,6+ABS(_xlpm.W),_xlpm.W&gt;0,_xlpm.W,_xlpm.W="",""))</f>
        <v>3</v>
      </c>
      <c r="I394" cm="1">
        <f t="array" ref="I394">_xlfn.LET(_xlpm.Q,Table1[[#This Row],[Quordle]],_xlfn.IFS(_xlpm.Q&lt;0,9+ABS(_xlpm.Q),_xlpm.Q&gt;0,_xlpm.Q,_xlpm.Q="",""))</f>
        <v>9</v>
      </c>
      <c r="J394" cm="1">
        <f t="array" ref="J394">_xlfn.LET(_xlpm.O,Table1[[#This Row],[Octordle]],_xlfn.IFS(_xlpm.O&lt;0,13+ABS(_xlpm.O),_xlpm.O&gt;0,_xlpm.O,_xlpm.O="",""))</f>
        <v>14</v>
      </c>
      <c r="K394" cm="1">
        <f t="array" ref="K394">_xlfn.LET(_xlpm.S,Table1[[#This Row],[Sequence]],_xlfn.IFS(_xlpm.S&lt;0,15+ABS(_xlpm.S),_xlpm.S&gt;0,_xlpm.S,_xlpm.S="",""))</f>
        <v>13</v>
      </c>
      <c r="L394" cm="1">
        <f t="array" ref="L394">_xlfn.LET(_xlpm.R,Table1[[#This Row],[RE34cue]],_xlfn.IFS(_xlpm.R&lt;0,13+ABS(_xlpm.R),_xlpm.R&gt;0,_xlpm.R,_xlpm.R="",""))</f>
        <v>12</v>
      </c>
      <c r="M394">
        <f>SUM(Table1[[#This Row],[W_Adj]:[R_Adj]])</f>
        <v>51</v>
      </c>
    </row>
    <row r="395" spans="1:13" ht="15" x14ac:dyDescent="0.2">
      <c r="A395" s="1">
        <v>45033</v>
      </c>
      <c r="B395" t="s">
        <v>31</v>
      </c>
      <c r="C395">
        <v>5</v>
      </c>
      <c r="D395">
        <v>8</v>
      </c>
      <c r="E395">
        <v>-1</v>
      </c>
      <c r="F395">
        <v>11</v>
      </c>
      <c r="G395">
        <v>-1</v>
      </c>
      <c r="H395" cm="1">
        <f t="array" ref="H395">_xlfn.LET(_xlpm.W,Table1[[#This Row],[Wordle]],_xlfn.IFS(_xlpm.W&lt;0,6+ABS(_xlpm.W),_xlpm.W&gt;0,_xlpm.W,_xlpm.W="",""))</f>
        <v>5</v>
      </c>
      <c r="I395" cm="1">
        <f t="array" ref="I395">_xlfn.LET(_xlpm.Q,Table1[[#This Row],[Quordle]],_xlfn.IFS(_xlpm.Q&lt;0,9+ABS(_xlpm.Q),_xlpm.Q&gt;0,_xlpm.Q,_xlpm.Q="",""))</f>
        <v>8</v>
      </c>
      <c r="J395" cm="1">
        <f t="array" ref="J395">_xlfn.LET(_xlpm.O,Table1[[#This Row],[Octordle]],_xlfn.IFS(_xlpm.O&lt;0,13+ABS(_xlpm.O),_xlpm.O&gt;0,_xlpm.O,_xlpm.O="",""))</f>
        <v>14</v>
      </c>
      <c r="K395" cm="1">
        <f t="array" ref="K395">_xlfn.LET(_xlpm.S,Table1[[#This Row],[Sequence]],_xlfn.IFS(_xlpm.S&lt;0,15+ABS(_xlpm.S),_xlpm.S&gt;0,_xlpm.S,_xlpm.S="",""))</f>
        <v>11</v>
      </c>
      <c r="L395" cm="1">
        <f t="array" ref="L395">_xlfn.LET(_xlpm.R,Table1[[#This Row],[RE34cue]],_xlfn.IFS(_xlpm.R&lt;0,13+ABS(_xlpm.R),_xlpm.R&gt;0,_xlpm.R,_xlpm.R="",""))</f>
        <v>14</v>
      </c>
      <c r="M395">
        <f>SUM(Table1[[#This Row],[W_Adj]:[R_Adj]])</f>
        <v>52</v>
      </c>
    </row>
    <row r="396" spans="1:13" ht="15" x14ac:dyDescent="0.2">
      <c r="A396" s="1">
        <v>45033</v>
      </c>
      <c r="B396" t="s">
        <v>35</v>
      </c>
      <c r="C396">
        <v>4</v>
      </c>
      <c r="D396">
        <v>8</v>
      </c>
      <c r="E396">
        <v>11</v>
      </c>
      <c r="F396">
        <v>12</v>
      </c>
      <c r="G396">
        <v>12</v>
      </c>
      <c r="H396" cm="1">
        <f t="array" ref="H396">_xlfn.LET(_xlpm.W,Table1[[#This Row],[Wordle]],_xlfn.IFS(_xlpm.W&lt;0,6+ABS(_xlpm.W),_xlpm.W&gt;0,_xlpm.W,_xlpm.W="",""))</f>
        <v>4</v>
      </c>
      <c r="I396" cm="1">
        <f t="array" ref="I396">_xlfn.LET(_xlpm.Q,Table1[[#This Row],[Quordle]],_xlfn.IFS(_xlpm.Q&lt;0,9+ABS(_xlpm.Q),_xlpm.Q&gt;0,_xlpm.Q,_xlpm.Q="",""))</f>
        <v>8</v>
      </c>
      <c r="J396" cm="1">
        <f t="array" ref="J396">_xlfn.LET(_xlpm.O,Table1[[#This Row],[Octordle]],_xlfn.IFS(_xlpm.O&lt;0,13+ABS(_xlpm.O),_xlpm.O&gt;0,_xlpm.O,_xlpm.O="",""))</f>
        <v>11</v>
      </c>
      <c r="K396" cm="1">
        <f t="array" ref="K396">_xlfn.LET(_xlpm.S,Table1[[#This Row],[Sequence]],_xlfn.IFS(_xlpm.S&lt;0,15+ABS(_xlpm.S),_xlpm.S&gt;0,_xlpm.S,_xlpm.S="",""))</f>
        <v>12</v>
      </c>
      <c r="L396" cm="1">
        <f t="array" ref="L396">_xlfn.LET(_xlpm.R,Table1[[#This Row],[RE34cue]],_xlfn.IFS(_xlpm.R&lt;0,13+ABS(_xlpm.R),_xlpm.R&gt;0,_xlpm.R,_xlpm.R="",""))</f>
        <v>12</v>
      </c>
      <c r="M396">
        <f>SUM(Table1[[#This Row],[W_Adj]:[R_Adj]])</f>
        <v>47</v>
      </c>
    </row>
    <row r="397" spans="1:13" ht="15" x14ac:dyDescent="0.2">
      <c r="A397" s="1">
        <v>45033</v>
      </c>
      <c r="B397" t="s">
        <v>34</v>
      </c>
      <c r="C397">
        <v>4</v>
      </c>
      <c r="D397">
        <v>8</v>
      </c>
      <c r="E397">
        <v>-1</v>
      </c>
      <c r="F397">
        <v>13</v>
      </c>
      <c r="G397">
        <v>13</v>
      </c>
      <c r="H397" cm="1">
        <f t="array" ref="H397">_xlfn.LET(_xlpm.W,Table1[[#This Row],[Wordle]],_xlfn.IFS(_xlpm.W&lt;0,6+ABS(_xlpm.W),_xlpm.W&gt;0,_xlpm.W,_xlpm.W="",""))</f>
        <v>4</v>
      </c>
      <c r="I397" cm="1">
        <f t="array" ref="I397">_xlfn.LET(_xlpm.Q,Table1[[#This Row],[Quordle]],_xlfn.IFS(_xlpm.Q&lt;0,9+ABS(_xlpm.Q),_xlpm.Q&gt;0,_xlpm.Q,_xlpm.Q="",""))</f>
        <v>8</v>
      </c>
      <c r="J397" cm="1">
        <f t="array" ref="J397">_xlfn.LET(_xlpm.O,Table1[[#This Row],[Octordle]],_xlfn.IFS(_xlpm.O&lt;0,13+ABS(_xlpm.O),_xlpm.O&gt;0,_xlpm.O,_xlpm.O="",""))</f>
        <v>14</v>
      </c>
      <c r="K397" cm="1">
        <f t="array" ref="K397">_xlfn.LET(_xlpm.S,Table1[[#This Row],[Sequence]],_xlfn.IFS(_xlpm.S&lt;0,15+ABS(_xlpm.S),_xlpm.S&gt;0,_xlpm.S,_xlpm.S="",""))</f>
        <v>13</v>
      </c>
      <c r="L397" cm="1">
        <f t="array" ref="L397">_xlfn.LET(_xlpm.R,Table1[[#This Row],[RE34cue]],_xlfn.IFS(_xlpm.R&lt;0,13+ABS(_xlpm.R),_xlpm.R&gt;0,_xlpm.R,_xlpm.R="",""))</f>
        <v>13</v>
      </c>
      <c r="M397">
        <f>SUM(Table1[[#This Row],[W_Adj]:[R_Adj]])</f>
        <v>52</v>
      </c>
    </row>
    <row r="398" spans="1:13" ht="15" x14ac:dyDescent="0.2">
      <c r="A398" s="1">
        <v>45034</v>
      </c>
      <c r="B398" t="s">
        <v>35</v>
      </c>
      <c r="C398">
        <v>6</v>
      </c>
      <c r="D398">
        <v>8</v>
      </c>
      <c r="E398">
        <v>12</v>
      </c>
      <c r="F398">
        <v>14</v>
      </c>
      <c r="G398">
        <v>13</v>
      </c>
      <c r="H398" cm="1">
        <f t="array" ref="H398">_xlfn.LET(_xlpm.W,Table1[[#This Row],[Wordle]],_xlfn.IFS(_xlpm.W&lt;0,6+ABS(_xlpm.W),_xlpm.W&gt;0,_xlpm.W,_xlpm.W="",""))</f>
        <v>6</v>
      </c>
      <c r="I398" cm="1">
        <f t="array" ref="I398">_xlfn.LET(_xlpm.Q,Table1[[#This Row],[Quordle]],_xlfn.IFS(_xlpm.Q&lt;0,9+ABS(_xlpm.Q),_xlpm.Q&gt;0,_xlpm.Q,_xlpm.Q="",""))</f>
        <v>8</v>
      </c>
      <c r="J398" cm="1">
        <f t="array" ref="J398">_xlfn.LET(_xlpm.O,Table1[[#This Row],[Octordle]],_xlfn.IFS(_xlpm.O&lt;0,13+ABS(_xlpm.O),_xlpm.O&gt;0,_xlpm.O,_xlpm.O="",""))</f>
        <v>12</v>
      </c>
      <c r="K398" cm="1">
        <f t="array" ref="K398">_xlfn.LET(_xlpm.S,Table1[[#This Row],[Sequence]],_xlfn.IFS(_xlpm.S&lt;0,15+ABS(_xlpm.S),_xlpm.S&gt;0,_xlpm.S,_xlpm.S="",""))</f>
        <v>14</v>
      </c>
      <c r="L398" cm="1">
        <f t="array" ref="L398">_xlfn.LET(_xlpm.R,Table1[[#This Row],[RE34cue]],_xlfn.IFS(_xlpm.R&lt;0,13+ABS(_xlpm.R),_xlpm.R&gt;0,_xlpm.R,_xlpm.R="",""))</f>
        <v>13</v>
      </c>
      <c r="M398">
        <f>SUM(Table1[[#This Row],[W_Adj]:[R_Adj]])</f>
        <v>53</v>
      </c>
    </row>
    <row r="399" spans="1:13" ht="15" x14ac:dyDescent="0.2">
      <c r="A399" s="1">
        <v>45034</v>
      </c>
      <c r="B399" t="s">
        <v>29</v>
      </c>
      <c r="C399">
        <v>4</v>
      </c>
      <c r="D399">
        <v>8</v>
      </c>
      <c r="E399">
        <v>11</v>
      </c>
      <c r="F399">
        <v>12</v>
      </c>
      <c r="G399">
        <v>13</v>
      </c>
      <c r="H399" cm="1">
        <f t="array" ref="H399">_xlfn.LET(_xlpm.W,Table1[[#This Row],[Wordle]],_xlfn.IFS(_xlpm.W&lt;0,6+ABS(_xlpm.W),_xlpm.W&gt;0,_xlpm.W,_xlpm.W="",""))</f>
        <v>4</v>
      </c>
      <c r="I399" cm="1">
        <f t="array" ref="I399">_xlfn.LET(_xlpm.Q,Table1[[#This Row],[Quordle]],_xlfn.IFS(_xlpm.Q&lt;0,9+ABS(_xlpm.Q),_xlpm.Q&gt;0,_xlpm.Q,_xlpm.Q="",""))</f>
        <v>8</v>
      </c>
      <c r="J399" cm="1">
        <f t="array" ref="J399">_xlfn.LET(_xlpm.O,Table1[[#This Row],[Octordle]],_xlfn.IFS(_xlpm.O&lt;0,13+ABS(_xlpm.O),_xlpm.O&gt;0,_xlpm.O,_xlpm.O="",""))</f>
        <v>11</v>
      </c>
      <c r="K399" cm="1">
        <f t="array" ref="K399">_xlfn.LET(_xlpm.S,Table1[[#This Row],[Sequence]],_xlfn.IFS(_xlpm.S&lt;0,15+ABS(_xlpm.S),_xlpm.S&gt;0,_xlpm.S,_xlpm.S="",""))</f>
        <v>12</v>
      </c>
      <c r="L399" cm="1">
        <f t="array" ref="L399">_xlfn.LET(_xlpm.R,Table1[[#This Row],[RE34cue]],_xlfn.IFS(_xlpm.R&lt;0,13+ABS(_xlpm.R),_xlpm.R&gt;0,_xlpm.R,_xlpm.R="",""))</f>
        <v>13</v>
      </c>
      <c r="M399">
        <f>SUM(Table1[[#This Row],[W_Adj]:[R_Adj]])</f>
        <v>48</v>
      </c>
    </row>
    <row r="400" spans="1:13" ht="15" x14ac:dyDescent="0.2">
      <c r="A400" s="1">
        <v>45034</v>
      </c>
      <c r="B400" t="s">
        <v>31</v>
      </c>
      <c r="C400">
        <v>3</v>
      </c>
      <c r="D400">
        <v>7</v>
      </c>
      <c r="E400">
        <v>12</v>
      </c>
      <c r="F400">
        <v>13</v>
      </c>
      <c r="G400">
        <v>-1</v>
      </c>
      <c r="H400" cm="1">
        <f t="array" ref="H400">_xlfn.LET(_xlpm.W,Table1[[#This Row],[Wordle]],_xlfn.IFS(_xlpm.W&lt;0,6+ABS(_xlpm.W),_xlpm.W&gt;0,_xlpm.W,_xlpm.W="",""))</f>
        <v>3</v>
      </c>
      <c r="I400" cm="1">
        <f t="array" ref="I400">_xlfn.LET(_xlpm.Q,Table1[[#This Row],[Quordle]],_xlfn.IFS(_xlpm.Q&lt;0,9+ABS(_xlpm.Q),_xlpm.Q&gt;0,_xlpm.Q,_xlpm.Q="",""))</f>
        <v>7</v>
      </c>
      <c r="J400" cm="1">
        <f t="array" ref="J400">_xlfn.LET(_xlpm.O,Table1[[#This Row],[Octordle]],_xlfn.IFS(_xlpm.O&lt;0,13+ABS(_xlpm.O),_xlpm.O&gt;0,_xlpm.O,_xlpm.O="",""))</f>
        <v>12</v>
      </c>
      <c r="K400" cm="1">
        <f t="array" ref="K400">_xlfn.LET(_xlpm.S,Table1[[#This Row],[Sequence]],_xlfn.IFS(_xlpm.S&lt;0,15+ABS(_xlpm.S),_xlpm.S&gt;0,_xlpm.S,_xlpm.S="",""))</f>
        <v>13</v>
      </c>
      <c r="L400" cm="1">
        <f t="array" ref="L400">_xlfn.LET(_xlpm.R,Table1[[#This Row],[RE34cue]],_xlfn.IFS(_xlpm.R&lt;0,13+ABS(_xlpm.R),_xlpm.R&gt;0,_xlpm.R,_xlpm.R="",""))</f>
        <v>14</v>
      </c>
      <c r="M400">
        <f>SUM(Table1[[#This Row],[W_Adj]:[R_Adj]])</f>
        <v>49</v>
      </c>
    </row>
    <row r="401" spans="1:13" ht="15" x14ac:dyDescent="0.2">
      <c r="A401" s="1">
        <v>45034</v>
      </c>
      <c r="B401" t="s">
        <v>34</v>
      </c>
      <c r="C401">
        <v>4</v>
      </c>
      <c r="D401">
        <v>8</v>
      </c>
      <c r="E401">
        <v>11</v>
      </c>
      <c r="F401">
        <v>11</v>
      </c>
      <c r="G401">
        <v>-1</v>
      </c>
      <c r="H401" cm="1">
        <f t="array" ref="H401">_xlfn.LET(_xlpm.W,Table1[[#This Row],[Wordle]],_xlfn.IFS(_xlpm.W&lt;0,6+ABS(_xlpm.W),_xlpm.W&gt;0,_xlpm.W,_xlpm.W="",""))</f>
        <v>4</v>
      </c>
      <c r="I401" cm="1">
        <f t="array" ref="I401">_xlfn.LET(_xlpm.Q,Table1[[#This Row],[Quordle]],_xlfn.IFS(_xlpm.Q&lt;0,9+ABS(_xlpm.Q),_xlpm.Q&gt;0,_xlpm.Q,_xlpm.Q="",""))</f>
        <v>8</v>
      </c>
      <c r="J401" cm="1">
        <f t="array" ref="J401">_xlfn.LET(_xlpm.O,Table1[[#This Row],[Octordle]],_xlfn.IFS(_xlpm.O&lt;0,13+ABS(_xlpm.O),_xlpm.O&gt;0,_xlpm.O,_xlpm.O="",""))</f>
        <v>11</v>
      </c>
      <c r="K401" cm="1">
        <f t="array" ref="K401">_xlfn.LET(_xlpm.S,Table1[[#This Row],[Sequence]],_xlfn.IFS(_xlpm.S&lt;0,15+ABS(_xlpm.S),_xlpm.S&gt;0,_xlpm.S,_xlpm.S="",""))</f>
        <v>11</v>
      </c>
      <c r="L401" cm="1">
        <f t="array" ref="L401">_xlfn.LET(_xlpm.R,Table1[[#This Row],[RE34cue]],_xlfn.IFS(_xlpm.R&lt;0,13+ABS(_xlpm.R),_xlpm.R&gt;0,_xlpm.R,_xlpm.R="",""))</f>
        <v>14</v>
      </c>
      <c r="M401">
        <f>SUM(Table1[[#This Row],[W_Adj]:[R_Adj]])</f>
        <v>48</v>
      </c>
    </row>
    <row r="402" spans="1:13" ht="15" x14ac:dyDescent="0.2">
      <c r="A402" s="1">
        <v>45035</v>
      </c>
      <c r="B402" t="s">
        <v>29</v>
      </c>
      <c r="C402">
        <v>4</v>
      </c>
      <c r="D402">
        <v>8</v>
      </c>
      <c r="E402">
        <v>12</v>
      </c>
      <c r="F402">
        <v>14</v>
      </c>
      <c r="G402">
        <v>-2</v>
      </c>
      <c r="H402" cm="1">
        <f t="array" ref="H402">_xlfn.LET(_xlpm.W,Table1[[#This Row],[Wordle]],_xlfn.IFS(_xlpm.W&lt;0,6+ABS(_xlpm.W),_xlpm.W&gt;0,_xlpm.W,_xlpm.W="",""))</f>
        <v>4</v>
      </c>
      <c r="I402" cm="1">
        <f t="array" ref="I402">_xlfn.LET(_xlpm.Q,Table1[[#This Row],[Quordle]],_xlfn.IFS(_xlpm.Q&lt;0,9+ABS(_xlpm.Q),_xlpm.Q&gt;0,_xlpm.Q,_xlpm.Q="",""))</f>
        <v>8</v>
      </c>
      <c r="J402" cm="1">
        <f t="array" ref="J402">_xlfn.LET(_xlpm.O,Table1[[#This Row],[Octordle]],_xlfn.IFS(_xlpm.O&lt;0,13+ABS(_xlpm.O),_xlpm.O&gt;0,_xlpm.O,_xlpm.O="",""))</f>
        <v>12</v>
      </c>
      <c r="K402" cm="1">
        <f t="array" ref="K402">_xlfn.LET(_xlpm.S,Table1[[#This Row],[Sequence]],_xlfn.IFS(_xlpm.S&lt;0,15+ABS(_xlpm.S),_xlpm.S&gt;0,_xlpm.S,_xlpm.S="",""))</f>
        <v>14</v>
      </c>
      <c r="L402" cm="1">
        <f t="array" ref="L402">_xlfn.LET(_xlpm.R,Table1[[#This Row],[RE34cue]],_xlfn.IFS(_xlpm.R&lt;0,13+ABS(_xlpm.R),_xlpm.R&gt;0,_xlpm.R,_xlpm.R="",""))</f>
        <v>15</v>
      </c>
      <c r="M402">
        <f>SUM(Table1[[#This Row],[W_Adj]:[R_Adj]])</f>
        <v>53</v>
      </c>
    </row>
    <row r="403" spans="1:13" ht="15" x14ac:dyDescent="0.2">
      <c r="A403" s="1">
        <v>45035</v>
      </c>
      <c r="B403" t="s">
        <v>34</v>
      </c>
      <c r="C403">
        <v>4</v>
      </c>
      <c r="D403">
        <v>7</v>
      </c>
      <c r="E403">
        <v>-1</v>
      </c>
      <c r="F403">
        <v>-1</v>
      </c>
      <c r="G403">
        <v>-1</v>
      </c>
      <c r="H403" cm="1">
        <f t="array" ref="H403">_xlfn.LET(_xlpm.W,Table1[[#This Row],[Wordle]],_xlfn.IFS(_xlpm.W&lt;0,6+ABS(_xlpm.W),_xlpm.W&gt;0,_xlpm.W,_xlpm.W="",""))</f>
        <v>4</v>
      </c>
      <c r="I403" cm="1">
        <f t="array" ref="I403">_xlfn.LET(_xlpm.Q,Table1[[#This Row],[Quordle]],_xlfn.IFS(_xlpm.Q&lt;0,9+ABS(_xlpm.Q),_xlpm.Q&gt;0,_xlpm.Q,_xlpm.Q="",""))</f>
        <v>7</v>
      </c>
      <c r="J403" cm="1">
        <f t="array" ref="J403">_xlfn.LET(_xlpm.O,Table1[[#This Row],[Octordle]],_xlfn.IFS(_xlpm.O&lt;0,13+ABS(_xlpm.O),_xlpm.O&gt;0,_xlpm.O,_xlpm.O="",""))</f>
        <v>14</v>
      </c>
      <c r="K403" cm="1">
        <f t="array" ref="K403">_xlfn.LET(_xlpm.S,Table1[[#This Row],[Sequence]],_xlfn.IFS(_xlpm.S&lt;0,15+ABS(_xlpm.S),_xlpm.S&gt;0,_xlpm.S,_xlpm.S="",""))</f>
        <v>16</v>
      </c>
      <c r="L403" cm="1">
        <f t="array" ref="L403">_xlfn.LET(_xlpm.R,Table1[[#This Row],[RE34cue]],_xlfn.IFS(_xlpm.R&lt;0,13+ABS(_xlpm.R),_xlpm.R&gt;0,_xlpm.R,_xlpm.R="",""))</f>
        <v>14</v>
      </c>
      <c r="M403">
        <f>SUM(Table1[[#This Row],[W_Adj]:[R_Adj]])</f>
        <v>55</v>
      </c>
    </row>
    <row r="404" spans="1:13" ht="15" x14ac:dyDescent="0.2">
      <c r="A404" s="1">
        <v>45035</v>
      </c>
      <c r="B404" t="s">
        <v>35</v>
      </c>
      <c r="C404">
        <v>3</v>
      </c>
      <c r="D404">
        <v>-1</v>
      </c>
      <c r="E404">
        <v>11</v>
      </c>
      <c r="F404">
        <v>12</v>
      </c>
      <c r="G404">
        <v>-1</v>
      </c>
      <c r="H404" cm="1">
        <f t="array" ref="H404">_xlfn.LET(_xlpm.W,Table1[[#This Row],[Wordle]],_xlfn.IFS(_xlpm.W&lt;0,6+ABS(_xlpm.W),_xlpm.W&gt;0,_xlpm.W,_xlpm.W="",""))</f>
        <v>3</v>
      </c>
      <c r="I404" cm="1">
        <f t="array" ref="I404">_xlfn.LET(_xlpm.Q,Table1[[#This Row],[Quordle]],_xlfn.IFS(_xlpm.Q&lt;0,9+ABS(_xlpm.Q),_xlpm.Q&gt;0,_xlpm.Q,_xlpm.Q="",""))</f>
        <v>10</v>
      </c>
      <c r="J404" cm="1">
        <f t="array" ref="J404">_xlfn.LET(_xlpm.O,Table1[[#This Row],[Octordle]],_xlfn.IFS(_xlpm.O&lt;0,13+ABS(_xlpm.O),_xlpm.O&gt;0,_xlpm.O,_xlpm.O="",""))</f>
        <v>11</v>
      </c>
      <c r="K404" cm="1">
        <f t="array" ref="K404">_xlfn.LET(_xlpm.S,Table1[[#This Row],[Sequence]],_xlfn.IFS(_xlpm.S&lt;0,15+ABS(_xlpm.S),_xlpm.S&gt;0,_xlpm.S,_xlpm.S="",""))</f>
        <v>12</v>
      </c>
      <c r="L404" cm="1">
        <f t="array" ref="L404">_xlfn.LET(_xlpm.R,Table1[[#This Row],[RE34cue]],_xlfn.IFS(_xlpm.R&lt;0,13+ABS(_xlpm.R),_xlpm.R&gt;0,_xlpm.R,_xlpm.R="",""))</f>
        <v>14</v>
      </c>
      <c r="M404">
        <f>SUM(Table1[[#This Row],[W_Adj]:[R_Adj]])</f>
        <v>50</v>
      </c>
    </row>
    <row r="405" spans="1:13" ht="15" x14ac:dyDescent="0.2">
      <c r="A405" s="1">
        <v>45035</v>
      </c>
      <c r="B405" t="s">
        <v>31</v>
      </c>
      <c r="C405">
        <v>4</v>
      </c>
      <c r="D405">
        <v>-1</v>
      </c>
      <c r="E405">
        <v>11</v>
      </c>
      <c r="F405">
        <v>14</v>
      </c>
      <c r="G405">
        <v>-2</v>
      </c>
      <c r="H405" cm="1">
        <f t="array" ref="H405">_xlfn.LET(_xlpm.W,Table1[[#This Row],[Wordle]],_xlfn.IFS(_xlpm.W&lt;0,6+ABS(_xlpm.W),_xlpm.W&gt;0,_xlpm.W,_xlpm.W="",""))</f>
        <v>4</v>
      </c>
      <c r="I405" cm="1">
        <f t="array" ref="I405">_xlfn.LET(_xlpm.Q,Table1[[#This Row],[Quordle]],_xlfn.IFS(_xlpm.Q&lt;0,9+ABS(_xlpm.Q),_xlpm.Q&gt;0,_xlpm.Q,_xlpm.Q="",""))</f>
        <v>10</v>
      </c>
      <c r="J405" cm="1">
        <f t="array" ref="J405">_xlfn.LET(_xlpm.O,Table1[[#This Row],[Octordle]],_xlfn.IFS(_xlpm.O&lt;0,13+ABS(_xlpm.O),_xlpm.O&gt;0,_xlpm.O,_xlpm.O="",""))</f>
        <v>11</v>
      </c>
      <c r="K405" cm="1">
        <f t="array" ref="K405">_xlfn.LET(_xlpm.S,Table1[[#This Row],[Sequence]],_xlfn.IFS(_xlpm.S&lt;0,15+ABS(_xlpm.S),_xlpm.S&gt;0,_xlpm.S,_xlpm.S="",""))</f>
        <v>14</v>
      </c>
      <c r="L405" cm="1">
        <f t="array" ref="L405">_xlfn.LET(_xlpm.R,Table1[[#This Row],[RE34cue]],_xlfn.IFS(_xlpm.R&lt;0,13+ABS(_xlpm.R),_xlpm.R&gt;0,_xlpm.R,_xlpm.R="",""))</f>
        <v>15</v>
      </c>
      <c r="M405">
        <f>SUM(Table1[[#This Row],[W_Adj]:[R_Adj]])</f>
        <v>54</v>
      </c>
    </row>
    <row r="406" spans="1:13" ht="15" x14ac:dyDescent="0.2">
      <c r="A406" s="1">
        <v>45036</v>
      </c>
      <c r="B406" t="s">
        <v>35</v>
      </c>
      <c r="C406">
        <v>3</v>
      </c>
      <c r="D406">
        <v>8</v>
      </c>
      <c r="E406">
        <v>11</v>
      </c>
      <c r="F406">
        <v>12</v>
      </c>
      <c r="G406">
        <v>13</v>
      </c>
      <c r="H406" cm="1">
        <f t="array" ref="H406">_xlfn.LET(_xlpm.W,Table1[[#This Row],[Wordle]],_xlfn.IFS(_xlpm.W&lt;0,6+ABS(_xlpm.W),_xlpm.W&gt;0,_xlpm.W,_xlpm.W="",""))</f>
        <v>3</v>
      </c>
      <c r="I406" cm="1">
        <f t="array" ref="I406">_xlfn.LET(_xlpm.Q,Table1[[#This Row],[Quordle]],_xlfn.IFS(_xlpm.Q&lt;0,9+ABS(_xlpm.Q),_xlpm.Q&gt;0,_xlpm.Q,_xlpm.Q="",""))</f>
        <v>8</v>
      </c>
      <c r="J406" cm="1">
        <f t="array" ref="J406">_xlfn.LET(_xlpm.O,Table1[[#This Row],[Octordle]],_xlfn.IFS(_xlpm.O&lt;0,13+ABS(_xlpm.O),_xlpm.O&gt;0,_xlpm.O,_xlpm.O="",""))</f>
        <v>11</v>
      </c>
      <c r="K406" cm="1">
        <f t="array" ref="K406">_xlfn.LET(_xlpm.S,Table1[[#This Row],[Sequence]],_xlfn.IFS(_xlpm.S&lt;0,15+ABS(_xlpm.S),_xlpm.S&gt;0,_xlpm.S,_xlpm.S="",""))</f>
        <v>12</v>
      </c>
      <c r="L406" cm="1">
        <f t="array" ref="L406">_xlfn.LET(_xlpm.R,Table1[[#This Row],[RE34cue]],_xlfn.IFS(_xlpm.R&lt;0,13+ABS(_xlpm.R),_xlpm.R&gt;0,_xlpm.R,_xlpm.R="",""))</f>
        <v>13</v>
      </c>
      <c r="M406">
        <f>SUM(Table1[[#This Row],[W_Adj]:[R_Adj]])</f>
        <v>47</v>
      </c>
    </row>
    <row r="407" spans="1:13" ht="15" x14ac:dyDescent="0.2">
      <c r="A407" s="1">
        <v>45036</v>
      </c>
      <c r="B407" t="s">
        <v>29</v>
      </c>
      <c r="C407">
        <v>2</v>
      </c>
      <c r="D407">
        <v>8</v>
      </c>
      <c r="E407">
        <v>-1</v>
      </c>
      <c r="F407">
        <v>13</v>
      </c>
      <c r="G407">
        <v>12</v>
      </c>
      <c r="H407" cm="1">
        <f t="array" ref="H407">_xlfn.LET(_xlpm.W,Table1[[#This Row],[Wordle]],_xlfn.IFS(_xlpm.W&lt;0,6+ABS(_xlpm.W),_xlpm.W&gt;0,_xlpm.W,_xlpm.W="",""))</f>
        <v>2</v>
      </c>
      <c r="I407" cm="1">
        <f t="array" ref="I407">_xlfn.LET(_xlpm.Q,Table1[[#This Row],[Quordle]],_xlfn.IFS(_xlpm.Q&lt;0,9+ABS(_xlpm.Q),_xlpm.Q&gt;0,_xlpm.Q,_xlpm.Q="",""))</f>
        <v>8</v>
      </c>
      <c r="J407" cm="1">
        <f t="array" ref="J407">_xlfn.LET(_xlpm.O,Table1[[#This Row],[Octordle]],_xlfn.IFS(_xlpm.O&lt;0,13+ABS(_xlpm.O),_xlpm.O&gt;0,_xlpm.O,_xlpm.O="",""))</f>
        <v>14</v>
      </c>
      <c r="K407" cm="1">
        <f t="array" ref="K407">_xlfn.LET(_xlpm.S,Table1[[#This Row],[Sequence]],_xlfn.IFS(_xlpm.S&lt;0,15+ABS(_xlpm.S),_xlpm.S&gt;0,_xlpm.S,_xlpm.S="",""))</f>
        <v>13</v>
      </c>
      <c r="L407" cm="1">
        <f t="array" ref="L407">_xlfn.LET(_xlpm.R,Table1[[#This Row],[RE34cue]],_xlfn.IFS(_xlpm.R&lt;0,13+ABS(_xlpm.R),_xlpm.R&gt;0,_xlpm.R,_xlpm.R="",""))</f>
        <v>12</v>
      </c>
      <c r="M407">
        <f>SUM(Table1[[#This Row],[W_Adj]:[R_Adj]])</f>
        <v>49</v>
      </c>
    </row>
    <row r="408" spans="1:13" ht="15" x14ac:dyDescent="0.2">
      <c r="A408" s="1">
        <v>45036</v>
      </c>
      <c r="B408" t="s">
        <v>31</v>
      </c>
      <c r="C408">
        <v>3</v>
      </c>
      <c r="D408">
        <v>7</v>
      </c>
      <c r="E408">
        <v>-1</v>
      </c>
      <c r="F408">
        <v>11</v>
      </c>
      <c r="G408">
        <v>12</v>
      </c>
      <c r="H408" cm="1">
        <f t="array" ref="H408">_xlfn.LET(_xlpm.W,Table1[[#This Row],[Wordle]],_xlfn.IFS(_xlpm.W&lt;0,6+ABS(_xlpm.W),_xlpm.W&gt;0,_xlpm.W,_xlpm.W="",""))</f>
        <v>3</v>
      </c>
      <c r="I408" cm="1">
        <f t="array" ref="I408">_xlfn.LET(_xlpm.Q,Table1[[#This Row],[Quordle]],_xlfn.IFS(_xlpm.Q&lt;0,9+ABS(_xlpm.Q),_xlpm.Q&gt;0,_xlpm.Q,_xlpm.Q="",""))</f>
        <v>7</v>
      </c>
      <c r="J408" cm="1">
        <f t="array" ref="J408">_xlfn.LET(_xlpm.O,Table1[[#This Row],[Octordle]],_xlfn.IFS(_xlpm.O&lt;0,13+ABS(_xlpm.O),_xlpm.O&gt;0,_xlpm.O,_xlpm.O="",""))</f>
        <v>14</v>
      </c>
      <c r="K408" cm="1">
        <f t="array" ref="K408">_xlfn.LET(_xlpm.S,Table1[[#This Row],[Sequence]],_xlfn.IFS(_xlpm.S&lt;0,15+ABS(_xlpm.S),_xlpm.S&gt;0,_xlpm.S,_xlpm.S="",""))</f>
        <v>11</v>
      </c>
      <c r="L408" cm="1">
        <f t="array" ref="L408">_xlfn.LET(_xlpm.R,Table1[[#This Row],[RE34cue]],_xlfn.IFS(_xlpm.R&lt;0,13+ABS(_xlpm.R),_xlpm.R&gt;0,_xlpm.R,_xlpm.R="",""))</f>
        <v>12</v>
      </c>
      <c r="M408">
        <f>SUM(Table1[[#This Row],[W_Adj]:[R_Adj]])</f>
        <v>47</v>
      </c>
    </row>
    <row r="409" spans="1:13" ht="15" x14ac:dyDescent="0.2">
      <c r="A409" s="1">
        <v>45036</v>
      </c>
      <c r="B409" t="s">
        <v>34</v>
      </c>
      <c r="C409">
        <v>4</v>
      </c>
      <c r="D409">
        <v>9</v>
      </c>
      <c r="E409">
        <v>-1</v>
      </c>
      <c r="F409">
        <v>-1</v>
      </c>
      <c r="G409">
        <v>-1</v>
      </c>
      <c r="H409" cm="1">
        <f t="array" ref="H409">_xlfn.LET(_xlpm.W,Table1[[#This Row],[Wordle]],_xlfn.IFS(_xlpm.W&lt;0,6+ABS(_xlpm.W),_xlpm.W&gt;0,_xlpm.W,_xlpm.W="",""))</f>
        <v>4</v>
      </c>
      <c r="I409" cm="1">
        <f t="array" ref="I409">_xlfn.LET(_xlpm.Q,Table1[[#This Row],[Quordle]],_xlfn.IFS(_xlpm.Q&lt;0,9+ABS(_xlpm.Q),_xlpm.Q&gt;0,_xlpm.Q,_xlpm.Q="",""))</f>
        <v>9</v>
      </c>
      <c r="J409" cm="1">
        <f t="array" ref="J409">_xlfn.LET(_xlpm.O,Table1[[#This Row],[Octordle]],_xlfn.IFS(_xlpm.O&lt;0,13+ABS(_xlpm.O),_xlpm.O&gt;0,_xlpm.O,_xlpm.O="",""))</f>
        <v>14</v>
      </c>
      <c r="K409" cm="1">
        <f t="array" ref="K409">_xlfn.LET(_xlpm.S,Table1[[#This Row],[Sequence]],_xlfn.IFS(_xlpm.S&lt;0,15+ABS(_xlpm.S),_xlpm.S&gt;0,_xlpm.S,_xlpm.S="",""))</f>
        <v>16</v>
      </c>
      <c r="L409" cm="1">
        <f t="array" ref="L409">_xlfn.LET(_xlpm.R,Table1[[#This Row],[RE34cue]],_xlfn.IFS(_xlpm.R&lt;0,13+ABS(_xlpm.R),_xlpm.R&gt;0,_xlpm.R,_xlpm.R="",""))</f>
        <v>14</v>
      </c>
      <c r="M409">
        <f>SUM(Table1[[#This Row],[W_Adj]:[R_Adj]])</f>
        <v>57</v>
      </c>
    </row>
    <row r="410" spans="1:13" ht="15" x14ac:dyDescent="0.2">
      <c r="A410" s="1">
        <v>45037</v>
      </c>
      <c r="B410" t="s">
        <v>31</v>
      </c>
      <c r="C410">
        <v>4</v>
      </c>
      <c r="D410">
        <v>9</v>
      </c>
      <c r="E410">
        <v>12</v>
      </c>
      <c r="F410">
        <v>11</v>
      </c>
      <c r="G410">
        <v>-1</v>
      </c>
      <c r="H410" cm="1">
        <f t="array" ref="H410">_xlfn.LET(_xlpm.W,Table1[[#This Row],[Wordle]],_xlfn.IFS(_xlpm.W&lt;0,6+ABS(_xlpm.W),_xlpm.W&gt;0,_xlpm.W,_xlpm.W="",""))</f>
        <v>4</v>
      </c>
      <c r="I410" cm="1">
        <f t="array" ref="I410">_xlfn.LET(_xlpm.Q,Table1[[#This Row],[Quordle]],_xlfn.IFS(_xlpm.Q&lt;0,9+ABS(_xlpm.Q),_xlpm.Q&gt;0,_xlpm.Q,_xlpm.Q="",""))</f>
        <v>9</v>
      </c>
      <c r="J410" cm="1">
        <f t="array" ref="J410">_xlfn.LET(_xlpm.O,Table1[[#This Row],[Octordle]],_xlfn.IFS(_xlpm.O&lt;0,13+ABS(_xlpm.O),_xlpm.O&gt;0,_xlpm.O,_xlpm.O="",""))</f>
        <v>12</v>
      </c>
      <c r="K410" cm="1">
        <f t="array" ref="K410">_xlfn.LET(_xlpm.S,Table1[[#This Row],[Sequence]],_xlfn.IFS(_xlpm.S&lt;0,15+ABS(_xlpm.S),_xlpm.S&gt;0,_xlpm.S,_xlpm.S="",""))</f>
        <v>11</v>
      </c>
      <c r="L410" cm="1">
        <f t="array" ref="L410">_xlfn.LET(_xlpm.R,Table1[[#This Row],[RE34cue]],_xlfn.IFS(_xlpm.R&lt;0,13+ABS(_xlpm.R),_xlpm.R&gt;0,_xlpm.R,_xlpm.R="",""))</f>
        <v>14</v>
      </c>
      <c r="M410">
        <f>SUM(Table1[[#This Row],[W_Adj]:[R_Adj]])</f>
        <v>50</v>
      </c>
    </row>
    <row r="411" spans="1:13" ht="15" x14ac:dyDescent="0.2">
      <c r="A411" s="1">
        <v>45037</v>
      </c>
      <c r="B411" t="s">
        <v>35</v>
      </c>
      <c r="C411">
        <v>4</v>
      </c>
      <c r="D411">
        <v>9</v>
      </c>
      <c r="E411">
        <v>-1</v>
      </c>
      <c r="F411">
        <v>12</v>
      </c>
      <c r="G411">
        <v>13</v>
      </c>
      <c r="H411" cm="1">
        <f t="array" ref="H411">_xlfn.LET(_xlpm.W,Table1[[#This Row],[Wordle]],_xlfn.IFS(_xlpm.W&lt;0,6+ABS(_xlpm.W),_xlpm.W&gt;0,_xlpm.W,_xlpm.W="",""))</f>
        <v>4</v>
      </c>
      <c r="I411" cm="1">
        <f t="array" ref="I411">_xlfn.LET(_xlpm.Q,Table1[[#This Row],[Quordle]],_xlfn.IFS(_xlpm.Q&lt;0,9+ABS(_xlpm.Q),_xlpm.Q&gt;0,_xlpm.Q,_xlpm.Q="",""))</f>
        <v>9</v>
      </c>
      <c r="J411" cm="1">
        <f t="array" ref="J411">_xlfn.LET(_xlpm.O,Table1[[#This Row],[Octordle]],_xlfn.IFS(_xlpm.O&lt;0,13+ABS(_xlpm.O),_xlpm.O&gt;0,_xlpm.O,_xlpm.O="",""))</f>
        <v>14</v>
      </c>
      <c r="K411" cm="1">
        <f t="array" ref="K411">_xlfn.LET(_xlpm.S,Table1[[#This Row],[Sequence]],_xlfn.IFS(_xlpm.S&lt;0,15+ABS(_xlpm.S),_xlpm.S&gt;0,_xlpm.S,_xlpm.S="",""))</f>
        <v>12</v>
      </c>
      <c r="L411" cm="1">
        <f t="array" ref="L411">_xlfn.LET(_xlpm.R,Table1[[#This Row],[RE34cue]],_xlfn.IFS(_xlpm.R&lt;0,13+ABS(_xlpm.R),_xlpm.R&gt;0,_xlpm.R,_xlpm.R="",""))</f>
        <v>13</v>
      </c>
      <c r="M411">
        <f>SUM(Table1[[#This Row],[W_Adj]:[R_Adj]])</f>
        <v>52</v>
      </c>
    </row>
    <row r="412" spans="1:13" ht="15" x14ac:dyDescent="0.2">
      <c r="A412" s="1">
        <v>45037</v>
      </c>
      <c r="B412" t="s">
        <v>34</v>
      </c>
      <c r="C412">
        <v>5</v>
      </c>
      <c r="D412">
        <v>8</v>
      </c>
      <c r="E412">
        <v>13</v>
      </c>
      <c r="F412">
        <v>13</v>
      </c>
      <c r="G412">
        <v>-1</v>
      </c>
      <c r="H412" cm="1">
        <f t="array" ref="H412">_xlfn.LET(_xlpm.W,Table1[[#This Row],[Wordle]],_xlfn.IFS(_xlpm.W&lt;0,6+ABS(_xlpm.W),_xlpm.W&gt;0,_xlpm.W,_xlpm.W="",""))</f>
        <v>5</v>
      </c>
      <c r="I412" cm="1">
        <f t="array" ref="I412">_xlfn.LET(_xlpm.Q,Table1[[#This Row],[Quordle]],_xlfn.IFS(_xlpm.Q&lt;0,9+ABS(_xlpm.Q),_xlpm.Q&gt;0,_xlpm.Q,_xlpm.Q="",""))</f>
        <v>8</v>
      </c>
      <c r="J412" cm="1">
        <f t="array" ref="J412">_xlfn.LET(_xlpm.O,Table1[[#This Row],[Octordle]],_xlfn.IFS(_xlpm.O&lt;0,13+ABS(_xlpm.O),_xlpm.O&gt;0,_xlpm.O,_xlpm.O="",""))</f>
        <v>13</v>
      </c>
      <c r="K412" cm="1">
        <f t="array" ref="K412">_xlfn.LET(_xlpm.S,Table1[[#This Row],[Sequence]],_xlfn.IFS(_xlpm.S&lt;0,15+ABS(_xlpm.S),_xlpm.S&gt;0,_xlpm.S,_xlpm.S="",""))</f>
        <v>13</v>
      </c>
      <c r="L412" cm="1">
        <f t="array" ref="L412">_xlfn.LET(_xlpm.R,Table1[[#This Row],[RE34cue]],_xlfn.IFS(_xlpm.R&lt;0,13+ABS(_xlpm.R),_xlpm.R&gt;0,_xlpm.R,_xlpm.R="",""))</f>
        <v>14</v>
      </c>
      <c r="M412">
        <f>SUM(Table1[[#This Row],[W_Adj]:[R_Adj]])</f>
        <v>53</v>
      </c>
    </row>
    <row r="413" spans="1:13" ht="15" x14ac:dyDescent="0.2">
      <c r="A413" s="1">
        <v>45037</v>
      </c>
      <c r="B413" t="s">
        <v>29</v>
      </c>
      <c r="C413">
        <v>5</v>
      </c>
      <c r="D413">
        <v>8</v>
      </c>
      <c r="E413">
        <v>12</v>
      </c>
      <c r="F413">
        <v>11</v>
      </c>
      <c r="G413">
        <v>-1</v>
      </c>
      <c r="H413" cm="1">
        <f t="array" ref="H413">_xlfn.LET(_xlpm.W,Table1[[#This Row],[Wordle]],_xlfn.IFS(_xlpm.W&lt;0,6+ABS(_xlpm.W),_xlpm.W&gt;0,_xlpm.W,_xlpm.W="",""))</f>
        <v>5</v>
      </c>
      <c r="I413" cm="1">
        <f t="array" ref="I413">_xlfn.LET(_xlpm.Q,Table1[[#This Row],[Quordle]],_xlfn.IFS(_xlpm.Q&lt;0,9+ABS(_xlpm.Q),_xlpm.Q&gt;0,_xlpm.Q,_xlpm.Q="",""))</f>
        <v>8</v>
      </c>
      <c r="J413" cm="1">
        <f t="array" ref="J413">_xlfn.LET(_xlpm.O,Table1[[#This Row],[Octordle]],_xlfn.IFS(_xlpm.O&lt;0,13+ABS(_xlpm.O),_xlpm.O&gt;0,_xlpm.O,_xlpm.O="",""))</f>
        <v>12</v>
      </c>
      <c r="K413" cm="1">
        <f t="array" ref="K413">_xlfn.LET(_xlpm.S,Table1[[#This Row],[Sequence]],_xlfn.IFS(_xlpm.S&lt;0,15+ABS(_xlpm.S),_xlpm.S&gt;0,_xlpm.S,_xlpm.S="",""))</f>
        <v>11</v>
      </c>
      <c r="L413" cm="1">
        <f t="array" ref="L413">_xlfn.LET(_xlpm.R,Table1[[#This Row],[RE34cue]],_xlfn.IFS(_xlpm.R&lt;0,13+ABS(_xlpm.R),_xlpm.R&gt;0,_xlpm.R,_xlpm.R="",""))</f>
        <v>14</v>
      </c>
      <c r="M413">
        <f>SUM(Table1[[#This Row],[W_Adj]:[R_Adj]])</f>
        <v>50</v>
      </c>
    </row>
    <row r="414" spans="1:13" ht="15" x14ac:dyDescent="0.2">
      <c r="A414" s="1">
        <v>45038</v>
      </c>
      <c r="B414" t="s">
        <v>31</v>
      </c>
      <c r="C414">
        <v>5</v>
      </c>
      <c r="D414">
        <v>8</v>
      </c>
      <c r="E414">
        <v>13</v>
      </c>
      <c r="F414">
        <v>13</v>
      </c>
      <c r="G414">
        <v>-1</v>
      </c>
      <c r="H414" cm="1">
        <f t="array" ref="H414">_xlfn.LET(_xlpm.W,Table1[[#This Row],[Wordle]],_xlfn.IFS(_xlpm.W&lt;0,6+ABS(_xlpm.W),_xlpm.W&gt;0,_xlpm.W,_xlpm.W="",""))</f>
        <v>5</v>
      </c>
      <c r="I414" cm="1">
        <f t="array" ref="I414">_xlfn.LET(_xlpm.Q,Table1[[#This Row],[Quordle]],_xlfn.IFS(_xlpm.Q&lt;0,9+ABS(_xlpm.Q),_xlpm.Q&gt;0,_xlpm.Q,_xlpm.Q="",""))</f>
        <v>8</v>
      </c>
      <c r="J414" cm="1">
        <f t="array" ref="J414">_xlfn.LET(_xlpm.O,Table1[[#This Row],[Octordle]],_xlfn.IFS(_xlpm.O&lt;0,13+ABS(_xlpm.O),_xlpm.O&gt;0,_xlpm.O,_xlpm.O="",""))</f>
        <v>13</v>
      </c>
      <c r="K414" cm="1">
        <f t="array" ref="K414">_xlfn.LET(_xlpm.S,Table1[[#This Row],[Sequence]],_xlfn.IFS(_xlpm.S&lt;0,15+ABS(_xlpm.S),_xlpm.S&gt;0,_xlpm.S,_xlpm.S="",""))</f>
        <v>13</v>
      </c>
      <c r="L414" cm="1">
        <f t="array" ref="L414">_xlfn.LET(_xlpm.R,Table1[[#This Row],[RE34cue]],_xlfn.IFS(_xlpm.R&lt;0,13+ABS(_xlpm.R),_xlpm.R&gt;0,_xlpm.R,_xlpm.R="",""))</f>
        <v>14</v>
      </c>
      <c r="M414">
        <f>SUM(Table1[[#This Row],[W_Adj]:[R_Adj]])</f>
        <v>53</v>
      </c>
    </row>
    <row r="415" spans="1:13" ht="15" x14ac:dyDescent="0.2">
      <c r="A415" s="1">
        <v>45038</v>
      </c>
      <c r="B415" t="s">
        <v>35</v>
      </c>
      <c r="C415">
        <v>3</v>
      </c>
      <c r="D415">
        <v>7</v>
      </c>
      <c r="E415">
        <v>12</v>
      </c>
      <c r="F415">
        <v>13</v>
      </c>
      <c r="G415">
        <v>13</v>
      </c>
      <c r="H415" cm="1">
        <f t="array" ref="H415">_xlfn.LET(_xlpm.W,Table1[[#This Row],[Wordle]],_xlfn.IFS(_xlpm.W&lt;0,6+ABS(_xlpm.W),_xlpm.W&gt;0,_xlpm.W,_xlpm.W="",""))</f>
        <v>3</v>
      </c>
      <c r="I415" cm="1">
        <f t="array" ref="I415">_xlfn.LET(_xlpm.Q,Table1[[#This Row],[Quordle]],_xlfn.IFS(_xlpm.Q&lt;0,9+ABS(_xlpm.Q),_xlpm.Q&gt;0,_xlpm.Q,_xlpm.Q="",""))</f>
        <v>7</v>
      </c>
      <c r="J415" cm="1">
        <f t="array" ref="J415">_xlfn.LET(_xlpm.O,Table1[[#This Row],[Octordle]],_xlfn.IFS(_xlpm.O&lt;0,13+ABS(_xlpm.O),_xlpm.O&gt;0,_xlpm.O,_xlpm.O="",""))</f>
        <v>12</v>
      </c>
      <c r="K415" cm="1">
        <f t="array" ref="K415">_xlfn.LET(_xlpm.S,Table1[[#This Row],[Sequence]],_xlfn.IFS(_xlpm.S&lt;0,15+ABS(_xlpm.S),_xlpm.S&gt;0,_xlpm.S,_xlpm.S="",""))</f>
        <v>13</v>
      </c>
      <c r="L415" cm="1">
        <f t="array" ref="L415">_xlfn.LET(_xlpm.R,Table1[[#This Row],[RE34cue]],_xlfn.IFS(_xlpm.R&lt;0,13+ABS(_xlpm.R),_xlpm.R&gt;0,_xlpm.R,_xlpm.R="",""))</f>
        <v>13</v>
      </c>
      <c r="M415">
        <f>SUM(Table1[[#This Row],[W_Adj]:[R_Adj]])</f>
        <v>48</v>
      </c>
    </row>
    <row r="416" spans="1:13" ht="15" x14ac:dyDescent="0.2">
      <c r="A416" s="1">
        <v>45038</v>
      </c>
      <c r="B416" t="s">
        <v>34</v>
      </c>
      <c r="C416">
        <v>6</v>
      </c>
      <c r="D416">
        <v>8</v>
      </c>
      <c r="E416">
        <v>13</v>
      </c>
      <c r="F416">
        <v>13</v>
      </c>
      <c r="G416">
        <v>-1</v>
      </c>
      <c r="H416" cm="1">
        <f t="array" ref="H416">_xlfn.LET(_xlpm.W,Table1[[#This Row],[Wordle]],_xlfn.IFS(_xlpm.W&lt;0,6+ABS(_xlpm.W),_xlpm.W&gt;0,_xlpm.W,_xlpm.W="",""))</f>
        <v>6</v>
      </c>
      <c r="I416" cm="1">
        <f t="array" ref="I416">_xlfn.LET(_xlpm.Q,Table1[[#This Row],[Quordle]],_xlfn.IFS(_xlpm.Q&lt;0,9+ABS(_xlpm.Q),_xlpm.Q&gt;0,_xlpm.Q,_xlpm.Q="",""))</f>
        <v>8</v>
      </c>
      <c r="J416" cm="1">
        <f t="array" ref="J416">_xlfn.LET(_xlpm.O,Table1[[#This Row],[Octordle]],_xlfn.IFS(_xlpm.O&lt;0,13+ABS(_xlpm.O),_xlpm.O&gt;0,_xlpm.O,_xlpm.O="",""))</f>
        <v>13</v>
      </c>
      <c r="K416" cm="1">
        <f t="array" ref="K416">_xlfn.LET(_xlpm.S,Table1[[#This Row],[Sequence]],_xlfn.IFS(_xlpm.S&lt;0,15+ABS(_xlpm.S),_xlpm.S&gt;0,_xlpm.S,_xlpm.S="",""))</f>
        <v>13</v>
      </c>
      <c r="L416" cm="1">
        <f t="array" ref="L416">_xlfn.LET(_xlpm.R,Table1[[#This Row],[RE34cue]],_xlfn.IFS(_xlpm.R&lt;0,13+ABS(_xlpm.R),_xlpm.R&gt;0,_xlpm.R,_xlpm.R="",""))</f>
        <v>14</v>
      </c>
      <c r="M416">
        <f>SUM(Table1[[#This Row],[W_Adj]:[R_Adj]])</f>
        <v>54</v>
      </c>
    </row>
    <row r="417" spans="1:13" ht="15" x14ac:dyDescent="0.2">
      <c r="A417" s="1">
        <v>45038</v>
      </c>
      <c r="B417" t="s">
        <v>29</v>
      </c>
      <c r="C417">
        <v>5</v>
      </c>
      <c r="D417">
        <v>8</v>
      </c>
      <c r="E417">
        <v>12</v>
      </c>
      <c r="F417">
        <v>12</v>
      </c>
      <c r="G417">
        <v>13</v>
      </c>
      <c r="H417" cm="1">
        <f t="array" ref="H417">_xlfn.LET(_xlpm.W,Table1[[#This Row],[Wordle]],_xlfn.IFS(_xlpm.W&lt;0,6+ABS(_xlpm.W),_xlpm.W&gt;0,_xlpm.W,_xlpm.W="",""))</f>
        <v>5</v>
      </c>
      <c r="I417" cm="1">
        <f t="array" ref="I417">_xlfn.LET(_xlpm.Q,Table1[[#This Row],[Quordle]],_xlfn.IFS(_xlpm.Q&lt;0,9+ABS(_xlpm.Q),_xlpm.Q&gt;0,_xlpm.Q,_xlpm.Q="",""))</f>
        <v>8</v>
      </c>
      <c r="J417" cm="1">
        <f t="array" ref="J417">_xlfn.LET(_xlpm.O,Table1[[#This Row],[Octordle]],_xlfn.IFS(_xlpm.O&lt;0,13+ABS(_xlpm.O),_xlpm.O&gt;0,_xlpm.O,_xlpm.O="",""))</f>
        <v>12</v>
      </c>
      <c r="K417" cm="1">
        <f t="array" ref="K417">_xlfn.LET(_xlpm.S,Table1[[#This Row],[Sequence]],_xlfn.IFS(_xlpm.S&lt;0,15+ABS(_xlpm.S),_xlpm.S&gt;0,_xlpm.S,_xlpm.S="",""))</f>
        <v>12</v>
      </c>
      <c r="L417" cm="1">
        <f t="array" ref="L417">_xlfn.LET(_xlpm.R,Table1[[#This Row],[RE34cue]],_xlfn.IFS(_xlpm.R&lt;0,13+ABS(_xlpm.R),_xlpm.R&gt;0,_xlpm.R,_xlpm.R="",""))</f>
        <v>13</v>
      </c>
      <c r="M417">
        <f>SUM(Table1[[#This Row],[W_Adj]:[R_Adj]])</f>
        <v>50</v>
      </c>
    </row>
    <row r="418" spans="1:13" ht="15" x14ac:dyDescent="0.2">
      <c r="A418" s="1">
        <v>45039</v>
      </c>
      <c r="B418" t="s">
        <v>35</v>
      </c>
      <c r="C418">
        <v>4</v>
      </c>
      <c r="D418">
        <v>8</v>
      </c>
      <c r="E418">
        <v>12</v>
      </c>
      <c r="F418">
        <v>12</v>
      </c>
      <c r="G418">
        <v>12</v>
      </c>
      <c r="H418" cm="1">
        <f t="array" ref="H418">_xlfn.LET(_xlpm.W,Table1[[#This Row],[Wordle]],_xlfn.IFS(_xlpm.W&lt;0,6+ABS(_xlpm.W),_xlpm.W&gt;0,_xlpm.W,_xlpm.W="",""))</f>
        <v>4</v>
      </c>
      <c r="I418" cm="1">
        <f t="array" ref="I418">_xlfn.LET(_xlpm.Q,Table1[[#This Row],[Quordle]],_xlfn.IFS(_xlpm.Q&lt;0,9+ABS(_xlpm.Q),_xlpm.Q&gt;0,_xlpm.Q,_xlpm.Q="",""))</f>
        <v>8</v>
      </c>
      <c r="J418" cm="1">
        <f t="array" ref="J418">_xlfn.LET(_xlpm.O,Table1[[#This Row],[Octordle]],_xlfn.IFS(_xlpm.O&lt;0,13+ABS(_xlpm.O),_xlpm.O&gt;0,_xlpm.O,_xlpm.O="",""))</f>
        <v>12</v>
      </c>
      <c r="K418" cm="1">
        <f t="array" ref="K418">_xlfn.LET(_xlpm.S,Table1[[#This Row],[Sequence]],_xlfn.IFS(_xlpm.S&lt;0,15+ABS(_xlpm.S),_xlpm.S&gt;0,_xlpm.S,_xlpm.S="",""))</f>
        <v>12</v>
      </c>
      <c r="L418" cm="1">
        <f t="array" ref="L418">_xlfn.LET(_xlpm.R,Table1[[#This Row],[RE34cue]],_xlfn.IFS(_xlpm.R&lt;0,13+ABS(_xlpm.R),_xlpm.R&gt;0,_xlpm.R,_xlpm.R="",""))</f>
        <v>12</v>
      </c>
      <c r="M418">
        <f>SUM(Table1[[#This Row],[W_Adj]:[R_Adj]])</f>
        <v>48</v>
      </c>
    </row>
    <row r="419" spans="1:13" ht="15" x14ac:dyDescent="0.2">
      <c r="A419" s="1">
        <v>45039</v>
      </c>
      <c r="B419" t="s">
        <v>29</v>
      </c>
      <c r="C419">
        <v>5</v>
      </c>
      <c r="D419">
        <v>6</v>
      </c>
      <c r="E419">
        <v>12</v>
      </c>
      <c r="F419">
        <v>14</v>
      </c>
      <c r="G419">
        <v>12</v>
      </c>
      <c r="H419" cm="1">
        <f t="array" ref="H419">_xlfn.LET(_xlpm.W,Table1[[#This Row],[Wordle]],_xlfn.IFS(_xlpm.W&lt;0,6+ABS(_xlpm.W),_xlpm.W&gt;0,_xlpm.W,_xlpm.W="",""))</f>
        <v>5</v>
      </c>
      <c r="I419" cm="1">
        <f t="array" ref="I419">_xlfn.LET(_xlpm.Q,Table1[[#This Row],[Quordle]],_xlfn.IFS(_xlpm.Q&lt;0,9+ABS(_xlpm.Q),_xlpm.Q&gt;0,_xlpm.Q,_xlpm.Q="",""))</f>
        <v>6</v>
      </c>
      <c r="J419" cm="1">
        <f t="array" ref="J419">_xlfn.LET(_xlpm.O,Table1[[#This Row],[Octordle]],_xlfn.IFS(_xlpm.O&lt;0,13+ABS(_xlpm.O),_xlpm.O&gt;0,_xlpm.O,_xlpm.O="",""))</f>
        <v>12</v>
      </c>
      <c r="K419" cm="1">
        <f t="array" ref="K419">_xlfn.LET(_xlpm.S,Table1[[#This Row],[Sequence]],_xlfn.IFS(_xlpm.S&lt;0,15+ABS(_xlpm.S),_xlpm.S&gt;0,_xlpm.S,_xlpm.S="",""))</f>
        <v>14</v>
      </c>
      <c r="L419" cm="1">
        <f t="array" ref="L419">_xlfn.LET(_xlpm.R,Table1[[#This Row],[RE34cue]],_xlfn.IFS(_xlpm.R&lt;0,13+ABS(_xlpm.R),_xlpm.R&gt;0,_xlpm.R,_xlpm.R="",""))</f>
        <v>12</v>
      </c>
      <c r="M419">
        <f>SUM(Table1[[#This Row],[W_Adj]:[R_Adj]])</f>
        <v>49</v>
      </c>
    </row>
    <row r="420" spans="1:13" ht="15" x14ac:dyDescent="0.2">
      <c r="A420" s="1">
        <v>45039</v>
      </c>
      <c r="B420" t="s">
        <v>34</v>
      </c>
      <c r="C420">
        <v>4</v>
      </c>
      <c r="D420">
        <v>8</v>
      </c>
      <c r="E420">
        <v>13</v>
      </c>
      <c r="F420">
        <v>12</v>
      </c>
      <c r="G420">
        <v>-2</v>
      </c>
      <c r="H420" cm="1">
        <f t="array" ref="H420">_xlfn.LET(_xlpm.W,Table1[[#This Row],[Wordle]],_xlfn.IFS(_xlpm.W&lt;0,6+ABS(_xlpm.W),_xlpm.W&gt;0,_xlpm.W,_xlpm.W="",""))</f>
        <v>4</v>
      </c>
      <c r="I420" cm="1">
        <f t="array" ref="I420">_xlfn.LET(_xlpm.Q,Table1[[#This Row],[Quordle]],_xlfn.IFS(_xlpm.Q&lt;0,9+ABS(_xlpm.Q),_xlpm.Q&gt;0,_xlpm.Q,_xlpm.Q="",""))</f>
        <v>8</v>
      </c>
      <c r="J420" cm="1">
        <f t="array" ref="J420">_xlfn.LET(_xlpm.O,Table1[[#This Row],[Octordle]],_xlfn.IFS(_xlpm.O&lt;0,13+ABS(_xlpm.O),_xlpm.O&gt;0,_xlpm.O,_xlpm.O="",""))</f>
        <v>13</v>
      </c>
      <c r="K420" cm="1">
        <f t="array" ref="K420">_xlfn.LET(_xlpm.S,Table1[[#This Row],[Sequence]],_xlfn.IFS(_xlpm.S&lt;0,15+ABS(_xlpm.S),_xlpm.S&gt;0,_xlpm.S,_xlpm.S="",""))</f>
        <v>12</v>
      </c>
      <c r="L420" cm="1">
        <f t="array" ref="L420">_xlfn.LET(_xlpm.R,Table1[[#This Row],[RE34cue]],_xlfn.IFS(_xlpm.R&lt;0,13+ABS(_xlpm.R),_xlpm.R&gt;0,_xlpm.R,_xlpm.R="",""))</f>
        <v>15</v>
      </c>
      <c r="M420">
        <f>SUM(Table1[[#This Row],[W_Adj]:[R_Adj]])</f>
        <v>52</v>
      </c>
    </row>
    <row r="421" spans="1:13" ht="15" x14ac:dyDescent="0.2">
      <c r="A421" s="1">
        <v>45039</v>
      </c>
      <c r="B421" t="s">
        <v>31</v>
      </c>
      <c r="C421">
        <v>5</v>
      </c>
      <c r="D421">
        <v>8</v>
      </c>
      <c r="E421">
        <v>13</v>
      </c>
      <c r="F421">
        <v>12</v>
      </c>
      <c r="G421">
        <v>-2</v>
      </c>
      <c r="H421" cm="1">
        <f t="array" ref="H421">_xlfn.LET(_xlpm.W,Table1[[#This Row],[Wordle]],_xlfn.IFS(_xlpm.W&lt;0,6+ABS(_xlpm.W),_xlpm.W&gt;0,_xlpm.W,_xlpm.W="",""))</f>
        <v>5</v>
      </c>
      <c r="I421" cm="1">
        <f t="array" ref="I421">_xlfn.LET(_xlpm.Q,Table1[[#This Row],[Quordle]],_xlfn.IFS(_xlpm.Q&lt;0,9+ABS(_xlpm.Q),_xlpm.Q&gt;0,_xlpm.Q,_xlpm.Q="",""))</f>
        <v>8</v>
      </c>
      <c r="J421" cm="1">
        <f t="array" ref="J421">_xlfn.LET(_xlpm.O,Table1[[#This Row],[Octordle]],_xlfn.IFS(_xlpm.O&lt;0,13+ABS(_xlpm.O),_xlpm.O&gt;0,_xlpm.O,_xlpm.O="",""))</f>
        <v>13</v>
      </c>
      <c r="K421" cm="1">
        <f t="array" ref="K421">_xlfn.LET(_xlpm.S,Table1[[#This Row],[Sequence]],_xlfn.IFS(_xlpm.S&lt;0,15+ABS(_xlpm.S),_xlpm.S&gt;0,_xlpm.S,_xlpm.S="",""))</f>
        <v>12</v>
      </c>
      <c r="L421" cm="1">
        <f t="array" ref="L421">_xlfn.LET(_xlpm.R,Table1[[#This Row],[RE34cue]],_xlfn.IFS(_xlpm.R&lt;0,13+ABS(_xlpm.R),_xlpm.R&gt;0,_xlpm.R,_xlpm.R="",""))</f>
        <v>15</v>
      </c>
      <c r="M421">
        <f>SUM(Table1[[#This Row],[W_Adj]:[R_Adj]])</f>
        <v>53</v>
      </c>
    </row>
    <row r="422" spans="1:13" ht="15" x14ac:dyDescent="0.2">
      <c r="A422" s="1">
        <v>45040</v>
      </c>
      <c r="B422" t="s">
        <v>29</v>
      </c>
      <c r="C422">
        <v>4</v>
      </c>
      <c r="D422">
        <v>7</v>
      </c>
      <c r="E422">
        <v>12</v>
      </c>
      <c r="F422">
        <v>11</v>
      </c>
      <c r="G422">
        <v>-1</v>
      </c>
      <c r="H422" cm="1">
        <f t="array" ref="H422">_xlfn.LET(_xlpm.W,Table1[[#This Row],[Wordle]],_xlfn.IFS(_xlpm.W&lt;0,6+ABS(_xlpm.W),_xlpm.W&gt;0,_xlpm.W,_xlpm.W="",""))</f>
        <v>4</v>
      </c>
      <c r="I422" cm="1">
        <f t="array" ref="I422">_xlfn.LET(_xlpm.Q,Table1[[#This Row],[Quordle]],_xlfn.IFS(_xlpm.Q&lt;0,9+ABS(_xlpm.Q),_xlpm.Q&gt;0,_xlpm.Q,_xlpm.Q="",""))</f>
        <v>7</v>
      </c>
      <c r="J422" cm="1">
        <f t="array" ref="J422">_xlfn.LET(_xlpm.O,Table1[[#This Row],[Octordle]],_xlfn.IFS(_xlpm.O&lt;0,13+ABS(_xlpm.O),_xlpm.O&gt;0,_xlpm.O,_xlpm.O="",""))</f>
        <v>12</v>
      </c>
      <c r="K422" cm="1">
        <f t="array" ref="K422">_xlfn.LET(_xlpm.S,Table1[[#This Row],[Sequence]],_xlfn.IFS(_xlpm.S&lt;0,15+ABS(_xlpm.S),_xlpm.S&gt;0,_xlpm.S,_xlpm.S="",""))</f>
        <v>11</v>
      </c>
      <c r="L422" cm="1">
        <f t="array" ref="L422">_xlfn.LET(_xlpm.R,Table1[[#This Row],[RE34cue]],_xlfn.IFS(_xlpm.R&lt;0,13+ABS(_xlpm.R),_xlpm.R&gt;0,_xlpm.R,_xlpm.R="",""))</f>
        <v>14</v>
      </c>
      <c r="M422">
        <f>SUM(Table1[[#This Row],[W_Adj]:[R_Adj]])</f>
        <v>48</v>
      </c>
    </row>
    <row r="423" spans="1:13" ht="15" x14ac:dyDescent="0.2">
      <c r="A423" s="1">
        <v>45040</v>
      </c>
      <c r="B423" t="s">
        <v>34</v>
      </c>
      <c r="C423">
        <v>5</v>
      </c>
      <c r="D423">
        <v>6</v>
      </c>
      <c r="E423">
        <v>11</v>
      </c>
      <c r="F423">
        <v>11</v>
      </c>
      <c r="G423">
        <v>-1</v>
      </c>
      <c r="H423" cm="1">
        <f t="array" ref="H423">_xlfn.LET(_xlpm.W,Table1[[#This Row],[Wordle]],_xlfn.IFS(_xlpm.W&lt;0,6+ABS(_xlpm.W),_xlpm.W&gt;0,_xlpm.W,_xlpm.W="",""))</f>
        <v>5</v>
      </c>
      <c r="I423" cm="1">
        <f t="array" ref="I423">_xlfn.LET(_xlpm.Q,Table1[[#This Row],[Quordle]],_xlfn.IFS(_xlpm.Q&lt;0,9+ABS(_xlpm.Q),_xlpm.Q&gt;0,_xlpm.Q,_xlpm.Q="",""))</f>
        <v>6</v>
      </c>
      <c r="J423" cm="1">
        <f t="array" ref="J423">_xlfn.LET(_xlpm.O,Table1[[#This Row],[Octordle]],_xlfn.IFS(_xlpm.O&lt;0,13+ABS(_xlpm.O),_xlpm.O&gt;0,_xlpm.O,_xlpm.O="",""))</f>
        <v>11</v>
      </c>
      <c r="K423" cm="1">
        <f t="array" ref="K423">_xlfn.LET(_xlpm.S,Table1[[#This Row],[Sequence]],_xlfn.IFS(_xlpm.S&lt;0,15+ABS(_xlpm.S),_xlpm.S&gt;0,_xlpm.S,_xlpm.S="",""))</f>
        <v>11</v>
      </c>
      <c r="L423" cm="1">
        <f t="array" ref="L423">_xlfn.LET(_xlpm.R,Table1[[#This Row],[RE34cue]],_xlfn.IFS(_xlpm.R&lt;0,13+ABS(_xlpm.R),_xlpm.R&gt;0,_xlpm.R,_xlpm.R="",""))</f>
        <v>14</v>
      </c>
      <c r="M423">
        <f>SUM(Table1[[#This Row],[W_Adj]:[R_Adj]])</f>
        <v>47</v>
      </c>
    </row>
    <row r="424" spans="1:13" ht="15" x14ac:dyDescent="0.2">
      <c r="A424" s="1">
        <v>45040</v>
      </c>
      <c r="B424" t="s">
        <v>35</v>
      </c>
      <c r="C424">
        <v>5</v>
      </c>
      <c r="D424">
        <v>7</v>
      </c>
      <c r="E424">
        <v>11</v>
      </c>
      <c r="F424">
        <v>11</v>
      </c>
      <c r="G424">
        <v>-1</v>
      </c>
      <c r="H424" cm="1">
        <f t="array" ref="H424">_xlfn.LET(_xlpm.W,Table1[[#This Row],[Wordle]],_xlfn.IFS(_xlpm.W&lt;0,6+ABS(_xlpm.W),_xlpm.W&gt;0,_xlpm.W,_xlpm.W="",""))</f>
        <v>5</v>
      </c>
      <c r="I424" cm="1">
        <f t="array" ref="I424">_xlfn.LET(_xlpm.Q,Table1[[#This Row],[Quordle]],_xlfn.IFS(_xlpm.Q&lt;0,9+ABS(_xlpm.Q),_xlpm.Q&gt;0,_xlpm.Q,_xlpm.Q="",""))</f>
        <v>7</v>
      </c>
      <c r="J424" cm="1">
        <f t="array" ref="J424">_xlfn.LET(_xlpm.O,Table1[[#This Row],[Octordle]],_xlfn.IFS(_xlpm.O&lt;0,13+ABS(_xlpm.O),_xlpm.O&gt;0,_xlpm.O,_xlpm.O="",""))</f>
        <v>11</v>
      </c>
      <c r="K424" cm="1">
        <f t="array" ref="K424">_xlfn.LET(_xlpm.S,Table1[[#This Row],[Sequence]],_xlfn.IFS(_xlpm.S&lt;0,15+ABS(_xlpm.S),_xlpm.S&gt;0,_xlpm.S,_xlpm.S="",""))</f>
        <v>11</v>
      </c>
      <c r="L424" cm="1">
        <f t="array" ref="L424">_xlfn.LET(_xlpm.R,Table1[[#This Row],[RE34cue]],_xlfn.IFS(_xlpm.R&lt;0,13+ABS(_xlpm.R),_xlpm.R&gt;0,_xlpm.R,_xlpm.R="",""))</f>
        <v>14</v>
      </c>
      <c r="M424">
        <f>SUM(Table1[[#This Row],[W_Adj]:[R_Adj]])</f>
        <v>48</v>
      </c>
    </row>
    <row r="425" spans="1:13" ht="15" x14ac:dyDescent="0.2">
      <c r="A425" s="1">
        <v>45040</v>
      </c>
      <c r="B425" t="s">
        <v>31</v>
      </c>
      <c r="C425">
        <v>4</v>
      </c>
      <c r="D425">
        <v>5</v>
      </c>
      <c r="E425">
        <v>12</v>
      </c>
      <c r="F425">
        <v>12</v>
      </c>
      <c r="G425">
        <v>-1</v>
      </c>
      <c r="H425" cm="1">
        <f t="array" ref="H425">_xlfn.LET(_xlpm.W,Table1[[#This Row],[Wordle]],_xlfn.IFS(_xlpm.W&lt;0,6+ABS(_xlpm.W),_xlpm.W&gt;0,_xlpm.W,_xlpm.W="",""))</f>
        <v>4</v>
      </c>
      <c r="I425" cm="1">
        <f t="array" ref="I425">_xlfn.LET(_xlpm.Q,Table1[[#This Row],[Quordle]],_xlfn.IFS(_xlpm.Q&lt;0,9+ABS(_xlpm.Q),_xlpm.Q&gt;0,_xlpm.Q,_xlpm.Q="",""))</f>
        <v>5</v>
      </c>
      <c r="J425" cm="1">
        <f t="array" ref="J425">_xlfn.LET(_xlpm.O,Table1[[#This Row],[Octordle]],_xlfn.IFS(_xlpm.O&lt;0,13+ABS(_xlpm.O),_xlpm.O&gt;0,_xlpm.O,_xlpm.O="",""))</f>
        <v>12</v>
      </c>
      <c r="K425" cm="1">
        <f t="array" ref="K425">_xlfn.LET(_xlpm.S,Table1[[#This Row],[Sequence]],_xlfn.IFS(_xlpm.S&lt;0,15+ABS(_xlpm.S),_xlpm.S&gt;0,_xlpm.S,_xlpm.S="",""))</f>
        <v>12</v>
      </c>
      <c r="L425" cm="1">
        <f t="array" ref="L425">_xlfn.LET(_xlpm.R,Table1[[#This Row],[RE34cue]],_xlfn.IFS(_xlpm.R&lt;0,13+ABS(_xlpm.R),_xlpm.R&gt;0,_xlpm.R,_xlpm.R="",""))</f>
        <v>14</v>
      </c>
      <c r="M425">
        <f>SUM(Table1[[#This Row],[W_Adj]:[R_Adj]])</f>
        <v>47</v>
      </c>
    </row>
    <row r="426" spans="1:13" ht="15" x14ac:dyDescent="0.2">
      <c r="A426" s="1">
        <v>45041</v>
      </c>
      <c r="B426" t="s">
        <v>31</v>
      </c>
      <c r="C426">
        <v>6</v>
      </c>
      <c r="D426">
        <v>9</v>
      </c>
      <c r="E426">
        <v>13</v>
      </c>
      <c r="F426">
        <v>11</v>
      </c>
      <c r="G426">
        <v>-3</v>
      </c>
      <c r="H426" cm="1">
        <f t="array" ref="H426">_xlfn.LET(_xlpm.W,Table1[[#This Row],[Wordle]],_xlfn.IFS(_xlpm.W&lt;0,6+ABS(_xlpm.W),_xlpm.W&gt;0,_xlpm.W,_xlpm.W="",""))</f>
        <v>6</v>
      </c>
      <c r="I426" cm="1">
        <f t="array" ref="I426">_xlfn.LET(_xlpm.Q,Table1[[#This Row],[Quordle]],_xlfn.IFS(_xlpm.Q&lt;0,9+ABS(_xlpm.Q),_xlpm.Q&gt;0,_xlpm.Q,_xlpm.Q="",""))</f>
        <v>9</v>
      </c>
      <c r="J426" cm="1">
        <f t="array" ref="J426">_xlfn.LET(_xlpm.O,Table1[[#This Row],[Octordle]],_xlfn.IFS(_xlpm.O&lt;0,13+ABS(_xlpm.O),_xlpm.O&gt;0,_xlpm.O,_xlpm.O="",""))</f>
        <v>13</v>
      </c>
      <c r="K426" cm="1">
        <f t="array" ref="K426">_xlfn.LET(_xlpm.S,Table1[[#This Row],[Sequence]],_xlfn.IFS(_xlpm.S&lt;0,15+ABS(_xlpm.S),_xlpm.S&gt;0,_xlpm.S,_xlpm.S="",""))</f>
        <v>11</v>
      </c>
      <c r="L426" cm="1">
        <f t="array" ref="L426">_xlfn.LET(_xlpm.R,Table1[[#This Row],[RE34cue]],_xlfn.IFS(_xlpm.R&lt;0,13+ABS(_xlpm.R),_xlpm.R&gt;0,_xlpm.R,_xlpm.R="",""))</f>
        <v>16</v>
      </c>
      <c r="M426">
        <f>SUM(Table1[[#This Row],[W_Adj]:[R_Adj]])</f>
        <v>55</v>
      </c>
    </row>
    <row r="427" spans="1:13" ht="15" x14ac:dyDescent="0.2">
      <c r="A427" s="1">
        <v>45041</v>
      </c>
      <c r="B427" t="s">
        <v>34</v>
      </c>
      <c r="C427">
        <v>-1</v>
      </c>
      <c r="D427">
        <v>8</v>
      </c>
      <c r="E427">
        <v>-1</v>
      </c>
      <c r="F427">
        <v>13</v>
      </c>
      <c r="G427">
        <v>13</v>
      </c>
      <c r="H427" cm="1">
        <f t="array" ref="H427">_xlfn.LET(_xlpm.W,Table1[[#This Row],[Wordle]],_xlfn.IFS(_xlpm.W&lt;0,6+ABS(_xlpm.W),_xlpm.W&gt;0,_xlpm.W,_xlpm.W="",""))</f>
        <v>7</v>
      </c>
      <c r="I427" cm="1">
        <f t="array" ref="I427">_xlfn.LET(_xlpm.Q,Table1[[#This Row],[Quordle]],_xlfn.IFS(_xlpm.Q&lt;0,9+ABS(_xlpm.Q),_xlpm.Q&gt;0,_xlpm.Q,_xlpm.Q="",""))</f>
        <v>8</v>
      </c>
      <c r="J427" cm="1">
        <f t="array" ref="J427">_xlfn.LET(_xlpm.O,Table1[[#This Row],[Octordle]],_xlfn.IFS(_xlpm.O&lt;0,13+ABS(_xlpm.O),_xlpm.O&gt;0,_xlpm.O,_xlpm.O="",""))</f>
        <v>14</v>
      </c>
      <c r="K427" cm="1">
        <f t="array" ref="K427">_xlfn.LET(_xlpm.S,Table1[[#This Row],[Sequence]],_xlfn.IFS(_xlpm.S&lt;0,15+ABS(_xlpm.S),_xlpm.S&gt;0,_xlpm.S,_xlpm.S="",""))</f>
        <v>13</v>
      </c>
      <c r="L427" cm="1">
        <f t="array" ref="L427">_xlfn.LET(_xlpm.R,Table1[[#This Row],[RE34cue]],_xlfn.IFS(_xlpm.R&lt;0,13+ABS(_xlpm.R),_xlpm.R&gt;0,_xlpm.R,_xlpm.R="",""))</f>
        <v>13</v>
      </c>
      <c r="M427">
        <f>SUM(Table1[[#This Row],[W_Adj]:[R_Adj]])</f>
        <v>55</v>
      </c>
    </row>
    <row r="428" spans="1:13" ht="15" x14ac:dyDescent="0.2">
      <c r="A428" s="1">
        <v>45041</v>
      </c>
      <c r="B428" t="s">
        <v>35</v>
      </c>
      <c r="C428">
        <v>5</v>
      </c>
      <c r="D428">
        <v>7</v>
      </c>
      <c r="E428">
        <v>11</v>
      </c>
      <c r="F428">
        <v>14</v>
      </c>
      <c r="G428">
        <v>-2</v>
      </c>
      <c r="H428" cm="1">
        <f t="array" ref="H428">_xlfn.LET(_xlpm.W,Table1[[#This Row],[Wordle]],_xlfn.IFS(_xlpm.W&lt;0,6+ABS(_xlpm.W),_xlpm.W&gt;0,_xlpm.W,_xlpm.W="",""))</f>
        <v>5</v>
      </c>
      <c r="I428" cm="1">
        <f t="array" ref="I428">_xlfn.LET(_xlpm.Q,Table1[[#This Row],[Quordle]],_xlfn.IFS(_xlpm.Q&lt;0,9+ABS(_xlpm.Q),_xlpm.Q&gt;0,_xlpm.Q,_xlpm.Q="",""))</f>
        <v>7</v>
      </c>
      <c r="J428" cm="1">
        <f t="array" ref="J428">_xlfn.LET(_xlpm.O,Table1[[#This Row],[Octordle]],_xlfn.IFS(_xlpm.O&lt;0,13+ABS(_xlpm.O),_xlpm.O&gt;0,_xlpm.O,_xlpm.O="",""))</f>
        <v>11</v>
      </c>
      <c r="K428" cm="1">
        <f t="array" ref="K428">_xlfn.LET(_xlpm.S,Table1[[#This Row],[Sequence]],_xlfn.IFS(_xlpm.S&lt;0,15+ABS(_xlpm.S),_xlpm.S&gt;0,_xlpm.S,_xlpm.S="",""))</f>
        <v>14</v>
      </c>
      <c r="L428" cm="1">
        <f t="array" ref="L428">_xlfn.LET(_xlpm.R,Table1[[#This Row],[RE34cue]],_xlfn.IFS(_xlpm.R&lt;0,13+ABS(_xlpm.R),_xlpm.R&gt;0,_xlpm.R,_xlpm.R="",""))</f>
        <v>15</v>
      </c>
      <c r="M428">
        <f>SUM(Table1[[#This Row],[W_Adj]:[R_Adj]])</f>
        <v>52</v>
      </c>
    </row>
    <row r="429" spans="1:13" ht="15" x14ac:dyDescent="0.2">
      <c r="A429" s="1">
        <v>45041</v>
      </c>
      <c r="B429" t="s">
        <v>29</v>
      </c>
      <c r="C429">
        <v>-1</v>
      </c>
      <c r="D429">
        <v>8</v>
      </c>
      <c r="E429">
        <v>11</v>
      </c>
      <c r="F429">
        <v>13</v>
      </c>
      <c r="G429">
        <v>13</v>
      </c>
      <c r="H429" cm="1">
        <f t="array" ref="H429">_xlfn.LET(_xlpm.W,Table1[[#This Row],[Wordle]],_xlfn.IFS(_xlpm.W&lt;0,6+ABS(_xlpm.W),_xlpm.W&gt;0,_xlpm.W,_xlpm.W="",""))</f>
        <v>7</v>
      </c>
      <c r="I429" cm="1">
        <f t="array" ref="I429">_xlfn.LET(_xlpm.Q,Table1[[#This Row],[Quordle]],_xlfn.IFS(_xlpm.Q&lt;0,9+ABS(_xlpm.Q),_xlpm.Q&gt;0,_xlpm.Q,_xlpm.Q="",""))</f>
        <v>8</v>
      </c>
      <c r="J429" cm="1">
        <f t="array" ref="J429">_xlfn.LET(_xlpm.O,Table1[[#This Row],[Octordle]],_xlfn.IFS(_xlpm.O&lt;0,13+ABS(_xlpm.O),_xlpm.O&gt;0,_xlpm.O,_xlpm.O="",""))</f>
        <v>11</v>
      </c>
      <c r="K429" cm="1">
        <f t="array" ref="K429">_xlfn.LET(_xlpm.S,Table1[[#This Row],[Sequence]],_xlfn.IFS(_xlpm.S&lt;0,15+ABS(_xlpm.S),_xlpm.S&gt;0,_xlpm.S,_xlpm.S="",""))</f>
        <v>13</v>
      </c>
      <c r="L429" cm="1">
        <f t="array" ref="L429">_xlfn.LET(_xlpm.R,Table1[[#This Row],[RE34cue]],_xlfn.IFS(_xlpm.R&lt;0,13+ABS(_xlpm.R),_xlpm.R&gt;0,_xlpm.R,_xlpm.R="",""))</f>
        <v>13</v>
      </c>
      <c r="M429">
        <f>SUM(Table1[[#This Row],[W_Adj]:[R_Adj]])</f>
        <v>52</v>
      </c>
    </row>
    <row r="430" spans="1:13" ht="15" x14ac:dyDescent="0.2">
      <c r="A430" s="1">
        <v>45042</v>
      </c>
      <c r="B430" t="s">
        <v>29</v>
      </c>
      <c r="C430">
        <v>4</v>
      </c>
      <c r="D430">
        <v>8</v>
      </c>
      <c r="E430">
        <v>12</v>
      </c>
      <c r="F430">
        <v>12</v>
      </c>
      <c r="G430">
        <v>13</v>
      </c>
      <c r="H430" cm="1">
        <f t="array" ref="H430">_xlfn.LET(_xlpm.W,Table1[[#This Row],[Wordle]],_xlfn.IFS(_xlpm.W&lt;0,6+ABS(_xlpm.W),_xlpm.W&gt;0,_xlpm.W,_xlpm.W="",""))</f>
        <v>4</v>
      </c>
      <c r="I430" cm="1">
        <f t="array" ref="I430">_xlfn.LET(_xlpm.Q,Table1[[#This Row],[Quordle]],_xlfn.IFS(_xlpm.Q&lt;0,9+ABS(_xlpm.Q),_xlpm.Q&gt;0,_xlpm.Q,_xlpm.Q="",""))</f>
        <v>8</v>
      </c>
      <c r="J430" cm="1">
        <f t="array" ref="J430">_xlfn.LET(_xlpm.O,Table1[[#This Row],[Octordle]],_xlfn.IFS(_xlpm.O&lt;0,13+ABS(_xlpm.O),_xlpm.O&gt;0,_xlpm.O,_xlpm.O="",""))</f>
        <v>12</v>
      </c>
      <c r="K430" cm="1">
        <f t="array" ref="K430">_xlfn.LET(_xlpm.S,Table1[[#This Row],[Sequence]],_xlfn.IFS(_xlpm.S&lt;0,15+ABS(_xlpm.S),_xlpm.S&gt;0,_xlpm.S,_xlpm.S="",""))</f>
        <v>12</v>
      </c>
      <c r="L430" cm="1">
        <f t="array" ref="L430">_xlfn.LET(_xlpm.R,Table1[[#This Row],[RE34cue]],_xlfn.IFS(_xlpm.R&lt;0,13+ABS(_xlpm.R),_xlpm.R&gt;0,_xlpm.R,_xlpm.R="",""))</f>
        <v>13</v>
      </c>
      <c r="M430">
        <f>SUM(Table1[[#This Row],[W_Adj]:[R_Adj]])</f>
        <v>49</v>
      </c>
    </row>
    <row r="431" spans="1:13" ht="15" x14ac:dyDescent="0.2">
      <c r="A431" s="1">
        <v>45042</v>
      </c>
      <c r="B431" t="s">
        <v>35</v>
      </c>
      <c r="C431">
        <v>4</v>
      </c>
      <c r="D431">
        <v>7</v>
      </c>
      <c r="E431">
        <v>12</v>
      </c>
      <c r="F431">
        <v>11</v>
      </c>
      <c r="G431">
        <v>13</v>
      </c>
      <c r="H431" cm="1">
        <f t="array" ref="H431">_xlfn.LET(_xlpm.W,Table1[[#This Row],[Wordle]],_xlfn.IFS(_xlpm.W&lt;0,6+ABS(_xlpm.W),_xlpm.W&gt;0,_xlpm.W,_xlpm.W="",""))</f>
        <v>4</v>
      </c>
      <c r="I431" cm="1">
        <f t="array" ref="I431">_xlfn.LET(_xlpm.Q,Table1[[#This Row],[Quordle]],_xlfn.IFS(_xlpm.Q&lt;0,9+ABS(_xlpm.Q),_xlpm.Q&gt;0,_xlpm.Q,_xlpm.Q="",""))</f>
        <v>7</v>
      </c>
      <c r="J431" cm="1">
        <f t="array" ref="J431">_xlfn.LET(_xlpm.O,Table1[[#This Row],[Octordle]],_xlfn.IFS(_xlpm.O&lt;0,13+ABS(_xlpm.O),_xlpm.O&gt;0,_xlpm.O,_xlpm.O="",""))</f>
        <v>12</v>
      </c>
      <c r="K431" cm="1">
        <f t="array" ref="K431">_xlfn.LET(_xlpm.S,Table1[[#This Row],[Sequence]],_xlfn.IFS(_xlpm.S&lt;0,15+ABS(_xlpm.S),_xlpm.S&gt;0,_xlpm.S,_xlpm.S="",""))</f>
        <v>11</v>
      </c>
      <c r="L431" cm="1">
        <f t="array" ref="L431">_xlfn.LET(_xlpm.R,Table1[[#This Row],[RE34cue]],_xlfn.IFS(_xlpm.R&lt;0,13+ABS(_xlpm.R),_xlpm.R&gt;0,_xlpm.R,_xlpm.R="",""))</f>
        <v>13</v>
      </c>
      <c r="M431">
        <f>SUM(Table1[[#This Row],[W_Adj]:[R_Adj]])</f>
        <v>47</v>
      </c>
    </row>
    <row r="432" spans="1:13" ht="15" x14ac:dyDescent="0.2">
      <c r="A432" s="1">
        <v>45042</v>
      </c>
      <c r="B432" t="s">
        <v>31</v>
      </c>
      <c r="C432">
        <v>3</v>
      </c>
      <c r="D432">
        <v>7</v>
      </c>
      <c r="E432">
        <v>13</v>
      </c>
      <c r="F432">
        <v>13</v>
      </c>
      <c r="G432">
        <v>-1</v>
      </c>
      <c r="H432" cm="1">
        <f t="array" ref="H432">_xlfn.LET(_xlpm.W,Table1[[#This Row],[Wordle]],_xlfn.IFS(_xlpm.W&lt;0,6+ABS(_xlpm.W),_xlpm.W&gt;0,_xlpm.W,_xlpm.W="",""))</f>
        <v>3</v>
      </c>
      <c r="I432" cm="1">
        <f t="array" ref="I432">_xlfn.LET(_xlpm.Q,Table1[[#This Row],[Quordle]],_xlfn.IFS(_xlpm.Q&lt;0,9+ABS(_xlpm.Q),_xlpm.Q&gt;0,_xlpm.Q,_xlpm.Q="",""))</f>
        <v>7</v>
      </c>
      <c r="J432" cm="1">
        <f t="array" ref="J432">_xlfn.LET(_xlpm.O,Table1[[#This Row],[Octordle]],_xlfn.IFS(_xlpm.O&lt;0,13+ABS(_xlpm.O),_xlpm.O&gt;0,_xlpm.O,_xlpm.O="",""))</f>
        <v>13</v>
      </c>
      <c r="K432" cm="1">
        <f t="array" ref="K432">_xlfn.LET(_xlpm.S,Table1[[#This Row],[Sequence]],_xlfn.IFS(_xlpm.S&lt;0,15+ABS(_xlpm.S),_xlpm.S&gt;0,_xlpm.S,_xlpm.S="",""))</f>
        <v>13</v>
      </c>
      <c r="L432" cm="1">
        <f t="array" ref="L432">_xlfn.LET(_xlpm.R,Table1[[#This Row],[RE34cue]],_xlfn.IFS(_xlpm.R&lt;0,13+ABS(_xlpm.R),_xlpm.R&gt;0,_xlpm.R,_xlpm.R="",""))</f>
        <v>14</v>
      </c>
      <c r="M432">
        <f>SUM(Table1[[#This Row],[W_Adj]:[R_Adj]])</f>
        <v>50</v>
      </c>
    </row>
    <row r="433" spans="1:13" ht="15" x14ac:dyDescent="0.2">
      <c r="A433" s="1">
        <v>45042</v>
      </c>
      <c r="B433" t="s">
        <v>34</v>
      </c>
      <c r="C433">
        <v>6</v>
      </c>
      <c r="D433">
        <v>8</v>
      </c>
      <c r="E433">
        <v>-1</v>
      </c>
      <c r="F433">
        <v>12</v>
      </c>
      <c r="G433">
        <v>-1</v>
      </c>
      <c r="H433" cm="1">
        <f t="array" ref="H433">_xlfn.LET(_xlpm.W,Table1[[#This Row],[Wordle]],_xlfn.IFS(_xlpm.W&lt;0,6+ABS(_xlpm.W),_xlpm.W&gt;0,_xlpm.W,_xlpm.W="",""))</f>
        <v>6</v>
      </c>
      <c r="I433" cm="1">
        <f t="array" ref="I433">_xlfn.LET(_xlpm.Q,Table1[[#This Row],[Quordle]],_xlfn.IFS(_xlpm.Q&lt;0,9+ABS(_xlpm.Q),_xlpm.Q&gt;0,_xlpm.Q,_xlpm.Q="",""))</f>
        <v>8</v>
      </c>
      <c r="J433" cm="1">
        <f t="array" ref="J433">_xlfn.LET(_xlpm.O,Table1[[#This Row],[Octordle]],_xlfn.IFS(_xlpm.O&lt;0,13+ABS(_xlpm.O),_xlpm.O&gt;0,_xlpm.O,_xlpm.O="",""))</f>
        <v>14</v>
      </c>
      <c r="K433" cm="1">
        <f t="array" ref="K433">_xlfn.LET(_xlpm.S,Table1[[#This Row],[Sequence]],_xlfn.IFS(_xlpm.S&lt;0,15+ABS(_xlpm.S),_xlpm.S&gt;0,_xlpm.S,_xlpm.S="",""))</f>
        <v>12</v>
      </c>
      <c r="L433" cm="1">
        <f t="array" ref="L433">_xlfn.LET(_xlpm.R,Table1[[#This Row],[RE34cue]],_xlfn.IFS(_xlpm.R&lt;0,13+ABS(_xlpm.R),_xlpm.R&gt;0,_xlpm.R,_xlpm.R="",""))</f>
        <v>14</v>
      </c>
      <c r="M433">
        <f>SUM(Table1[[#This Row],[W_Adj]:[R_Adj]])</f>
        <v>54</v>
      </c>
    </row>
    <row r="434" spans="1:13" ht="15" x14ac:dyDescent="0.2">
      <c r="A434" s="1">
        <v>45043</v>
      </c>
      <c r="B434" t="s">
        <v>34</v>
      </c>
      <c r="C434">
        <v>5</v>
      </c>
      <c r="D434">
        <v>7</v>
      </c>
      <c r="E434">
        <v>12</v>
      </c>
      <c r="F434">
        <v>12</v>
      </c>
      <c r="G434">
        <v>12</v>
      </c>
      <c r="H434" cm="1">
        <f t="array" ref="H434">_xlfn.LET(_xlpm.W,Table1[[#This Row],[Wordle]],_xlfn.IFS(_xlpm.W&lt;0,6+ABS(_xlpm.W),_xlpm.W&gt;0,_xlpm.W,_xlpm.W="",""))</f>
        <v>5</v>
      </c>
      <c r="I434" cm="1">
        <f t="array" ref="I434">_xlfn.LET(_xlpm.Q,Table1[[#This Row],[Quordle]],_xlfn.IFS(_xlpm.Q&lt;0,9+ABS(_xlpm.Q),_xlpm.Q&gt;0,_xlpm.Q,_xlpm.Q="",""))</f>
        <v>7</v>
      </c>
      <c r="J434" cm="1">
        <f t="array" ref="J434">_xlfn.LET(_xlpm.O,Table1[[#This Row],[Octordle]],_xlfn.IFS(_xlpm.O&lt;0,13+ABS(_xlpm.O),_xlpm.O&gt;0,_xlpm.O,_xlpm.O="",""))</f>
        <v>12</v>
      </c>
      <c r="K434" cm="1">
        <f t="array" ref="K434">_xlfn.LET(_xlpm.S,Table1[[#This Row],[Sequence]],_xlfn.IFS(_xlpm.S&lt;0,15+ABS(_xlpm.S),_xlpm.S&gt;0,_xlpm.S,_xlpm.S="",""))</f>
        <v>12</v>
      </c>
      <c r="L434" cm="1">
        <f t="array" ref="L434">_xlfn.LET(_xlpm.R,Table1[[#This Row],[RE34cue]],_xlfn.IFS(_xlpm.R&lt;0,13+ABS(_xlpm.R),_xlpm.R&gt;0,_xlpm.R,_xlpm.R="",""))</f>
        <v>12</v>
      </c>
      <c r="M434">
        <f>SUM(Table1[[#This Row],[W_Adj]:[R_Adj]])</f>
        <v>48</v>
      </c>
    </row>
    <row r="435" spans="1:13" ht="15" x14ac:dyDescent="0.2">
      <c r="A435" s="1">
        <v>45043</v>
      </c>
      <c r="B435" t="s">
        <v>29</v>
      </c>
      <c r="C435">
        <v>4</v>
      </c>
      <c r="D435">
        <v>7</v>
      </c>
      <c r="E435">
        <v>12</v>
      </c>
      <c r="F435">
        <v>11</v>
      </c>
      <c r="G435">
        <v>13</v>
      </c>
      <c r="H435" cm="1">
        <f t="array" ref="H435">_xlfn.LET(_xlpm.W,Table1[[#This Row],[Wordle]],_xlfn.IFS(_xlpm.W&lt;0,6+ABS(_xlpm.W),_xlpm.W&gt;0,_xlpm.W,_xlpm.W="",""))</f>
        <v>4</v>
      </c>
      <c r="I435" cm="1">
        <f t="array" ref="I435">_xlfn.LET(_xlpm.Q,Table1[[#This Row],[Quordle]],_xlfn.IFS(_xlpm.Q&lt;0,9+ABS(_xlpm.Q),_xlpm.Q&gt;0,_xlpm.Q,_xlpm.Q="",""))</f>
        <v>7</v>
      </c>
      <c r="J435" cm="1">
        <f t="array" ref="J435">_xlfn.LET(_xlpm.O,Table1[[#This Row],[Octordle]],_xlfn.IFS(_xlpm.O&lt;0,13+ABS(_xlpm.O),_xlpm.O&gt;0,_xlpm.O,_xlpm.O="",""))</f>
        <v>12</v>
      </c>
      <c r="K435" cm="1">
        <f t="array" ref="K435">_xlfn.LET(_xlpm.S,Table1[[#This Row],[Sequence]],_xlfn.IFS(_xlpm.S&lt;0,15+ABS(_xlpm.S),_xlpm.S&gt;0,_xlpm.S,_xlpm.S="",""))</f>
        <v>11</v>
      </c>
      <c r="L435" cm="1">
        <f t="array" ref="L435">_xlfn.LET(_xlpm.R,Table1[[#This Row],[RE34cue]],_xlfn.IFS(_xlpm.R&lt;0,13+ABS(_xlpm.R),_xlpm.R&gt;0,_xlpm.R,_xlpm.R="",""))</f>
        <v>13</v>
      </c>
      <c r="M435">
        <f>SUM(Table1[[#This Row],[W_Adj]:[R_Adj]])</f>
        <v>47</v>
      </c>
    </row>
    <row r="436" spans="1:13" ht="15" x14ac:dyDescent="0.2">
      <c r="A436" s="1">
        <v>45043</v>
      </c>
      <c r="B436" t="s">
        <v>31</v>
      </c>
      <c r="C436">
        <v>5</v>
      </c>
      <c r="D436">
        <v>7</v>
      </c>
      <c r="E436">
        <v>12</v>
      </c>
      <c r="F436">
        <v>13</v>
      </c>
      <c r="G436">
        <v>13</v>
      </c>
      <c r="H436" cm="1">
        <f t="array" ref="H436">_xlfn.LET(_xlpm.W,Table1[[#This Row],[Wordle]],_xlfn.IFS(_xlpm.W&lt;0,6+ABS(_xlpm.W),_xlpm.W&gt;0,_xlpm.W,_xlpm.W="",""))</f>
        <v>5</v>
      </c>
      <c r="I436" cm="1">
        <f t="array" ref="I436">_xlfn.LET(_xlpm.Q,Table1[[#This Row],[Quordle]],_xlfn.IFS(_xlpm.Q&lt;0,9+ABS(_xlpm.Q),_xlpm.Q&gt;0,_xlpm.Q,_xlpm.Q="",""))</f>
        <v>7</v>
      </c>
      <c r="J436" cm="1">
        <f t="array" ref="J436">_xlfn.LET(_xlpm.O,Table1[[#This Row],[Octordle]],_xlfn.IFS(_xlpm.O&lt;0,13+ABS(_xlpm.O),_xlpm.O&gt;0,_xlpm.O,_xlpm.O="",""))</f>
        <v>12</v>
      </c>
      <c r="K436" cm="1">
        <f t="array" ref="K436">_xlfn.LET(_xlpm.S,Table1[[#This Row],[Sequence]],_xlfn.IFS(_xlpm.S&lt;0,15+ABS(_xlpm.S),_xlpm.S&gt;0,_xlpm.S,_xlpm.S="",""))</f>
        <v>13</v>
      </c>
      <c r="L436" cm="1">
        <f t="array" ref="L436">_xlfn.LET(_xlpm.R,Table1[[#This Row],[RE34cue]],_xlfn.IFS(_xlpm.R&lt;0,13+ABS(_xlpm.R),_xlpm.R&gt;0,_xlpm.R,_xlpm.R="",""))</f>
        <v>13</v>
      </c>
      <c r="M436">
        <f>SUM(Table1[[#This Row],[W_Adj]:[R_Adj]])</f>
        <v>50</v>
      </c>
    </row>
    <row r="437" spans="1:13" ht="15" x14ac:dyDescent="0.2">
      <c r="A437" s="1">
        <v>45043</v>
      </c>
      <c r="B437" t="s">
        <v>35</v>
      </c>
      <c r="C437">
        <v>4</v>
      </c>
      <c r="D437">
        <v>7</v>
      </c>
      <c r="E437">
        <v>12</v>
      </c>
      <c r="F437">
        <v>12</v>
      </c>
      <c r="G437">
        <v>13</v>
      </c>
      <c r="H437" cm="1">
        <f t="array" ref="H437">_xlfn.LET(_xlpm.W,Table1[[#This Row],[Wordle]],_xlfn.IFS(_xlpm.W&lt;0,6+ABS(_xlpm.W),_xlpm.W&gt;0,_xlpm.W,_xlpm.W="",""))</f>
        <v>4</v>
      </c>
      <c r="I437" cm="1">
        <f t="array" ref="I437">_xlfn.LET(_xlpm.Q,Table1[[#This Row],[Quordle]],_xlfn.IFS(_xlpm.Q&lt;0,9+ABS(_xlpm.Q),_xlpm.Q&gt;0,_xlpm.Q,_xlpm.Q="",""))</f>
        <v>7</v>
      </c>
      <c r="J437" cm="1">
        <f t="array" ref="J437">_xlfn.LET(_xlpm.O,Table1[[#This Row],[Octordle]],_xlfn.IFS(_xlpm.O&lt;0,13+ABS(_xlpm.O),_xlpm.O&gt;0,_xlpm.O,_xlpm.O="",""))</f>
        <v>12</v>
      </c>
      <c r="K437" cm="1">
        <f t="array" ref="K437">_xlfn.LET(_xlpm.S,Table1[[#This Row],[Sequence]],_xlfn.IFS(_xlpm.S&lt;0,15+ABS(_xlpm.S),_xlpm.S&gt;0,_xlpm.S,_xlpm.S="",""))</f>
        <v>12</v>
      </c>
      <c r="L437" cm="1">
        <f t="array" ref="L437">_xlfn.LET(_xlpm.R,Table1[[#This Row],[RE34cue]],_xlfn.IFS(_xlpm.R&lt;0,13+ABS(_xlpm.R),_xlpm.R&gt;0,_xlpm.R,_xlpm.R="",""))</f>
        <v>13</v>
      </c>
      <c r="M437">
        <f>SUM(Table1[[#This Row],[W_Adj]:[R_Adj]])</f>
        <v>48</v>
      </c>
    </row>
    <row r="438" spans="1:13" ht="15" x14ac:dyDescent="0.2">
      <c r="A438" s="1">
        <v>45044</v>
      </c>
      <c r="B438" t="s">
        <v>34</v>
      </c>
      <c r="C438">
        <v>4</v>
      </c>
      <c r="D438">
        <v>8</v>
      </c>
      <c r="E438">
        <v>12</v>
      </c>
      <c r="F438">
        <v>11</v>
      </c>
      <c r="G438">
        <v>-1</v>
      </c>
      <c r="H438" cm="1">
        <f t="array" ref="H438">_xlfn.LET(_xlpm.W,Table1[[#This Row],[Wordle]],_xlfn.IFS(_xlpm.W&lt;0,6+ABS(_xlpm.W),_xlpm.W&gt;0,_xlpm.W,_xlpm.W="",""))</f>
        <v>4</v>
      </c>
      <c r="I438" cm="1">
        <f t="array" ref="I438">_xlfn.LET(_xlpm.Q,Table1[[#This Row],[Quordle]],_xlfn.IFS(_xlpm.Q&lt;0,9+ABS(_xlpm.Q),_xlpm.Q&gt;0,_xlpm.Q,_xlpm.Q="",""))</f>
        <v>8</v>
      </c>
      <c r="J438" cm="1">
        <f t="array" ref="J438">_xlfn.LET(_xlpm.O,Table1[[#This Row],[Octordle]],_xlfn.IFS(_xlpm.O&lt;0,13+ABS(_xlpm.O),_xlpm.O&gt;0,_xlpm.O,_xlpm.O="",""))</f>
        <v>12</v>
      </c>
      <c r="K438" cm="1">
        <f t="array" ref="K438">_xlfn.LET(_xlpm.S,Table1[[#This Row],[Sequence]],_xlfn.IFS(_xlpm.S&lt;0,15+ABS(_xlpm.S),_xlpm.S&gt;0,_xlpm.S,_xlpm.S="",""))</f>
        <v>11</v>
      </c>
      <c r="L438" cm="1">
        <f t="array" ref="L438">_xlfn.LET(_xlpm.R,Table1[[#This Row],[RE34cue]],_xlfn.IFS(_xlpm.R&lt;0,13+ABS(_xlpm.R),_xlpm.R&gt;0,_xlpm.R,_xlpm.R="",""))</f>
        <v>14</v>
      </c>
      <c r="M438">
        <f>SUM(Table1[[#This Row],[W_Adj]:[R_Adj]])</f>
        <v>49</v>
      </c>
    </row>
    <row r="439" spans="1:13" ht="15" x14ac:dyDescent="0.2">
      <c r="A439" s="1">
        <v>45044</v>
      </c>
      <c r="B439" t="s">
        <v>31</v>
      </c>
      <c r="C439">
        <v>5</v>
      </c>
      <c r="D439">
        <v>9</v>
      </c>
      <c r="E439">
        <v>-1</v>
      </c>
      <c r="F439">
        <v>13</v>
      </c>
      <c r="G439">
        <v>-2</v>
      </c>
      <c r="H439" cm="1">
        <f t="array" ref="H439">_xlfn.LET(_xlpm.W,Table1[[#This Row],[Wordle]],_xlfn.IFS(_xlpm.W&lt;0,6+ABS(_xlpm.W),_xlpm.W&gt;0,_xlpm.W,_xlpm.W="",""))</f>
        <v>5</v>
      </c>
      <c r="I439" cm="1">
        <f t="array" ref="I439">_xlfn.LET(_xlpm.Q,Table1[[#This Row],[Quordle]],_xlfn.IFS(_xlpm.Q&lt;0,9+ABS(_xlpm.Q),_xlpm.Q&gt;0,_xlpm.Q,_xlpm.Q="",""))</f>
        <v>9</v>
      </c>
      <c r="J439" cm="1">
        <f t="array" ref="J439">_xlfn.LET(_xlpm.O,Table1[[#This Row],[Octordle]],_xlfn.IFS(_xlpm.O&lt;0,13+ABS(_xlpm.O),_xlpm.O&gt;0,_xlpm.O,_xlpm.O="",""))</f>
        <v>14</v>
      </c>
      <c r="K439" cm="1">
        <f t="array" ref="K439">_xlfn.LET(_xlpm.S,Table1[[#This Row],[Sequence]],_xlfn.IFS(_xlpm.S&lt;0,15+ABS(_xlpm.S),_xlpm.S&gt;0,_xlpm.S,_xlpm.S="",""))</f>
        <v>13</v>
      </c>
      <c r="L439" cm="1">
        <f t="array" ref="L439">_xlfn.LET(_xlpm.R,Table1[[#This Row],[RE34cue]],_xlfn.IFS(_xlpm.R&lt;0,13+ABS(_xlpm.R),_xlpm.R&gt;0,_xlpm.R,_xlpm.R="",""))</f>
        <v>15</v>
      </c>
      <c r="M439">
        <f>SUM(Table1[[#This Row],[W_Adj]:[R_Adj]])</f>
        <v>56</v>
      </c>
    </row>
    <row r="440" spans="1:13" ht="15" x14ac:dyDescent="0.2">
      <c r="A440" s="1">
        <v>45044</v>
      </c>
      <c r="B440" t="s">
        <v>35</v>
      </c>
      <c r="C440">
        <v>4</v>
      </c>
      <c r="D440">
        <v>9</v>
      </c>
      <c r="E440">
        <v>12</v>
      </c>
      <c r="F440">
        <v>12</v>
      </c>
      <c r="G440">
        <v>13</v>
      </c>
      <c r="H440" cm="1">
        <f t="array" ref="H440">_xlfn.LET(_xlpm.W,Table1[[#This Row],[Wordle]],_xlfn.IFS(_xlpm.W&lt;0,6+ABS(_xlpm.W),_xlpm.W&gt;0,_xlpm.W,_xlpm.W="",""))</f>
        <v>4</v>
      </c>
      <c r="I440" cm="1">
        <f t="array" ref="I440">_xlfn.LET(_xlpm.Q,Table1[[#This Row],[Quordle]],_xlfn.IFS(_xlpm.Q&lt;0,9+ABS(_xlpm.Q),_xlpm.Q&gt;0,_xlpm.Q,_xlpm.Q="",""))</f>
        <v>9</v>
      </c>
      <c r="J440" cm="1">
        <f t="array" ref="J440">_xlfn.LET(_xlpm.O,Table1[[#This Row],[Octordle]],_xlfn.IFS(_xlpm.O&lt;0,13+ABS(_xlpm.O),_xlpm.O&gt;0,_xlpm.O,_xlpm.O="",""))</f>
        <v>12</v>
      </c>
      <c r="K440" cm="1">
        <f t="array" ref="K440">_xlfn.LET(_xlpm.S,Table1[[#This Row],[Sequence]],_xlfn.IFS(_xlpm.S&lt;0,15+ABS(_xlpm.S),_xlpm.S&gt;0,_xlpm.S,_xlpm.S="",""))</f>
        <v>12</v>
      </c>
      <c r="L440" cm="1">
        <f t="array" ref="L440">_xlfn.LET(_xlpm.R,Table1[[#This Row],[RE34cue]],_xlfn.IFS(_xlpm.R&lt;0,13+ABS(_xlpm.R),_xlpm.R&gt;0,_xlpm.R,_xlpm.R="",""))</f>
        <v>13</v>
      </c>
      <c r="M440">
        <f>SUM(Table1[[#This Row],[W_Adj]:[R_Adj]])</f>
        <v>50</v>
      </c>
    </row>
    <row r="441" spans="1:13" ht="15" x14ac:dyDescent="0.2">
      <c r="A441" s="1">
        <v>45044</v>
      </c>
      <c r="B441" t="s">
        <v>29</v>
      </c>
      <c r="C441">
        <v>5</v>
      </c>
      <c r="D441">
        <v>8</v>
      </c>
      <c r="E441">
        <v>12</v>
      </c>
      <c r="F441">
        <v>13</v>
      </c>
      <c r="G441">
        <v>13</v>
      </c>
      <c r="H441" cm="1">
        <f t="array" ref="H441">_xlfn.LET(_xlpm.W,Table1[[#This Row],[Wordle]],_xlfn.IFS(_xlpm.W&lt;0,6+ABS(_xlpm.W),_xlpm.W&gt;0,_xlpm.W,_xlpm.W="",""))</f>
        <v>5</v>
      </c>
      <c r="I441" cm="1">
        <f t="array" ref="I441">_xlfn.LET(_xlpm.Q,Table1[[#This Row],[Quordle]],_xlfn.IFS(_xlpm.Q&lt;0,9+ABS(_xlpm.Q),_xlpm.Q&gt;0,_xlpm.Q,_xlpm.Q="",""))</f>
        <v>8</v>
      </c>
      <c r="J441" cm="1">
        <f t="array" ref="J441">_xlfn.LET(_xlpm.O,Table1[[#This Row],[Octordle]],_xlfn.IFS(_xlpm.O&lt;0,13+ABS(_xlpm.O),_xlpm.O&gt;0,_xlpm.O,_xlpm.O="",""))</f>
        <v>12</v>
      </c>
      <c r="K441" cm="1">
        <f t="array" ref="K441">_xlfn.LET(_xlpm.S,Table1[[#This Row],[Sequence]],_xlfn.IFS(_xlpm.S&lt;0,15+ABS(_xlpm.S),_xlpm.S&gt;0,_xlpm.S,_xlpm.S="",""))</f>
        <v>13</v>
      </c>
      <c r="L441" cm="1">
        <f t="array" ref="L441">_xlfn.LET(_xlpm.R,Table1[[#This Row],[RE34cue]],_xlfn.IFS(_xlpm.R&lt;0,13+ABS(_xlpm.R),_xlpm.R&gt;0,_xlpm.R,_xlpm.R="",""))</f>
        <v>13</v>
      </c>
      <c r="M441">
        <f>SUM(Table1[[#This Row],[W_Adj]:[R_Adj]])</f>
        <v>51</v>
      </c>
    </row>
    <row r="442" spans="1:13" ht="15" x14ac:dyDescent="0.2">
      <c r="A442" s="1">
        <v>45045</v>
      </c>
      <c r="B442" t="s">
        <v>29</v>
      </c>
      <c r="C442">
        <v>4</v>
      </c>
      <c r="D442">
        <v>8</v>
      </c>
      <c r="E442">
        <v>12</v>
      </c>
      <c r="F442">
        <v>13</v>
      </c>
      <c r="G442">
        <v>-1</v>
      </c>
      <c r="H442" cm="1">
        <f t="array" ref="H442">_xlfn.LET(_xlpm.W,Table1[[#This Row],[Wordle]],_xlfn.IFS(_xlpm.W&lt;0,6+ABS(_xlpm.W),_xlpm.W&gt;0,_xlpm.W,_xlpm.W="",""))</f>
        <v>4</v>
      </c>
      <c r="I442" cm="1">
        <f t="array" ref="I442">_xlfn.LET(_xlpm.Q,Table1[[#This Row],[Quordle]],_xlfn.IFS(_xlpm.Q&lt;0,9+ABS(_xlpm.Q),_xlpm.Q&gt;0,_xlpm.Q,_xlpm.Q="",""))</f>
        <v>8</v>
      </c>
      <c r="J442" cm="1">
        <f t="array" ref="J442">_xlfn.LET(_xlpm.O,Table1[[#This Row],[Octordle]],_xlfn.IFS(_xlpm.O&lt;0,13+ABS(_xlpm.O),_xlpm.O&gt;0,_xlpm.O,_xlpm.O="",""))</f>
        <v>12</v>
      </c>
      <c r="K442" cm="1">
        <f t="array" ref="K442">_xlfn.LET(_xlpm.S,Table1[[#This Row],[Sequence]],_xlfn.IFS(_xlpm.S&lt;0,15+ABS(_xlpm.S),_xlpm.S&gt;0,_xlpm.S,_xlpm.S="",""))</f>
        <v>13</v>
      </c>
      <c r="L442" cm="1">
        <f t="array" ref="L442">_xlfn.LET(_xlpm.R,Table1[[#This Row],[RE34cue]],_xlfn.IFS(_xlpm.R&lt;0,13+ABS(_xlpm.R),_xlpm.R&gt;0,_xlpm.R,_xlpm.R="",""))</f>
        <v>14</v>
      </c>
      <c r="M442">
        <f>SUM(Table1[[#This Row],[W_Adj]:[R_Adj]])</f>
        <v>51</v>
      </c>
    </row>
    <row r="443" spans="1:13" ht="15" x14ac:dyDescent="0.2">
      <c r="A443" s="1">
        <v>45045</v>
      </c>
      <c r="B443" t="s">
        <v>31</v>
      </c>
      <c r="C443">
        <v>4</v>
      </c>
      <c r="D443">
        <v>6</v>
      </c>
      <c r="E443">
        <v>11</v>
      </c>
      <c r="F443">
        <v>12</v>
      </c>
      <c r="G443">
        <v>-3</v>
      </c>
      <c r="H443" cm="1">
        <f t="array" ref="H443">_xlfn.LET(_xlpm.W,Table1[[#This Row],[Wordle]],_xlfn.IFS(_xlpm.W&lt;0,6+ABS(_xlpm.W),_xlpm.W&gt;0,_xlpm.W,_xlpm.W="",""))</f>
        <v>4</v>
      </c>
      <c r="I443" cm="1">
        <f t="array" ref="I443">_xlfn.LET(_xlpm.Q,Table1[[#This Row],[Quordle]],_xlfn.IFS(_xlpm.Q&lt;0,9+ABS(_xlpm.Q),_xlpm.Q&gt;0,_xlpm.Q,_xlpm.Q="",""))</f>
        <v>6</v>
      </c>
      <c r="J443" cm="1">
        <f t="array" ref="J443">_xlfn.LET(_xlpm.O,Table1[[#This Row],[Octordle]],_xlfn.IFS(_xlpm.O&lt;0,13+ABS(_xlpm.O),_xlpm.O&gt;0,_xlpm.O,_xlpm.O="",""))</f>
        <v>11</v>
      </c>
      <c r="K443" cm="1">
        <f t="array" ref="K443">_xlfn.LET(_xlpm.S,Table1[[#This Row],[Sequence]],_xlfn.IFS(_xlpm.S&lt;0,15+ABS(_xlpm.S),_xlpm.S&gt;0,_xlpm.S,_xlpm.S="",""))</f>
        <v>12</v>
      </c>
      <c r="L443" cm="1">
        <f t="array" ref="L443">_xlfn.LET(_xlpm.R,Table1[[#This Row],[RE34cue]],_xlfn.IFS(_xlpm.R&lt;0,13+ABS(_xlpm.R),_xlpm.R&gt;0,_xlpm.R,_xlpm.R="",""))</f>
        <v>16</v>
      </c>
      <c r="M443">
        <f>SUM(Table1[[#This Row],[W_Adj]:[R_Adj]])</f>
        <v>49</v>
      </c>
    </row>
    <row r="444" spans="1:13" ht="15" x14ac:dyDescent="0.2">
      <c r="A444" s="1">
        <v>45045</v>
      </c>
      <c r="B444" t="s">
        <v>35</v>
      </c>
      <c r="C444">
        <v>3</v>
      </c>
      <c r="D444">
        <v>7</v>
      </c>
      <c r="E444">
        <v>12</v>
      </c>
      <c r="F444">
        <v>13</v>
      </c>
      <c r="G444">
        <v>-1</v>
      </c>
      <c r="H444" cm="1">
        <f t="array" ref="H444">_xlfn.LET(_xlpm.W,Table1[[#This Row],[Wordle]],_xlfn.IFS(_xlpm.W&lt;0,6+ABS(_xlpm.W),_xlpm.W&gt;0,_xlpm.W,_xlpm.W="",""))</f>
        <v>3</v>
      </c>
      <c r="I444" cm="1">
        <f t="array" ref="I444">_xlfn.LET(_xlpm.Q,Table1[[#This Row],[Quordle]],_xlfn.IFS(_xlpm.Q&lt;0,9+ABS(_xlpm.Q),_xlpm.Q&gt;0,_xlpm.Q,_xlpm.Q="",""))</f>
        <v>7</v>
      </c>
      <c r="J444" cm="1">
        <f t="array" ref="J444">_xlfn.LET(_xlpm.O,Table1[[#This Row],[Octordle]],_xlfn.IFS(_xlpm.O&lt;0,13+ABS(_xlpm.O),_xlpm.O&gt;0,_xlpm.O,_xlpm.O="",""))</f>
        <v>12</v>
      </c>
      <c r="K444" cm="1">
        <f t="array" ref="K444">_xlfn.LET(_xlpm.S,Table1[[#This Row],[Sequence]],_xlfn.IFS(_xlpm.S&lt;0,15+ABS(_xlpm.S),_xlpm.S&gt;0,_xlpm.S,_xlpm.S="",""))</f>
        <v>13</v>
      </c>
      <c r="L444" cm="1">
        <f t="array" ref="L444">_xlfn.LET(_xlpm.R,Table1[[#This Row],[RE34cue]],_xlfn.IFS(_xlpm.R&lt;0,13+ABS(_xlpm.R),_xlpm.R&gt;0,_xlpm.R,_xlpm.R="",""))</f>
        <v>14</v>
      </c>
      <c r="M444">
        <f>SUM(Table1[[#This Row],[W_Adj]:[R_Adj]])</f>
        <v>49</v>
      </c>
    </row>
    <row r="445" spans="1:13" ht="15" x14ac:dyDescent="0.2">
      <c r="A445" s="1">
        <v>45045</v>
      </c>
      <c r="B445" t="s">
        <v>34</v>
      </c>
      <c r="C445">
        <v>4</v>
      </c>
      <c r="D445">
        <v>9</v>
      </c>
      <c r="E445">
        <v>11</v>
      </c>
      <c r="F445">
        <v>13</v>
      </c>
      <c r="G445">
        <v>-2</v>
      </c>
      <c r="H445" cm="1">
        <f t="array" ref="H445">_xlfn.LET(_xlpm.W,Table1[[#This Row],[Wordle]],_xlfn.IFS(_xlpm.W&lt;0,6+ABS(_xlpm.W),_xlpm.W&gt;0,_xlpm.W,_xlpm.W="",""))</f>
        <v>4</v>
      </c>
      <c r="I445" cm="1">
        <f t="array" ref="I445">_xlfn.LET(_xlpm.Q,Table1[[#This Row],[Quordle]],_xlfn.IFS(_xlpm.Q&lt;0,9+ABS(_xlpm.Q),_xlpm.Q&gt;0,_xlpm.Q,_xlpm.Q="",""))</f>
        <v>9</v>
      </c>
      <c r="J445" cm="1">
        <f t="array" ref="J445">_xlfn.LET(_xlpm.O,Table1[[#This Row],[Octordle]],_xlfn.IFS(_xlpm.O&lt;0,13+ABS(_xlpm.O),_xlpm.O&gt;0,_xlpm.O,_xlpm.O="",""))</f>
        <v>11</v>
      </c>
      <c r="K445" cm="1">
        <f t="array" ref="K445">_xlfn.LET(_xlpm.S,Table1[[#This Row],[Sequence]],_xlfn.IFS(_xlpm.S&lt;0,15+ABS(_xlpm.S),_xlpm.S&gt;0,_xlpm.S,_xlpm.S="",""))</f>
        <v>13</v>
      </c>
      <c r="L445" cm="1">
        <f t="array" ref="L445">_xlfn.LET(_xlpm.R,Table1[[#This Row],[RE34cue]],_xlfn.IFS(_xlpm.R&lt;0,13+ABS(_xlpm.R),_xlpm.R&gt;0,_xlpm.R,_xlpm.R="",""))</f>
        <v>15</v>
      </c>
      <c r="M445">
        <f>SUM(Table1[[#This Row],[W_Adj]:[R_Adj]])</f>
        <v>52</v>
      </c>
    </row>
    <row r="446" spans="1:13" ht="15" x14ac:dyDescent="0.2">
      <c r="A446" s="1">
        <v>45046</v>
      </c>
      <c r="B446" t="s">
        <v>29</v>
      </c>
      <c r="C446">
        <v>4</v>
      </c>
      <c r="D446">
        <v>8</v>
      </c>
      <c r="E446">
        <v>12</v>
      </c>
      <c r="F446">
        <v>13</v>
      </c>
      <c r="G446">
        <v>-1</v>
      </c>
      <c r="H446" cm="1">
        <f t="array" ref="H446">_xlfn.LET(_xlpm.W,Table1[[#This Row],[Wordle]],_xlfn.IFS(_xlpm.W&lt;0,6+ABS(_xlpm.W),_xlpm.W&gt;0,_xlpm.W,_xlpm.W="",""))</f>
        <v>4</v>
      </c>
      <c r="I446" cm="1">
        <f t="array" ref="I446">_xlfn.LET(_xlpm.Q,Table1[[#This Row],[Quordle]],_xlfn.IFS(_xlpm.Q&lt;0,9+ABS(_xlpm.Q),_xlpm.Q&gt;0,_xlpm.Q,_xlpm.Q="",""))</f>
        <v>8</v>
      </c>
      <c r="J446" cm="1">
        <f t="array" ref="J446">_xlfn.LET(_xlpm.O,Table1[[#This Row],[Octordle]],_xlfn.IFS(_xlpm.O&lt;0,13+ABS(_xlpm.O),_xlpm.O&gt;0,_xlpm.O,_xlpm.O="",""))</f>
        <v>12</v>
      </c>
      <c r="K446" cm="1">
        <f t="array" ref="K446">_xlfn.LET(_xlpm.S,Table1[[#This Row],[Sequence]],_xlfn.IFS(_xlpm.S&lt;0,15+ABS(_xlpm.S),_xlpm.S&gt;0,_xlpm.S,_xlpm.S="",""))</f>
        <v>13</v>
      </c>
      <c r="L446" cm="1">
        <f t="array" ref="L446">_xlfn.LET(_xlpm.R,Table1[[#This Row],[RE34cue]],_xlfn.IFS(_xlpm.R&lt;0,13+ABS(_xlpm.R),_xlpm.R&gt;0,_xlpm.R,_xlpm.R="",""))</f>
        <v>14</v>
      </c>
      <c r="M446">
        <f>SUM(Table1[[#This Row],[W_Adj]:[R_Adj]])</f>
        <v>51</v>
      </c>
    </row>
    <row r="447" spans="1:13" ht="15" x14ac:dyDescent="0.2">
      <c r="A447" s="1">
        <v>45046</v>
      </c>
      <c r="B447" t="s">
        <v>31</v>
      </c>
      <c r="C447">
        <v>5</v>
      </c>
      <c r="D447">
        <v>8</v>
      </c>
      <c r="E447">
        <v>13</v>
      </c>
      <c r="F447">
        <v>15</v>
      </c>
      <c r="G447">
        <v>-1</v>
      </c>
      <c r="H447" cm="1">
        <f t="array" ref="H447">_xlfn.LET(_xlpm.W,Table1[[#This Row],[Wordle]],_xlfn.IFS(_xlpm.W&lt;0,6+ABS(_xlpm.W),_xlpm.W&gt;0,_xlpm.W,_xlpm.W="",""))</f>
        <v>5</v>
      </c>
      <c r="I447" cm="1">
        <f t="array" ref="I447">_xlfn.LET(_xlpm.Q,Table1[[#This Row],[Quordle]],_xlfn.IFS(_xlpm.Q&lt;0,9+ABS(_xlpm.Q),_xlpm.Q&gt;0,_xlpm.Q,_xlpm.Q="",""))</f>
        <v>8</v>
      </c>
      <c r="J447" cm="1">
        <f t="array" ref="J447">_xlfn.LET(_xlpm.O,Table1[[#This Row],[Octordle]],_xlfn.IFS(_xlpm.O&lt;0,13+ABS(_xlpm.O),_xlpm.O&gt;0,_xlpm.O,_xlpm.O="",""))</f>
        <v>13</v>
      </c>
      <c r="K447" cm="1">
        <f t="array" ref="K447">_xlfn.LET(_xlpm.S,Table1[[#This Row],[Sequence]],_xlfn.IFS(_xlpm.S&lt;0,15+ABS(_xlpm.S),_xlpm.S&gt;0,_xlpm.S,_xlpm.S="",""))</f>
        <v>15</v>
      </c>
      <c r="L447" cm="1">
        <f t="array" ref="L447">_xlfn.LET(_xlpm.R,Table1[[#This Row],[RE34cue]],_xlfn.IFS(_xlpm.R&lt;0,13+ABS(_xlpm.R),_xlpm.R&gt;0,_xlpm.R,_xlpm.R="",""))</f>
        <v>14</v>
      </c>
      <c r="M447">
        <f>SUM(Table1[[#This Row],[W_Adj]:[R_Adj]])</f>
        <v>55</v>
      </c>
    </row>
    <row r="448" spans="1:13" ht="15" x14ac:dyDescent="0.2">
      <c r="A448" s="1">
        <v>45046</v>
      </c>
      <c r="B448" t="s">
        <v>35</v>
      </c>
      <c r="C448">
        <v>4</v>
      </c>
      <c r="D448">
        <v>7</v>
      </c>
      <c r="E448">
        <v>11</v>
      </c>
      <c r="F448">
        <v>13</v>
      </c>
      <c r="G448">
        <v>13</v>
      </c>
      <c r="H448" cm="1">
        <f t="array" ref="H448">_xlfn.LET(_xlpm.W,Table1[[#This Row],[Wordle]],_xlfn.IFS(_xlpm.W&lt;0,6+ABS(_xlpm.W),_xlpm.W&gt;0,_xlpm.W,_xlpm.W="",""))</f>
        <v>4</v>
      </c>
      <c r="I448" cm="1">
        <f t="array" ref="I448">_xlfn.LET(_xlpm.Q,Table1[[#This Row],[Quordle]],_xlfn.IFS(_xlpm.Q&lt;0,9+ABS(_xlpm.Q),_xlpm.Q&gt;0,_xlpm.Q,_xlpm.Q="",""))</f>
        <v>7</v>
      </c>
      <c r="J448" cm="1">
        <f t="array" ref="J448">_xlfn.LET(_xlpm.O,Table1[[#This Row],[Octordle]],_xlfn.IFS(_xlpm.O&lt;0,13+ABS(_xlpm.O),_xlpm.O&gt;0,_xlpm.O,_xlpm.O="",""))</f>
        <v>11</v>
      </c>
      <c r="K448" cm="1">
        <f t="array" ref="K448">_xlfn.LET(_xlpm.S,Table1[[#This Row],[Sequence]],_xlfn.IFS(_xlpm.S&lt;0,15+ABS(_xlpm.S),_xlpm.S&gt;0,_xlpm.S,_xlpm.S="",""))</f>
        <v>13</v>
      </c>
      <c r="L448" cm="1">
        <f t="array" ref="L448">_xlfn.LET(_xlpm.R,Table1[[#This Row],[RE34cue]],_xlfn.IFS(_xlpm.R&lt;0,13+ABS(_xlpm.R),_xlpm.R&gt;0,_xlpm.R,_xlpm.R="",""))</f>
        <v>13</v>
      </c>
      <c r="M448">
        <f>SUM(Table1[[#This Row],[W_Adj]:[R_Adj]])</f>
        <v>48</v>
      </c>
    </row>
    <row r="449" spans="1:13" ht="15" x14ac:dyDescent="0.2">
      <c r="A449" s="1">
        <v>45046</v>
      </c>
      <c r="B449" t="s">
        <v>34</v>
      </c>
      <c r="C449">
        <v>4</v>
      </c>
      <c r="D449">
        <v>7</v>
      </c>
      <c r="E449">
        <v>11</v>
      </c>
      <c r="F449">
        <v>12</v>
      </c>
      <c r="G449">
        <v>13</v>
      </c>
      <c r="H449" cm="1">
        <f t="array" ref="H449">_xlfn.LET(_xlpm.W,Table1[[#This Row],[Wordle]],_xlfn.IFS(_xlpm.W&lt;0,6+ABS(_xlpm.W),_xlpm.W&gt;0,_xlpm.W,_xlpm.W="",""))</f>
        <v>4</v>
      </c>
      <c r="I449" cm="1">
        <f t="array" ref="I449">_xlfn.LET(_xlpm.Q,Table1[[#This Row],[Quordle]],_xlfn.IFS(_xlpm.Q&lt;0,9+ABS(_xlpm.Q),_xlpm.Q&gt;0,_xlpm.Q,_xlpm.Q="",""))</f>
        <v>7</v>
      </c>
      <c r="J449" cm="1">
        <f t="array" ref="J449">_xlfn.LET(_xlpm.O,Table1[[#This Row],[Octordle]],_xlfn.IFS(_xlpm.O&lt;0,13+ABS(_xlpm.O),_xlpm.O&gt;0,_xlpm.O,_xlpm.O="",""))</f>
        <v>11</v>
      </c>
      <c r="K449" cm="1">
        <f t="array" ref="K449">_xlfn.LET(_xlpm.S,Table1[[#This Row],[Sequence]],_xlfn.IFS(_xlpm.S&lt;0,15+ABS(_xlpm.S),_xlpm.S&gt;0,_xlpm.S,_xlpm.S="",""))</f>
        <v>12</v>
      </c>
      <c r="L449" cm="1">
        <f t="array" ref="L449">_xlfn.LET(_xlpm.R,Table1[[#This Row],[RE34cue]],_xlfn.IFS(_xlpm.R&lt;0,13+ABS(_xlpm.R),_xlpm.R&gt;0,_xlpm.R,_xlpm.R="",""))</f>
        <v>13</v>
      </c>
      <c r="M449">
        <f>SUM(Table1[[#This Row],[W_Adj]:[R_Adj]])</f>
        <v>47</v>
      </c>
    </row>
    <row r="450" spans="1:13" ht="15" x14ac:dyDescent="0.2">
      <c r="A450" s="1">
        <v>45047</v>
      </c>
      <c r="B450" t="s">
        <v>29</v>
      </c>
      <c r="C450">
        <v>4</v>
      </c>
      <c r="D450">
        <v>7</v>
      </c>
      <c r="E450">
        <v>11</v>
      </c>
      <c r="F450">
        <v>12</v>
      </c>
      <c r="G450">
        <v>12</v>
      </c>
      <c r="H450" cm="1">
        <f t="array" ref="H450">_xlfn.LET(_xlpm.W,Table1[[#This Row],[Wordle]],_xlfn.IFS(_xlpm.W&lt;0,6+ABS(_xlpm.W),_xlpm.W&gt;0,_xlpm.W,_xlpm.W="",""))</f>
        <v>4</v>
      </c>
      <c r="I450" cm="1">
        <f t="array" ref="I450">_xlfn.LET(_xlpm.Q,Table1[[#This Row],[Quordle]],_xlfn.IFS(_xlpm.Q&lt;0,9+ABS(_xlpm.Q),_xlpm.Q&gt;0,_xlpm.Q,_xlpm.Q="",""))</f>
        <v>7</v>
      </c>
      <c r="J450" cm="1">
        <f t="array" ref="J450">_xlfn.LET(_xlpm.O,Table1[[#This Row],[Octordle]],_xlfn.IFS(_xlpm.O&lt;0,13+ABS(_xlpm.O),_xlpm.O&gt;0,_xlpm.O,_xlpm.O="",""))</f>
        <v>11</v>
      </c>
      <c r="K450" cm="1">
        <f t="array" ref="K450">_xlfn.LET(_xlpm.S,Table1[[#This Row],[Sequence]],_xlfn.IFS(_xlpm.S&lt;0,15+ABS(_xlpm.S),_xlpm.S&gt;0,_xlpm.S,_xlpm.S="",""))</f>
        <v>12</v>
      </c>
      <c r="L450" cm="1">
        <f t="array" ref="L450">_xlfn.LET(_xlpm.R,Table1[[#This Row],[RE34cue]],_xlfn.IFS(_xlpm.R&lt;0,13+ABS(_xlpm.R),_xlpm.R&gt;0,_xlpm.R,_xlpm.R="",""))</f>
        <v>12</v>
      </c>
      <c r="M450">
        <f>SUM(Table1[[#This Row],[W_Adj]:[R_Adj]])</f>
        <v>46</v>
      </c>
    </row>
    <row r="451" spans="1:13" ht="15" x14ac:dyDescent="0.2">
      <c r="A451" s="1">
        <v>45047</v>
      </c>
      <c r="B451" t="s">
        <v>31</v>
      </c>
      <c r="C451">
        <v>4</v>
      </c>
      <c r="D451">
        <v>9</v>
      </c>
      <c r="E451">
        <v>11</v>
      </c>
      <c r="F451">
        <v>13</v>
      </c>
      <c r="G451">
        <v>13</v>
      </c>
      <c r="H451" cm="1">
        <f t="array" ref="H451">_xlfn.LET(_xlpm.W,Table1[[#This Row],[Wordle]],_xlfn.IFS(_xlpm.W&lt;0,6+ABS(_xlpm.W),_xlpm.W&gt;0,_xlpm.W,_xlpm.W="",""))</f>
        <v>4</v>
      </c>
      <c r="I451" cm="1">
        <f t="array" ref="I451">_xlfn.LET(_xlpm.Q,Table1[[#This Row],[Quordle]],_xlfn.IFS(_xlpm.Q&lt;0,9+ABS(_xlpm.Q),_xlpm.Q&gt;0,_xlpm.Q,_xlpm.Q="",""))</f>
        <v>9</v>
      </c>
      <c r="J451" cm="1">
        <f t="array" ref="J451">_xlfn.LET(_xlpm.O,Table1[[#This Row],[Octordle]],_xlfn.IFS(_xlpm.O&lt;0,13+ABS(_xlpm.O),_xlpm.O&gt;0,_xlpm.O,_xlpm.O="",""))</f>
        <v>11</v>
      </c>
      <c r="K451" cm="1">
        <f t="array" ref="K451">_xlfn.LET(_xlpm.S,Table1[[#This Row],[Sequence]],_xlfn.IFS(_xlpm.S&lt;0,15+ABS(_xlpm.S),_xlpm.S&gt;0,_xlpm.S,_xlpm.S="",""))</f>
        <v>13</v>
      </c>
      <c r="L451" cm="1">
        <f t="array" ref="L451">_xlfn.LET(_xlpm.R,Table1[[#This Row],[RE34cue]],_xlfn.IFS(_xlpm.R&lt;0,13+ABS(_xlpm.R),_xlpm.R&gt;0,_xlpm.R,_xlpm.R="",""))</f>
        <v>13</v>
      </c>
      <c r="M451">
        <f>SUM(Table1[[#This Row],[W_Adj]:[R_Adj]])</f>
        <v>50</v>
      </c>
    </row>
    <row r="452" spans="1:13" ht="15" x14ac:dyDescent="0.2">
      <c r="A452" s="1">
        <v>45047</v>
      </c>
      <c r="B452" t="s">
        <v>34</v>
      </c>
      <c r="C452">
        <v>5</v>
      </c>
      <c r="D452">
        <v>8</v>
      </c>
      <c r="E452">
        <v>-2</v>
      </c>
      <c r="F452">
        <v>12</v>
      </c>
      <c r="G452">
        <v>13</v>
      </c>
      <c r="H452" cm="1">
        <f t="array" ref="H452">_xlfn.LET(_xlpm.W,Table1[[#This Row],[Wordle]],_xlfn.IFS(_xlpm.W&lt;0,6+ABS(_xlpm.W),_xlpm.W&gt;0,_xlpm.W,_xlpm.W="",""))</f>
        <v>5</v>
      </c>
      <c r="I452" cm="1">
        <f t="array" ref="I452">_xlfn.LET(_xlpm.Q,Table1[[#This Row],[Quordle]],_xlfn.IFS(_xlpm.Q&lt;0,9+ABS(_xlpm.Q),_xlpm.Q&gt;0,_xlpm.Q,_xlpm.Q="",""))</f>
        <v>8</v>
      </c>
      <c r="J452" cm="1">
        <f t="array" ref="J452">_xlfn.LET(_xlpm.O,Table1[[#This Row],[Octordle]],_xlfn.IFS(_xlpm.O&lt;0,13+ABS(_xlpm.O),_xlpm.O&gt;0,_xlpm.O,_xlpm.O="",""))</f>
        <v>15</v>
      </c>
      <c r="K452" cm="1">
        <f t="array" ref="K452">_xlfn.LET(_xlpm.S,Table1[[#This Row],[Sequence]],_xlfn.IFS(_xlpm.S&lt;0,15+ABS(_xlpm.S),_xlpm.S&gt;0,_xlpm.S,_xlpm.S="",""))</f>
        <v>12</v>
      </c>
      <c r="L452" cm="1">
        <f t="array" ref="L452">_xlfn.LET(_xlpm.R,Table1[[#This Row],[RE34cue]],_xlfn.IFS(_xlpm.R&lt;0,13+ABS(_xlpm.R),_xlpm.R&gt;0,_xlpm.R,_xlpm.R="",""))</f>
        <v>13</v>
      </c>
      <c r="M452">
        <f>SUM(Table1[[#This Row],[W_Adj]:[R_Adj]])</f>
        <v>53</v>
      </c>
    </row>
    <row r="453" spans="1:13" ht="15" x14ac:dyDescent="0.2">
      <c r="A453" s="1">
        <v>45047</v>
      </c>
      <c r="B453" t="s">
        <v>35</v>
      </c>
      <c r="C453">
        <v>3</v>
      </c>
      <c r="D453">
        <v>7</v>
      </c>
      <c r="E453">
        <v>11</v>
      </c>
      <c r="F453">
        <v>13</v>
      </c>
      <c r="G453">
        <v>12</v>
      </c>
      <c r="H453" cm="1">
        <f t="array" ref="H453">_xlfn.LET(_xlpm.W,Table1[[#This Row],[Wordle]],_xlfn.IFS(_xlpm.W&lt;0,6+ABS(_xlpm.W),_xlpm.W&gt;0,_xlpm.W,_xlpm.W="",""))</f>
        <v>3</v>
      </c>
      <c r="I453" cm="1">
        <f t="array" ref="I453">_xlfn.LET(_xlpm.Q,Table1[[#This Row],[Quordle]],_xlfn.IFS(_xlpm.Q&lt;0,9+ABS(_xlpm.Q),_xlpm.Q&gt;0,_xlpm.Q,_xlpm.Q="",""))</f>
        <v>7</v>
      </c>
      <c r="J453" cm="1">
        <f t="array" ref="J453">_xlfn.LET(_xlpm.O,Table1[[#This Row],[Octordle]],_xlfn.IFS(_xlpm.O&lt;0,13+ABS(_xlpm.O),_xlpm.O&gt;0,_xlpm.O,_xlpm.O="",""))</f>
        <v>11</v>
      </c>
      <c r="K453" cm="1">
        <f t="array" ref="K453">_xlfn.LET(_xlpm.S,Table1[[#This Row],[Sequence]],_xlfn.IFS(_xlpm.S&lt;0,15+ABS(_xlpm.S),_xlpm.S&gt;0,_xlpm.S,_xlpm.S="",""))</f>
        <v>13</v>
      </c>
      <c r="L453" cm="1">
        <f t="array" ref="L453">_xlfn.LET(_xlpm.R,Table1[[#This Row],[RE34cue]],_xlfn.IFS(_xlpm.R&lt;0,13+ABS(_xlpm.R),_xlpm.R&gt;0,_xlpm.R,_xlpm.R="",""))</f>
        <v>12</v>
      </c>
      <c r="M453">
        <f>SUM(Table1[[#This Row],[W_Adj]:[R_Adj]])</f>
        <v>46</v>
      </c>
    </row>
    <row r="454" spans="1:13" ht="15" x14ac:dyDescent="0.2">
      <c r="A454" s="1">
        <v>45048</v>
      </c>
      <c r="B454" t="s">
        <v>34</v>
      </c>
      <c r="C454">
        <v>5</v>
      </c>
      <c r="D454">
        <v>-1</v>
      </c>
      <c r="E454">
        <v>12</v>
      </c>
      <c r="F454">
        <v>12</v>
      </c>
      <c r="G454">
        <v>13</v>
      </c>
      <c r="H454" cm="1">
        <f t="array" ref="H454">_xlfn.LET(_xlpm.W,Table1[[#This Row],[Wordle]],_xlfn.IFS(_xlpm.W&lt;0,6+ABS(_xlpm.W),_xlpm.W&gt;0,_xlpm.W,_xlpm.W="",""))</f>
        <v>5</v>
      </c>
      <c r="I454" cm="1">
        <f t="array" ref="I454">_xlfn.LET(_xlpm.Q,Table1[[#This Row],[Quordle]],_xlfn.IFS(_xlpm.Q&lt;0,9+ABS(_xlpm.Q),_xlpm.Q&gt;0,_xlpm.Q,_xlpm.Q="",""))</f>
        <v>10</v>
      </c>
      <c r="J454" cm="1">
        <f t="array" ref="J454">_xlfn.LET(_xlpm.O,Table1[[#This Row],[Octordle]],_xlfn.IFS(_xlpm.O&lt;0,13+ABS(_xlpm.O),_xlpm.O&gt;0,_xlpm.O,_xlpm.O="",""))</f>
        <v>12</v>
      </c>
      <c r="K454" cm="1">
        <f t="array" ref="K454">_xlfn.LET(_xlpm.S,Table1[[#This Row],[Sequence]],_xlfn.IFS(_xlpm.S&lt;0,15+ABS(_xlpm.S),_xlpm.S&gt;0,_xlpm.S,_xlpm.S="",""))</f>
        <v>12</v>
      </c>
      <c r="L454" cm="1">
        <f t="array" ref="L454">_xlfn.LET(_xlpm.R,Table1[[#This Row],[RE34cue]],_xlfn.IFS(_xlpm.R&lt;0,13+ABS(_xlpm.R),_xlpm.R&gt;0,_xlpm.R,_xlpm.R="",""))</f>
        <v>13</v>
      </c>
      <c r="M454">
        <f>SUM(Table1[[#This Row],[W_Adj]:[R_Adj]])</f>
        <v>52</v>
      </c>
    </row>
    <row r="455" spans="1:13" ht="15" x14ac:dyDescent="0.2">
      <c r="A455" s="1">
        <v>45048</v>
      </c>
      <c r="B455" t="s">
        <v>29</v>
      </c>
      <c r="C455">
        <v>4</v>
      </c>
      <c r="D455">
        <v>8</v>
      </c>
      <c r="E455">
        <v>12</v>
      </c>
      <c r="F455">
        <v>11</v>
      </c>
      <c r="G455">
        <v>-1</v>
      </c>
      <c r="H455" cm="1">
        <f t="array" ref="H455">_xlfn.LET(_xlpm.W,Table1[[#This Row],[Wordle]],_xlfn.IFS(_xlpm.W&lt;0,6+ABS(_xlpm.W),_xlpm.W&gt;0,_xlpm.W,_xlpm.W="",""))</f>
        <v>4</v>
      </c>
      <c r="I455" cm="1">
        <f t="array" ref="I455">_xlfn.LET(_xlpm.Q,Table1[[#This Row],[Quordle]],_xlfn.IFS(_xlpm.Q&lt;0,9+ABS(_xlpm.Q),_xlpm.Q&gt;0,_xlpm.Q,_xlpm.Q="",""))</f>
        <v>8</v>
      </c>
      <c r="J455" cm="1">
        <f t="array" ref="J455">_xlfn.LET(_xlpm.O,Table1[[#This Row],[Octordle]],_xlfn.IFS(_xlpm.O&lt;0,13+ABS(_xlpm.O),_xlpm.O&gt;0,_xlpm.O,_xlpm.O="",""))</f>
        <v>12</v>
      </c>
      <c r="K455" cm="1">
        <f t="array" ref="K455">_xlfn.LET(_xlpm.S,Table1[[#This Row],[Sequence]],_xlfn.IFS(_xlpm.S&lt;0,15+ABS(_xlpm.S),_xlpm.S&gt;0,_xlpm.S,_xlpm.S="",""))</f>
        <v>11</v>
      </c>
      <c r="L455" cm="1">
        <f t="array" ref="L455">_xlfn.LET(_xlpm.R,Table1[[#This Row],[RE34cue]],_xlfn.IFS(_xlpm.R&lt;0,13+ABS(_xlpm.R),_xlpm.R&gt;0,_xlpm.R,_xlpm.R="",""))</f>
        <v>14</v>
      </c>
      <c r="M455">
        <f>SUM(Table1[[#This Row],[W_Adj]:[R_Adj]])</f>
        <v>49</v>
      </c>
    </row>
    <row r="456" spans="1:13" ht="15" x14ac:dyDescent="0.2">
      <c r="A456" s="1">
        <v>45048</v>
      </c>
      <c r="B456" t="s">
        <v>31</v>
      </c>
      <c r="C456">
        <v>5</v>
      </c>
      <c r="D456">
        <v>8</v>
      </c>
      <c r="E456">
        <v>12</v>
      </c>
      <c r="F456">
        <v>12</v>
      </c>
      <c r="G456">
        <v>-1</v>
      </c>
      <c r="H456" cm="1">
        <f t="array" ref="H456">_xlfn.LET(_xlpm.W,Table1[[#This Row],[Wordle]],_xlfn.IFS(_xlpm.W&lt;0,6+ABS(_xlpm.W),_xlpm.W&gt;0,_xlpm.W,_xlpm.W="",""))</f>
        <v>5</v>
      </c>
      <c r="I456" cm="1">
        <f t="array" ref="I456">_xlfn.LET(_xlpm.Q,Table1[[#This Row],[Quordle]],_xlfn.IFS(_xlpm.Q&lt;0,9+ABS(_xlpm.Q),_xlpm.Q&gt;0,_xlpm.Q,_xlpm.Q="",""))</f>
        <v>8</v>
      </c>
      <c r="J456" cm="1">
        <f t="array" ref="J456">_xlfn.LET(_xlpm.O,Table1[[#This Row],[Octordle]],_xlfn.IFS(_xlpm.O&lt;0,13+ABS(_xlpm.O),_xlpm.O&gt;0,_xlpm.O,_xlpm.O="",""))</f>
        <v>12</v>
      </c>
      <c r="K456" cm="1">
        <f t="array" ref="K456">_xlfn.LET(_xlpm.S,Table1[[#This Row],[Sequence]],_xlfn.IFS(_xlpm.S&lt;0,15+ABS(_xlpm.S),_xlpm.S&gt;0,_xlpm.S,_xlpm.S="",""))</f>
        <v>12</v>
      </c>
      <c r="L456" cm="1">
        <f t="array" ref="L456">_xlfn.LET(_xlpm.R,Table1[[#This Row],[RE34cue]],_xlfn.IFS(_xlpm.R&lt;0,13+ABS(_xlpm.R),_xlpm.R&gt;0,_xlpm.R,_xlpm.R="",""))</f>
        <v>14</v>
      </c>
      <c r="M456">
        <f>SUM(Table1[[#This Row],[W_Adj]:[R_Adj]])</f>
        <v>51</v>
      </c>
    </row>
    <row r="457" spans="1:13" ht="15" x14ac:dyDescent="0.2">
      <c r="A457" s="1">
        <v>45048</v>
      </c>
      <c r="B457" t="s">
        <v>35</v>
      </c>
      <c r="C457">
        <v>6</v>
      </c>
      <c r="D457">
        <v>9</v>
      </c>
      <c r="E457">
        <v>-1</v>
      </c>
      <c r="F457">
        <v>12</v>
      </c>
      <c r="G457">
        <v>12</v>
      </c>
      <c r="H457" cm="1">
        <f t="array" ref="H457">_xlfn.LET(_xlpm.W,Table1[[#This Row],[Wordle]],_xlfn.IFS(_xlpm.W&lt;0,6+ABS(_xlpm.W),_xlpm.W&gt;0,_xlpm.W,_xlpm.W="",""))</f>
        <v>6</v>
      </c>
      <c r="I457" cm="1">
        <f t="array" ref="I457">_xlfn.LET(_xlpm.Q,Table1[[#This Row],[Quordle]],_xlfn.IFS(_xlpm.Q&lt;0,9+ABS(_xlpm.Q),_xlpm.Q&gt;0,_xlpm.Q,_xlpm.Q="",""))</f>
        <v>9</v>
      </c>
      <c r="J457" cm="1">
        <f t="array" ref="J457">_xlfn.LET(_xlpm.O,Table1[[#This Row],[Octordle]],_xlfn.IFS(_xlpm.O&lt;0,13+ABS(_xlpm.O),_xlpm.O&gt;0,_xlpm.O,_xlpm.O="",""))</f>
        <v>14</v>
      </c>
      <c r="K457" cm="1">
        <f t="array" ref="K457">_xlfn.LET(_xlpm.S,Table1[[#This Row],[Sequence]],_xlfn.IFS(_xlpm.S&lt;0,15+ABS(_xlpm.S),_xlpm.S&gt;0,_xlpm.S,_xlpm.S="",""))</f>
        <v>12</v>
      </c>
      <c r="L457" cm="1">
        <f t="array" ref="L457">_xlfn.LET(_xlpm.R,Table1[[#This Row],[RE34cue]],_xlfn.IFS(_xlpm.R&lt;0,13+ABS(_xlpm.R),_xlpm.R&gt;0,_xlpm.R,_xlpm.R="",""))</f>
        <v>12</v>
      </c>
      <c r="M457">
        <f>SUM(Table1[[#This Row],[W_Adj]:[R_Adj]])</f>
        <v>53</v>
      </c>
    </row>
    <row r="458" spans="1:13" ht="15" x14ac:dyDescent="0.2">
      <c r="A458" s="1">
        <v>45049</v>
      </c>
      <c r="B458" t="s">
        <v>35</v>
      </c>
      <c r="C458">
        <v>4</v>
      </c>
      <c r="D458">
        <v>7</v>
      </c>
      <c r="E458">
        <v>-1</v>
      </c>
      <c r="F458">
        <v>13</v>
      </c>
      <c r="G458">
        <v>12</v>
      </c>
      <c r="H458" cm="1">
        <f t="array" ref="H458">_xlfn.LET(_xlpm.W,Table1[[#This Row],[Wordle]],_xlfn.IFS(_xlpm.W&lt;0,6+ABS(_xlpm.W),_xlpm.W&gt;0,_xlpm.W,_xlpm.W="",""))</f>
        <v>4</v>
      </c>
      <c r="I458" cm="1">
        <f t="array" ref="I458">_xlfn.LET(_xlpm.Q,Table1[[#This Row],[Quordle]],_xlfn.IFS(_xlpm.Q&lt;0,9+ABS(_xlpm.Q),_xlpm.Q&gt;0,_xlpm.Q,_xlpm.Q="",""))</f>
        <v>7</v>
      </c>
      <c r="J458" cm="1">
        <f t="array" ref="J458">_xlfn.LET(_xlpm.O,Table1[[#This Row],[Octordle]],_xlfn.IFS(_xlpm.O&lt;0,13+ABS(_xlpm.O),_xlpm.O&gt;0,_xlpm.O,_xlpm.O="",""))</f>
        <v>14</v>
      </c>
      <c r="K458" cm="1">
        <f t="array" ref="K458">_xlfn.LET(_xlpm.S,Table1[[#This Row],[Sequence]],_xlfn.IFS(_xlpm.S&lt;0,15+ABS(_xlpm.S),_xlpm.S&gt;0,_xlpm.S,_xlpm.S="",""))</f>
        <v>13</v>
      </c>
      <c r="L458" cm="1">
        <f t="array" ref="L458">_xlfn.LET(_xlpm.R,Table1[[#This Row],[RE34cue]],_xlfn.IFS(_xlpm.R&lt;0,13+ABS(_xlpm.R),_xlpm.R&gt;0,_xlpm.R,_xlpm.R="",""))</f>
        <v>12</v>
      </c>
      <c r="M458">
        <f>SUM(Table1[[#This Row],[W_Adj]:[R_Adj]])</f>
        <v>50</v>
      </c>
    </row>
    <row r="459" spans="1:13" ht="15" x14ac:dyDescent="0.2">
      <c r="A459" s="1">
        <v>45049</v>
      </c>
      <c r="B459" t="s">
        <v>34</v>
      </c>
      <c r="C459">
        <v>4</v>
      </c>
      <c r="D459">
        <v>8</v>
      </c>
      <c r="E459">
        <v>13</v>
      </c>
      <c r="F459">
        <v>15</v>
      </c>
      <c r="G459">
        <v>12</v>
      </c>
      <c r="H459" cm="1">
        <f t="array" ref="H459">_xlfn.LET(_xlpm.W,Table1[[#This Row],[Wordle]],_xlfn.IFS(_xlpm.W&lt;0,6+ABS(_xlpm.W),_xlpm.W&gt;0,_xlpm.W,_xlpm.W="",""))</f>
        <v>4</v>
      </c>
      <c r="I459" cm="1">
        <f t="array" ref="I459">_xlfn.LET(_xlpm.Q,Table1[[#This Row],[Quordle]],_xlfn.IFS(_xlpm.Q&lt;0,9+ABS(_xlpm.Q),_xlpm.Q&gt;0,_xlpm.Q,_xlpm.Q="",""))</f>
        <v>8</v>
      </c>
      <c r="J459" cm="1">
        <f t="array" ref="J459">_xlfn.LET(_xlpm.O,Table1[[#This Row],[Octordle]],_xlfn.IFS(_xlpm.O&lt;0,13+ABS(_xlpm.O),_xlpm.O&gt;0,_xlpm.O,_xlpm.O="",""))</f>
        <v>13</v>
      </c>
      <c r="K459" cm="1">
        <f t="array" ref="K459">_xlfn.LET(_xlpm.S,Table1[[#This Row],[Sequence]],_xlfn.IFS(_xlpm.S&lt;0,15+ABS(_xlpm.S),_xlpm.S&gt;0,_xlpm.S,_xlpm.S="",""))</f>
        <v>15</v>
      </c>
      <c r="L459" cm="1">
        <f t="array" ref="L459">_xlfn.LET(_xlpm.R,Table1[[#This Row],[RE34cue]],_xlfn.IFS(_xlpm.R&lt;0,13+ABS(_xlpm.R),_xlpm.R&gt;0,_xlpm.R,_xlpm.R="",""))</f>
        <v>12</v>
      </c>
      <c r="M459">
        <f>SUM(Table1[[#This Row],[W_Adj]:[R_Adj]])</f>
        <v>52</v>
      </c>
    </row>
    <row r="460" spans="1:13" ht="15" x14ac:dyDescent="0.2">
      <c r="A460" s="1">
        <v>45049</v>
      </c>
      <c r="B460" t="s">
        <v>29</v>
      </c>
      <c r="C460">
        <v>3</v>
      </c>
      <c r="D460">
        <v>-2</v>
      </c>
      <c r="E460">
        <v>-1</v>
      </c>
      <c r="F460">
        <v>13</v>
      </c>
      <c r="G460">
        <v>12</v>
      </c>
      <c r="H460" cm="1">
        <f t="array" ref="H460">_xlfn.LET(_xlpm.W,Table1[[#This Row],[Wordle]],_xlfn.IFS(_xlpm.W&lt;0,6+ABS(_xlpm.W),_xlpm.W&gt;0,_xlpm.W,_xlpm.W="",""))</f>
        <v>3</v>
      </c>
      <c r="I460" cm="1">
        <f t="array" ref="I460">_xlfn.LET(_xlpm.Q,Table1[[#This Row],[Quordle]],_xlfn.IFS(_xlpm.Q&lt;0,9+ABS(_xlpm.Q),_xlpm.Q&gt;0,_xlpm.Q,_xlpm.Q="",""))</f>
        <v>11</v>
      </c>
      <c r="J460" cm="1">
        <f t="array" ref="J460">_xlfn.LET(_xlpm.O,Table1[[#This Row],[Octordle]],_xlfn.IFS(_xlpm.O&lt;0,13+ABS(_xlpm.O),_xlpm.O&gt;0,_xlpm.O,_xlpm.O="",""))</f>
        <v>14</v>
      </c>
      <c r="K460" cm="1">
        <f t="array" ref="K460">_xlfn.LET(_xlpm.S,Table1[[#This Row],[Sequence]],_xlfn.IFS(_xlpm.S&lt;0,15+ABS(_xlpm.S),_xlpm.S&gt;0,_xlpm.S,_xlpm.S="",""))</f>
        <v>13</v>
      </c>
      <c r="L460" cm="1">
        <f t="array" ref="L460">_xlfn.LET(_xlpm.R,Table1[[#This Row],[RE34cue]],_xlfn.IFS(_xlpm.R&lt;0,13+ABS(_xlpm.R),_xlpm.R&gt;0,_xlpm.R,_xlpm.R="",""))</f>
        <v>12</v>
      </c>
      <c r="M460">
        <f>SUM(Table1[[#This Row],[W_Adj]:[R_Adj]])</f>
        <v>53</v>
      </c>
    </row>
    <row r="461" spans="1:13" ht="15" x14ac:dyDescent="0.2">
      <c r="A461" s="1">
        <v>45049</v>
      </c>
      <c r="B461" t="s">
        <v>31</v>
      </c>
      <c r="C461">
        <v>4</v>
      </c>
      <c r="D461">
        <v>9</v>
      </c>
      <c r="E461">
        <v>13</v>
      </c>
      <c r="F461">
        <v>13</v>
      </c>
      <c r="G461">
        <v>12</v>
      </c>
      <c r="H461" cm="1">
        <f t="array" ref="H461">_xlfn.LET(_xlpm.W,Table1[[#This Row],[Wordle]],_xlfn.IFS(_xlpm.W&lt;0,6+ABS(_xlpm.W),_xlpm.W&gt;0,_xlpm.W,_xlpm.W="",""))</f>
        <v>4</v>
      </c>
      <c r="I461" cm="1">
        <f t="array" ref="I461">_xlfn.LET(_xlpm.Q,Table1[[#This Row],[Quordle]],_xlfn.IFS(_xlpm.Q&lt;0,9+ABS(_xlpm.Q),_xlpm.Q&gt;0,_xlpm.Q,_xlpm.Q="",""))</f>
        <v>9</v>
      </c>
      <c r="J461" cm="1">
        <f t="array" ref="J461">_xlfn.LET(_xlpm.O,Table1[[#This Row],[Octordle]],_xlfn.IFS(_xlpm.O&lt;0,13+ABS(_xlpm.O),_xlpm.O&gt;0,_xlpm.O,_xlpm.O="",""))</f>
        <v>13</v>
      </c>
      <c r="K461" cm="1">
        <f t="array" ref="K461">_xlfn.LET(_xlpm.S,Table1[[#This Row],[Sequence]],_xlfn.IFS(_xlpm.S&lt;0,15+ABS(_xlpm.S),_xlpm.S&gt;0,_xlpm.S,_xlpm.S="",""))</f>
        <v>13</v>
      </c>
      <c r="L461" cm="1">
        <f t="array" ref="L461">_xlfn.LET(_xlpm.R,Table1[[#This Row],[RE34cue]],_xlfn.IFS(_xlpm.R&lt;0,13+ABS(_xlpm.R),_xlpm.R&gt;0,_xlpm.R,_xlpm.R="",""))</f>
        <v>12</v>
      </c>
      <c r="M461">
        <f>SUM(Table1[[#This Row],[W_Adj]:[R_Adj]])</f>
        <v>51</v>
      </c>
    </row>
    <row r="462" spans="1:13" ht="15" x14ac:dyDescent="0.2">
      <c r="A462" s="1">
        <v>45050</v>
      </c>
      <c r="B462" t="s">
        <v>34</v>
      </c>
      <c r="C462">
        <v>5</v>
      </c>
      <c r="D462">
        <v>8</v>
      </c>
      <c r="E462">
        <v>12</v>
      </c>
      <c r="F462">
        <v>11</v>
      </c>
      <c r="G462">
        <v>-2</v>
      </c>
      <c r="H462" cm="1">
        <f t="array" ref="H462">_xlfn.LET(_xlpm.W,Table1[[#This Row],[Wordle]],_xlfn.IFS(_xlpm.W&lt;0,6+ABS(_xlpm.W),_xlpm.W&gt;0,_xlpm.W,_xlpm.W="",""))</f>
        <v>5</v>
      </c>
      <c r="I462" cm="1">
        <f t="array" ref="I462">_xlfn.LET(_xlpm.Q,Table1[[#This Row],[Quordle]],_xlfn.IFS(_xlpm.Q&lt;0,9+ABS(_xlpm.Q),_xlpm.Q&gt;0,_xlpm.Q,_xlpm.Q="",""))</f>
        <v>8</v>
      </c>
      <c r="J462" cm="1">
        <f t="array" ref="J462">_xlfn.LET(_xlpm.O,Table1[[#This Row],[Octordle]],_xlfn.IFS(_xlpm.O&lt;0,13+ABS(_xlpm.O),_xlpm.O&gt;0,_xlpm.O,_xlpm.O="",""))</f>
        <v>12</v>
      </c>
      <c r="K462" cm="1">
        <f t="array" ref="K462">_xlfn.LET(_xlpm.S,Table1[[#This Row],[Sequence]],_xlfn.IFS(_xlpm.S&lt;0,15+ABS(_xlpm.S),_xlpm.S&gt;0,_xlpm.S,_xlpm.S="",""))</f>
        <v>11</v>
      </c>
      <c r="L462" cm="1">
        <f t="array" ref="L462">_xlfn.LET(_xlpm.R,Table1[[#This Row],[RE34cue]],_xlfn.IFS(_xlpm.R&lt;0,13+ABS(_xlpm.R),_xlpm.R&gt;0,_xlpm.R,_xlpm.R="",""))</f>
        <v>15</v>
      </c>
      <c r="M462">
        <f>SUM(Table1[[#This Row],[W_Adj]:[R_Adj]])</f>
        <v>51</v>
      </c>
    </row>
    <row r="463" spans="1:13" ht="15" x14ac:dyDescent="0.2">
      <c r="A463" s="1">
        <v>45050</v>
      </c>
      <c r="B463" t="s">
        <v>31</v>
      </c>
      <c r="C463">
        <v>4</v>
      </c>
      <c r="D463">
        <v>-2</v>
      </c>
      <c r="E463">
        <v>12</v>
      </c>
      <c r="F463">
        <v>12</v>
      </c>
      <c r="G463">
        <v>-1</v>
      </c>
      <c r="H463" cm="1">
        <f t="array" ref="H463">_xlfn.LET(_xlpm.W,Table1[[#This Row],[Wordle]],_xlfn.IFS(_xlpm.W&lt;0,6+ABS(_xlpm.W),_xlpm.W&gt;0,_xlpm.W,_xlpm.W="",""))</f>
        <v>4</v>
      </c>
      <c r="I463" cm="1">
        <f t="array" ref="I463">_xlfn.LET(_xlpm.Q,Table1[[#This Row],[Quordle]],_xlfn.IFS(_xlpm.Q&lt;0,9+ABS(_xlpm.Q),_xlpm.Q&gt;0,_xlpm.Q,_xlpm.Q="",""))</f>
        <v>11</v>
      </c>
      <c r="J463" cm="1">
        <f t="array" ref="J463">_xlfn.LET(_xlpm.O,Table1[[#This Row],[Octordle]],_xlfn.IFS(_xlpm.O&lt;0,13+ABS(_xlpm.O),_xlpm.O&gt;0,_xlpm.O,_xlpm.O="",""))</f>
        <v>12</v>
      </c>
      <c r="K463" cm="1">
        <f t="array" ref="K463">_xlfn.LET(_xlpm.S,Table1[[#This Row],[Sequence]],_xlfn.IFS(_xlpm.S&lt;0,15+ABS(_xlpm.S),_xlpm.S&gt;0,_xlpm.S,_xlpm.S="",""))</f>
        <v>12</v>
      </c>
      <c r="L463" cm="1">
        <f t="array" ref="L463">_xlfn.LET(_xlpm.R,Table1[[#This Row],[RE34cue]],_xlfn.IFS(_xlpm.R&lt;0,13+ABS(_xlpm.R),_xlpm.R&gt;0,_xlpm.R,_xlpm.R="",""))</f>
        <v>14</v>
      </c>
      <c r="M463">
        <f>SUM(Table1[[#This Row],[W_Adj]:[R_Adj]])</f>
        <v>53</v>
      </c>
    </row>
    <row r="464" spans="1:13" ht="15" x14ac:dyDescent="0.2">
      <c r="A464" s="1">
        <v>45050</v>
      </c>
      <c r="B464" t="s">
        <v>35</v>
      </c>
      <c r="C464">
        <v>4</v>
      </c>
      <c r="D464">
        <v>9</v>
      </c>
      <c r="E464">
        <v>12</v>
      </c>
      <c r="F464">
        <v>11</v>
      </c>
      <c r="G464">
        <v>12</v>
      </c>
      <c r="H464" cm="1">
        <f t="array" ref="H464">_xlfn.LET(_xlpm.W,Table1[[#This Row],[Wordle]],_xlfn.IFS(_xlpm.W&lt;0,6+ABS(_xlpm.W),_xlpm.W&gt;0,_xlpm.W,_xlpm.W="",""))</f>
        <v>4</v>
      </c>
      <c r="I464" cm="1">
        <f t="array" ref="I464">_xlfn.LET(_xlpm.Q,Table1[[#This Row],[Quordle]],_xlfn.IFS(_xlpm.Q&lt;0,9+ABS(_xlpm.Q),_xlpm.Q&gt;0,_xlpm.Q,_xlpm.Q="",""))</f>
        <v>9</v>
      </c>
      <c r="J464" cm="1">
        <f t="array" ref="J464">_xlfn.LET(_xlpm.O,Table1[[#This Row],[Octordle]],_xlfn.IFS(_xlpm.O&lt;0,13+ABS(_xlpm.O),_xlpm.O&gt;0,_xlpm.O,_xlpm.O="",""))</f>
        <v>12</v>
      </c>
      <c r="K464" cm="1">
        <f t="array" ref="K464">_xlfn.LET(_xlpm.S,Table1[[#This Row],[Sequence]],_xlfn.IFS(_xlpm.S&lt;0,15+ABS(_xlpm.S),_xlpm.S&gt;0,_xlpm.S,_xlpm.S="",""))</f>
        <v>11</v>
      </c>
      <c r="L464" cm="1">
        <f t="array" ref="L464">_xlfn.LET(_xlpm.R,Table1[[#This Row],[RE34cue]],_xlfn.IFS(_xlpm.R&lt;0,13+ABS(_xlpm.R),_xlpm.R&gt;0,_xlpm.R,_xlpm.R="",""))</f>
        <v>12</v>
      </c>
      <c r="M464">
        <f>SUM(Table1[[#This Row],[W_Adj]:[R_Adj]])</f>
        <v>48</v>
      </c>
    </row>
    <row r="465" spans="1:13" ht="15" x14ac:dyDescent="0.2">
      <c r="A465" s="1">
        <v>45050</v>
      </c>
      <c r="B465" t="s">
        <v>29</v>
      </c>
      <c r="C465">
        <v>6</v>
      </c>
      <c r="D465">
        <v>7</v>
      </c>
      <c r="E465">
        <v>12</v>
      </c>
      <c r="F465">
        <v>11</v>
      </c>
      <c r="G465">
        <v>12</v>
      </c>
      <c r="H465" cm="1">
        <f t="array" ref="H465">_xlfn.LET(_xlpm.W,Table1[[#This Row],[Wordle]],_xlfn.IFS(_xlpm.W&lt;0,6+ABS(_xlpm.W),_xlpm.W&gt;0,_xlpm.W,_xlpm.W="",""))</f>
        <v>6</v>
      </c>
      <c r="I465" cm="1">
        <f t="array" ref="I465">_xlfn.LET(_xlpm.Q,Table1[[#This Row],[Quordle]],_xlfn.IFS(_xlpm.Q&lt;0,9+ABS(_xlpm.Q),_xlpm.Q&gt;0,_xlpm.Q,_xlpm.Q="",""))</f>
        <v>7</v>
      </c>
      <c r="J465" cm="1">
        <f t="array" ref="J465">_xlfn.LET(_xlpm.O,Table1[[#This Row],[Octordle]],_xlfn.IFS(_xlpm.O&lt;0,13+ABS(_xlpm.O),_xlpm.O&gt;0,_xlpm.O,_xlpm.O="",""))</f>
        <v>12</v>
      </c>
      <c r="K465" cm="1">
        <f t="array" ref="K465">_xlfn.LET(_xlpm.S,Table1[[#This Row],[Sequence]],_xlfn.IFS(_xlpm.S&lt;0,15+ABS(_xlpm.S),_xlpm.S&gt;0,_xlpm.S,_xlpm.S="",""))</f>
        <v>11</v>
      </c>
      <c r="L465" cm="1">
        <f t="array" ref="L465">_xlfn.LET(_xlpm.R,Table1[[#This Row],[RE34cue]],_xlfn.IFS(_xlpm.R&lt;0,13+ABS(_xlpm.R),_xlpm.R&gt;0,_xlpm.R,_xlpm.R="",""))</f>
        <v>12</v>
      </c>
      <c r="M465">
        <f>SUM(Table1[[#This Row],[W_Adj]:[R_Adj]])</f>
        <v>48</v>
      </c>
    </row>
    <row r="466" spans="1:13" ht="15" x14ac:dyDescent="0.2">
      <c r="A466" s="1">
        <v>45051</v>
      </c>
      <c r="B466" t="s">
        <v>34</v>
      </c>
      <c r="C466">
        <v>4</v>
      </c>
      <c r="D466">
        <v>-1</v>
      </c>
      <c r="E466">
        <v>12</v>
      </c>
      <c r="F466">
        <v>12</v>
      </c>
      <c r="G466">
        <v>12</v>
      </c>
      <c r="H466" cm="1">
        <f t="array" ref="H466">_xlfn.LET(_xlpm.W,Table1[[#This Row],[Wordle]],_xlfn.IFS(_xlpm.W&lt;0,6+ABS(_xlpm.W),_xlpm.W&gt;0,_xlpm.W,_xlpm.W="",""))</f>
        <v>4</v>
      </c>
      <c r="I466" cm="1">
        <f t="array" ref="I466">_xlfn.LET(_xlpm.Q,Table1[[#This Row],[Quordle]],_xlfn.IFS(_xlpm.Q&lt;0,9+ABS(_xlpm.Q),_xlpm.Q&gt;0,_xlpm.Q,_xlpm.Q="",""))</f>
        <v>10</v>
      </c>
      <c r="J466" cm="1">
        <f t="array" ref="J466">_xlfn.LET(_xlpm.O,Table1[[#This Row],[Octordle]],_xlfn.IFS(_xlpm.O&lt;0,13+ABS(_xlpm.O),_xlpm.O&gt;0,_xlpm.O,_xlpm.O="",""))</f>
        <v>12</v>
      </c>
      <c r="K466" cm="1">
        <f t="array" ref="K466">_xlfn.LET(_xlpm.S,Table1[[#This Row],[Sequence]],_xlfn.IFS(_xlpm.S&lt;0,15+ABS(_xlpm.S),_xlpm.S&gt;0,_xlpm.S,_xlpm.S="",""))</f>
        <v>12</v>
      </c>
      <c r="L466" cm="1">
        <f t="array" ref="L466">_xlfn.LET(_xlpm.R,Table1[[#This Row],[RE34cue]],_xlfn.IFS(_xlpm.R&lt;0,13+ABS(_xlpm.R),_xlpm.R&gt;0,_xlpm.R,_xlpm.R="",""))</f>
        <v>12</v>
      </c>
      <c r="M466">
        <f>SUM(Table1[[#This Row],[W_Adj]:[R_Adj]])</f>
        <v>50</v>
      </c>
    </row>
    <row r="467" spans="1:13" ht="15" x14ac:dyDescent="0.2">
      <c r="A467" s="1">
        <v>45051</v>
      </c>
      <c r="B467" t="s">
        <v>35</v>
      </c>
      <c r="C467">
        <v>3</v>
      </c>
      <c r="D467">
        <v>8</v>
      </c>
      <c r="E467">
        <v>12</v>
      </c>
      <c r="F467">
        <v>11</v>
      </c>
      <c r="G467">
        <v>12</v>
      </c>
      <c r="H467" cm="1">
        <f t="array" ref="H467">_xlfn.LET(_xlpm.W,Table1[[#This Row],[Wordle]],_xlfn.IFS(_xlpm.W&lt;0,6+ABS(_xlpm.W),_xlpm.W&gt;0,_xlpm.W,_xlpm.W="",""))</f>
        <v>3</v>
      </c>
      <c r="I467" cm="1">
        <f t="array" ref="I467">_xlfn.LET(_xlpm.Q,Table1[[#This Row],[Quordle]],_xlfn.IFS(_xlpm.Q&lt;0,9+ABS(_xlpm.Q),_xlpm.Q&gt;0,_xlpm.Q,_xlpm.Q="",""))</f>
        <v>8</v>
      </c>
      <c r="J467" cm="1">
        <f t="array" ref="J467">_xlfn.LET(_xlpm.O,Table1[[#This Row],[Octordle]],_xlfn.IFS(_xlpm.O&lt;0,13+ABS(_xlpm.O),_xlpm.O&gt;0,_xlpm.O,_xlpm.O="",""))</f>
        <v>12</v>
      </c>
      <c r="K467" cm="1">
        <f t="array" ref="K467">_xlfn.LET(_xlpm.S,Table1[[#This Row],[Sequence]],_xlfn.IFS(_xlpm.S&lt;0,15+ABS(_xlpm.S),_xlpm.S&gt;0,_xlpm.S,_xlpm.S="",""))</f>
        <v>11</v>
      </c>
      <c r="L467" cm="1">
        <f t="array" ref="L467">_xlfn.LET(_xlpm.R,Table1[[#This Row],[RE34cue]],_xlfn.IFS(_xlpm.R&lt;0,13+ABS(_xlpm.R),_xlpm.R&gt;0,_xlpm.R,_xlpm.R="",""))</f>
        <v>12</v>
      </c>
      <c r="M467">
        <f>SUM(Table1[[#This Row],[W_Adj]:[R_Adj]])</f>
        <v>46</v>
      </c>
    </row>
    <row r="468" spans="1:13" ht="15" x14ac:dyDescent="0.2">
      <c r="A468" s="1">
        <v>45051</v>
      </c>
      <c r="B468" t="s">
        <v>31</v>
      </c>
      <c r="C468">
        <v>5</v>
      </c>
      <c r="D468">
        <v>9</v>
      </c>
      <c r="E468">
        <v>11</v>
      </c>
      <c r="F468">
        <v>12</v>
      </c>
      <c r="G468">
        <v>12</v>
      </c>
      <c r="H468" cm="1">
        <f t="array" ref="H468">_xlfn.LET(_xlpm.W,Table1[[#This Row],[Wordle]],_xlfn.IFS(_xlpm.W&lt;0,6+ABS(_xlpm.W),_xlpm.W&gt;0,_xlpm.W,_xlpm.W="",""))</f>
        <v>5</v>
      </c>
      <c r="I468" cm="1">
        <f t="array" ref="I468">_xlfn.LET(_xlpm.Q,Table1[[#This Row],[Quordle]],_xlfn.IFS(_xlpm.Q&lt;0,9+ABS(_xlpm.Q),_xlpm.Q&gt;0,_xlpm.Q,_xlpm.Q="",""))</f>
        <v>9</v>
      </c>
      <c r="J468" cm="1">
        <f t="array" ref="J468">_xlfn.LET(_xlpm.O,Table1[[#This Row],[Octordle]],_xlfn.IFS(_xlpm.O&lt;0,13+ABS(_xlpm.O),_xlpm.O&gt;0,_xlpm.O,_xlpm.O="",""))</f>
        <v>11</v>
      </c>
      <c r="K468" cm="1">
        <f t="array" ref="K468">_xlfn.LET(_xlpm.S,Table1[[#This Row],[Sequence]],_xlfn.IFS(_xlpm.S&lt;0,15+ABS(_xlpm.S),_xlpm.S&gt;0,_xlpm.S,_xlpm.S="",""))</f>
        <v>12</v>
      </c>
      <c r="L468" cm="1">
        <f t="array" ref="L468">_xlfn.LET(_xlpm.R,Table1[[#This Row],[RE34cue]],_xlfn.IFS(_xlpm.R&lt;0,13+ABS(_xlpm.R),_xlpm.R&gt;0,_xlpm.R,_xlpm.R="",""))</f>
        <v>12</v>
      </c>
      <c r="M468">
        <f>SUM(Table1[[#This Row],[W_Adj]:[R_Adj]])</f>
        <v>49</v>
      </c>
    </row>
    <row r="469" spans="1:13" ht="15" x14ac:dyDescent="0.2">
      <c r="A469" s="1">
        <v>45051</v>
      </c>
      <c r="B469" t="s">
        <v>29</v>
      </c>
      <c r="C469">
        <v>4</v>
      </c>
      <c r="D469">
        <v>-1</v>
      </c>
      <c r="E469">
        <v>12</v>
      </c>
      <c r="F469">
        <v>12</v>
      </c>
      <c r="G469">
        <v>12</v>
      </c>
      <c r="H469" cm="1">
        <f t="array" ref="H469">_xlfn.LET(_xlpm.W,Table1[[#This Row],[Wordle]],_xlfn.IFS(_xlpm.W&lt;0,6+ABS(_xlpm.W),_xlpm.W&gt;0,_xlpm.W,_xlpm.W="",""))</f>
        <v>4</v>
      </c>
      <c r="I469" cm="1">
        <f t="array" ref="I469">_xlfn.LET(_xlpm.Q,Table1[[#This Row],[Quordle]],_xlfn.IFS(_xlpm.Q&lt;0,9+ABS(_xlpm.Q),_xlpm.Q&gt;0,_xlpm.Q,_xlpm.Q="",""))</f>
        <v>10</v>
      </c>
      <c r="J469" cm="1">
        <f t="array" ref="J469">_xlfn.LET(_xlpm.O,Table1[[#This Row],[Octordle]],_xlfn.IFS(_xlpm.O&lt;0,13+ABS(_xlpm.O),_xlpm.O&gt;0,_xlpm.O,_xlpm.O="",""))</f>
        <v>12</v>
      </c>
      <c r="K469" cm="1">
        <f t="array" ref="K469">_xlfn.LET(_xlpm.S,Table1[[#This Row],[Sequence]],_xlfn.IFS(_xlpm.S&lt;0,15+ABS(_xlpm.S),_xlpm.S&gt;0,_xlpm.S,_xlpm.S="",""))</f>
        <v>12</v>
      </c>
      <c r="L469" cm="1">
        <f t="array" ref="L469">_xlfn.LET(_xlpm.R,Table1[[#This Row],[RE34cue]],_xlfn.IFS(_xlpm.R&lt;0,13+ABS(_xlpm.R),_xlpm.R&gt;0,_xlpm.R,_xlpm.R="",""))</f>
        <v>12</v>
      </c>
      <c r="M469">
        <f>SUM(Table1[[#This Row],[W_Adj]:[R_Adj]])</f>
        <v>50</v>
      </c>
    </row>
    <row r="470" spans="1:13" ht="15" x14ac:dyDescent="0.2">
      <c r="A470" s="1">
        <v>45052</v>
      </c>
      <c r="B470" t="s">
        <v>34</v>
      </c>
      <c r="C470">
        <v>4</v>
      </c>
      <c r="D470">
        <v>8</v>
      </c>
      <c r="E470">
        <v>12</v>
      </c>
      <c r="F470">
        <v>11</v>
      </c>
      <c r="G470">
        <v>-2</v>
      </c>
      <c r="H470" cm="1">
        <f t="array" ref="H470">_xlfn.LET(_xlpm.W,Table1[[#This Row],[Wordle]],_xlfn.IFS(_xlpm.W&lt;0,6+ABS(_xlpm.W),_xlpm.W&gt;0,_xlpm.W,_xlpm.W="",""))</f>
        <v>4</v>
      </c>
      <c r="I470" cm="1">
        <f t="array" ref="I470">_xlfn.LET(_xlpm.Q,Table1[[#This Row],[Quordle]],_xlfn.IFS(_xlpm.Q&lt;0,9+ABS(_xlpm.Q),_xlpm.Q&gt;0,_xlpm.Q,_xlpm.Q="",""))</f>
        <v>8</v>
      </c>
      <c r="J470" cm="1">
        <f t="array" ref="J470">_xlfn.LET(_xlpm.O,Table1[[#This Row],[Octordle]],_xlfn.IFS(_xlpm.O&lt;0,13+ABS(_xlpm.O),_xlpm.O&gt;0,_xlpm.O,_xlpm.O="",""))</f>
        <v>12</v>
      </c>
      <c r="K470" cm="1">
        <f t="array" ref="K470">_xlfn.LET(_xlpm.S,Table1[[#This Row],[Sequence]],_xlfn.IFS(_xlpm.S&lt;0,15+ABS(_xlpm.S),_xlpm.S&gt;0,_xlpm.S,_xlpm.S="",""))</f>
        <v>11</v>
      </c>
      <c r="L470" cm="1">
        <f t="array" ref="L470">_xlfn.LET(_xlpm.R,Table1[[#This Row],[RE34cue]],_xlfn.IFS(_xlpm.R&lt;0,13+ABS(_xlpm.R),_xlpm.R&gt;0,_xlpm.R,_xlpm.R="",""))</f>
        <v>15</v>
      </c>
      <c r="M470">
        <f>SUM(Table1[[#This Row],[W_Adj]:[R_Adj]])</f>
        <v>50</v>
      </c>
    </row>
    <row r="471" spans="1:13" ht="15" x14ac:dyDescent="0.2">
      <c r="A471" s="1">
        <v>45052</v>
      </c>
      <c r="B471" t="s">
        <v>31</v>
      </c>
      <c r="C471">
        <v>6</v>
      </c>
      <c r="D471">
        <v>7</v>
      </c>
      <c r="E471">
        <v>12</v>
      </c>
      <c r="F471">
        <v>12</v>
      </c>
      <c r="G471">
        <v>-2</v>
      </c>
      <c r="H471" cm="1">
        <f t="array" ref="H471">_xlfn.LET(_xlpm.W,Table1[[#This Row],[Wordle]],_xlfn.IFS(_xlpm.W&lt;0,6+ABS(_xlpm.W),_xlpm.W&gt;0,_xlpm.W,_xlpm.W="",""))</f>
        <v>6</v>
      </c>
      <c r="I471" cm="1">
        <f t="array" ref="I471">_xlfn.LET(_xlpm.Q,Table1[[#This Row],[Quordle]],_xlfn.IFS(_xlpm.Q&lt;0,9+ABS(_xlpm.Q),_xlpm.Q&gt;0,_xlpm.Q,_xlpm.Q="",""))</f>
        <v>7</v>
      </c>
      <c r="J471" cm="1">
        <f t="array" ref="J471">_xlfn.LET(_xlpm.O,Table1[[#This Row],[Octordle]],_xlfn.IFS(_xlpm.O&lt;0,13+ABS(_xlpm.O),_xlpm.O&gt;0,_xlpm.O,_xlpm.O="",""))</f>
        <v>12</v>
      </c>
      <c r="K471" cm="1">
        <f t="array" ref="K471">_xlfn.LET(_xlpm.S,Table1[[#This Row],[Sequence]],_xlfn.IFS(_xlpm.S&lt;0,15+ABS(_xlpm.S),_xlpm.S&gt;0,_xlpm.S,_xlpm.S="",""))</f>
        <v>12</v>
      </c>
      <c r="L471" cm="1">
        <f t="array" ref="L471">_xlfn.LET(_xlpm.R,Table1[[#This Row],[RE34cue]],_xlfn.IFS(_xlpm.R&lt;0,13+ABS(_xlpm.R),_xlpm.R&gt;0,_xlpm.R,_xlpm.R="",""))</f>
        <v>15</v>
      </c>
      <c r="M471">
        <f>SUM(Table1[[#This Row],[W_Adj]:[R_Adj]])</f>
        <v>52</v>
      </c>
    </row>
    <row r="472" spans="1:13" ht="15" x14ac:dyDescent="0.2">
      <c r="A472" s="1">
        <v>45052</v>
      </c>
      <c r="B472" t="s">
        <v>29</v>
      </c>
      <c r="C472">
        <v>3</v>
      </c>
      <c r="D472">
        <v>9</v>
      </c>
      <c r="E472">
        <v>11</v>
      </c>
      <c r="F472">
        <v>14</v>
      </c>
      <c r="G472">
        <v>13</v>
      </c>
      <c r="H472" cm="1">
        <f t="array" ref="H472">_xlfn.LET(_xlpm.W,Table1[[#This Row],[Wordle]],_xlfn.IFS(_xlpm.W&lt;0,6+ABS(_xlpm.W),_xlpm.W&gt;0,_xlpm.W,_xlpm.W="",""))</f>
        <v>3</v>
      </c>
      <c r="I472" cm="1">
        <f t="array" ref="I472">_xlfn.LET(_xlpm.Q,Table1[[#This Row],[Quordle]],_xlfn.IFS(_xlpm.Q&lt;0,9+ABS(_xlpm.Q),_xlpm.Q&gt;0,_xlpm.Q,_xlpm.Q="",""))</f>
        <v>9</v>
      </c>
      <c r="J472" cm="1">
        <f t="array" ref="J472">_xlfn.LET(_xlpm.O,Table1[[#This Row],[Octordle]],_xlfn.IFS(_xlpm.O&lt;0,13+ABS(_xlpm.O),_xlpm.O&gt;0,_xlpm.O,_xlpm.O="",""))</f>
        <v>11</v>
      </c>
      <c r="K472" cm="1">
        <f t="array" ref="K472">_xlfn.LET(_xlpm.S,Table1[[#This Row],[Sequence]],_xlfn.IFS(_xlpm.S&lt;0,15+ABS(_xlpm.S),_xlpm.S&gt;0,_xlpm.S,_xlpm.S="",""))</f>
        <v>14</v>
      </c>
      <c r="L472" cm="1">
        <f t="array" ref="L472">_xlfn.LET(_xlpm.R,Table1[[#This Row],[RE34cue]],_xlfn.IFS(_xlpm.R&lt;0,13+ABS(_xlpm.R),_xlpm.R&gt;0,_xlpm.R,_xlpm.R="",""))</f>
        <v>13</v>
      </c>
      <c r="M472">
        <f>SUM(Table1[[#This Row],[W_Adj]:[R_Adj]])</f>
        <v>50</v>
      </c>
    </row>
    <row r="473" spans="1:13" ht="15" x14ac:dyDescent="0.2">
      <c r="A473" s="1">
        <v>45052</v>
      </c>
      <c r="B473" t="s">
        <v>35</v>
      </c>
      <c r="C473">
        <v>4</v>
      </c>
      <c r="D473">
        <v>7</v>
      </c>
      <c r="E473">
        <v>12</v>
      </c>
      <c r="F473">
        <v>12</v>
      </c>
      <c r="G473">
        <v>-1</v>
      </c>
      <c r="H473" cm="1">
        <f t="array" ref="H473">_xlfn.LET(_xlpm.W,Table1[[#This Row],[Wordle]],_xlfn.IFS(_xlpm.W&lt;0,6+ABS(_xlpm.W),_xlpm.W&gt;0,_xlpm.W,_xlpm.W="",""))</f>
        <v>4</v>
      </c>
      <c r="I473" cm="1">
        <f t="array" ref="I473">_xlfn.LET(_xlpm.Q,Table1[[#This Row],[Quordle]],_xlfn.IFS(_xlpm.Q&lt;0,9+ABS(_xlpm.Q),_xlpm.Q&gt;0,_xlpm.Q,_xlpm.Q="",""))</f>
        <v>7</v>
      </c>
      <c r="J473" cm="1">
        <f t="array" ref="J473">_xlfn.LET(_xlpm.O,Table1[[#This Row],[Octordle]],_xlfn.IFS(_xlpm.O&lt;0,13+ABS(_xlpm.O),_xlpm.O&gt;0,_xlpm.O,_xlpm.O="",""))</f>
        <v>12</v>
      </c>
      <c r="K473" cm="1">
        <f t="array" ref="K473">_xlfn.LET(_xlpm.S,Table1[[#This Row],[Sequence]],_xlfn.IFS(_xlpm.S&lt;0,15+ABS(_xlpm.S),_xlpm.S&gt;0,_xlpm.S,_xlpm.S="",""))</f>
        <v>12</v>
      </c>
      <c r="L473" cm="1">
        <f t="array" ref="L473">_xlfn.LET(_xlpm.R,Table1[[#This Row],[RE34cue]],_xlfn.IFS(_xlpm.R&lt;0,13+ABS(_xlpm.R),_xlpm.R&gt;0,_xlpm.R,_xlpm.R="",""))</f>
        <v>14</v>
      </c>
      <c r="M473">
        <f>SUM(Table1[[#This Row],[W_Adj]:[R_Adj]])</f>
        <v>49</v>
      </c>
    </row>
    <row r="474" spans="1:13" ht="15" x14ac:dyDescent="0.2">
      <c r="A474" s="1">
        <v>45053</v>
      </c>
      <c r="B474" t="s">
        <v>31</v>
      </c>
      <c r="C474">
        <v>5</v>
      </c>
      <c r="D474">
        <v>7</v>
      </c>
      <c r="E474">
        <v>11</v>
      </c>
      <c r="F474">
        <v>12</v>
      </c>
      <c r="G474">
        <v>13</v>
      </c>
      <c r="H474" cm="1">
        <f t="array" ref="H474">_xlfn.LET(_xlpm.W,Table1[[#This Row],[Wordle]],_xlfn.IFS(_xlpm.W&lt;0,6+ABS(_xlpm.W),_xlpm.W&gt;0,_xlpm.W,_xlpm.W="",""))</f>
        <v>5</v>
      </c>
      <c r="I474" cm="1">
        <f t="array" ref="I474">_xlfn.LET(_xlpm.Q,Table1[[#This Row],[Quordle]],_xlfn.IFS(_xlpm.Q&lt;0,9+ABS(_xlpm.Q),_xlpm.Q&gt;0,_xlpm.Q,_xlpm.Q="",""))</f>
        <v>7</v>
      </c>
      <c r="J474" cm="1">
        <f t="array" ref="J474">_xlfn.LET(_xlpm.O,Table1[[#This Row],[Octordle]],_xlfn.IFS(_xlpm.O&lt;0,13+ABS(_xlpm.O),_xlpm.O&gt;0,_xlpm.O,_xlpm.O="",""))</f>
        <v>11</v>
      </c>
      <c r="K474" cm="1">
        <f t="array" ref="K474">_xlfn.LET(_xlpm.S,Table1[[#This Row],[Sequence]],_xlfn.IFS(_xlpm.S&lt;0,15+ABS(_xlpm.S),_xlpm.S&gt;0,_xlpm.S,_xlpm.S="",""))</f>
        <v>12</v>
      </c>
      <c r="L474" cm="1">
        <f t="array" ref="L474">_xlfn.LET(_xlpm.R,Table1[[#This Row],[RE34cue]],_xlfn.IFS(_xlpm.R&lt;0,13+ABS(_xlpm.R),_xlpm.R&gt;0,_xlpm.R,_xlpm.R="",""))</f>
        <v>13</v>
      </c>
      <c r="M474">
        <f>SUM(Table1[[#This Row],[W_Adj]:[R_Adj]])</f>
        <v>48</v>
      </c>
    </row>
    <row r="475" spans="1:13" ht="15" x14ac:dyDescent="0.2">
      <c r="A475" s="1">
        <v>45053</v>
      </c>
      <c r="B475" t="s">
        <v>34</v>
      </c>
      <c r="C475">
        <v>4</v>
      </c>
      <c r="D475">
        <v>7</v>
      </c>
      <c r="E475">
        <v>13</v>
      </c>
      <c r="F475">
        <v>13</v>
      </c>
      <c r="G475">
        <v>13</v>
      </c>
      <c r="H475" cm="1">
        <f t="array" ref="H475">_xlfn.LET(_xlpm.W,Table1[[#This Row],[Wordle]],_xlfn.IFS(_xlpm.W&lt;0,6+ABS(_xlpm.W),_xlpm.W&gt;0,_xlpm.W,_xlpm.W="",""))</f>
        <v>4</v>
      </c>
      <c r="I475" cm="1">
        <f t="array" ref="I475">_xlfn.LET(_xlpm.Q,Table1[[#This Row],[Quordle]],_xlfn.IFS(_xlpm.Q&lt;0,9+ABS(_xlpm.Q),_xlpm.Q&gt;0,_xlpm.Q,_xlpm.Q="",""))</f>
        <v>7</v>
      </c>
      <c r="J475" cm="1">
        <f t="array" ref="J475">_xlfn.LET(_xlpm.O,Table1[[#This Row],[Octordle]],_xlfn.IFS(_xlpm.O&lt;0,13+ABS(_xlpm.O),_xlpm.O&gt;0,_xlpm.O,_xlpm.O="",""))</f>
        <v>13</v>
      </c>
      <c r="K475" cm="1">
        <f t="array" ref="K475">_xlfn.LET(_xlpm.S,Table1[[#This Row],[Sequence]],_xlfn.IFS(_xlpm.S&lt;0,15+ABS(_xlpm.S),_xlpm.S&gt;0,_xlpm.S,_xlpm.S="",""))</f>
        <v>13</v>
      </c>
      <c r="L475" cm="1">
        <f t="array" ref="L475">_xlfn.LET(_xlpm.R,Table1[[#This Row],[RE34cue]],_xlfn.IFS(_xlpm.R&lt;0,13+ABS(_xlpm.R),_xlpm.R&gt;0,_xlpm.R,_xlpm.R="",""))</f>
        <v>13</v>
      </c>
      <c r="M475">
        <f>SUM(Table1[[#This Row],[W_Adj]:[R_Adj]])</f>
        <v>50</v>
      </c>
    </row>
    <row r="476" spans="1:13" ht="15" x14ac:dyDescent="0.2">
      <c r="A476" s="1">
        <v>45053</v>
      </c>
      <c r="B476" t="s">
        <v>35</v>
      </c>
      <c r="C476">
        <v>4</v>
      </c>
      <c r="D476">
        <v>9</v>
      </c>
      <c r="E476">
        <v>13</v>
      </c>
      <c r="F476">
        <v>11</v>
      </c>
      <c r="G476">
        <v>13</v>
      </c>
      <c r="H476" cm="1">
        <f t="array" ref="H476">_xlfn.LET(_xlpm.W,Table1[[#This Row],[Wordle]],_xlfn.IFS(_xlpm.W&lt;0,6+ABS(_xlpm.W),_xlpm.W&gt;0,_xlpm.W,_xlpm.W="",""))</f>
        <v>4</v>
      </c>
      <c r="I476" cm="1">
        <f t="array" ref="I476">_xlfn.LET(_xlpm.Q,Table1[[#This Row],[Quordle]],_xlfn.IFS(_xlpm.Q&lt;0,9+ABS(_xlpm.Q),_xlpm.Q&gt;0,_xlpm.Q,_xlpm.Q="",""))</f>
        <v>9</v>
      </c>
      <c r="J476" cm="1">
        <f t="array" ref="J476">_xlfn.LET(_xlpm.O,Table1[[#This Row],[Octordle]],_xlfn.IFS(_xlpm.O&lt;0,13+ABS(_xlpm.O),_xlpm.O&gt;0,_xlpm.O,_xlpm.O="",""))</f>
        <v>13</v>
      </c>
      <c r="K476" cm="1">
        <f t="array" ref="K476">_xlfn.LET(_xlpm.S,Table1[[#This Row],[Sequence]],_xlfn.IFS(_xlpm.S&lt;0,15+ABS(_xlpm.S),_xlpm.S&gt;0,_xlpm.S,_xlpm.S="",""))</f>
        <v>11</v>
      </c>
      <c r="L476" cm="1">
        <f t="array" ref="L476">_xlfn.LET(_xlpm.R,Table1[[#This Row],[RE34cue]],_xlfn.IFS(_xlpm.R&lt;0,13+ABS(_xlpm.R),_xlpm.R&gt;0,_xlpm.R,_xlpm.R="",""))</f>
        <v>13</v>
      </c>
      <c r="M476">
        <f>SUM(Table1[[#This Row],[W_Adj]:[R_Adj]])</f>
        <v>50</v>
      </c>
    </row>
    <row r="477" spans="1:13" ht="15" x14ac:dyDescent="0.2">
      <c r="A477" s="1">
        <v>45053</v>
      </c>
      <c r="B477" t="s">
        <v>29</v>
      </c>
      <c r="C477">
        <v>4</v>
      </c>
      <c r="D477">
        <v>7</v>
      </c>
      <c r="E477">
        <v>11</v>
      </c>
      <c r="F477">
        <v>12</v>
      </c>
      <c r="G477">
        <v>13</v>
      </c>
      <c r="H477" cm="1">
        <f t="array" ref="H477">_xlfn.LET(_xlpm.W,Table1[[#This Row],[Wordle]],_xlfn.IFS(_xlpm.W&lt;0,6+ABS(_xlpm.W),_xlpm.W&gt;0,_xlpm.W,_xlpm.W="",""))</f>
        <v>4</v>
      </c>
      <c r="I477" cm="1">
        <f t="array" ref="I477">_xlfn.LET(_xlpm.Q,Table1[[#This Row],[Quordle]],_xlfn.IFS(_xlpm.Q&lt;0,9+ABS(_xlpm.Q),_xlpm.Q&gt;0,_xlpm.Q,_xlpm.Q="",""))</f>
        <v>7</v>
      </c>
      <c r="J477" cm="1">
        <f t="array" ref="J477">_xlfn.LET(_xlpm.O,Table1[[#This Row],[Octordle]],_xlfn.IFS(_xlpm.O&lt;0,13+ABS(_xlpm.O),_xlpm.O&gt;0,_xlpm.O,_xlpm.O="",""))</f>
        <v>11</v>
      </c>
      <c r="K477" cm="1">
        <f t="array" ref="K477">_xlfn.LET(_xlpm.S,Table1[[#This Row],[Sequence]],_xlfn.IFS(_xlpm.S&lt;0,15+ABS(_xlpm.S),_xlpm.S&gt;0,_xlpm.S,_xlpm.S="",""))</f>
        <v>12</v>
      </c>
      <c r="L477" cm="1">
        <f t="array" ref="L477">_xlfn.LET(_xlpm.R,Table1[[#This Row],[RE34cue]],_xlfn.IFS(_xlpm.R&lt;0,13+ABS(_xlpm.R),_xlpm.R&gt;0,_xlpm.R,_xlpm.R="",""))</f>
        <v>13</v>
      </c>
      <c r="M477">
        <f>SUM(Table1[[#This Row],[W_Adj]:[R_Adj]])</f>
        <v>47</v>
      </c>
    </row>
    <row r="478" spans="1:13" ht="15" x14ac:dyDescent="0.2">
      <c r="A478" s="1">
        <v>45054</v>
      </c>
      <c r="B478" t="s">
        <v>31</v>
      </c>
      <c r="C478">
        <v>4</v>
      </c>
      <c r="D478">
        <v>9</v>
      </c>
      <c r="E478">
        <v>13</v>
      </c>
      <c r="F478">
        <v>13</v>
      </c>
      <c r="G478">
        <v>13</v>
      </c>
      <c r="H478" cm="1">
        <f t="array" ref="H478">_xlfn.LET(_xlpm.W,Table1[[#This Row],[Wordle]],_xlfn.IFS(_xlpm.W&lt;0,6+ABS(_xlpm.W),_xlpm.W&gt;0,_xlpm.W,_xlpm.W="",""))</f>
        <v>4</v>
      </c>
      <c r="I478" cm="1">
        <f t="array" ref="I478">_xlfn.LET(_xlpm.Q,Table1[[#This Row],[Quordle]],_xlfn.IFS(_xlpm.Q&lt;0,9+ABS(_xlpm.Q),_xlpm.Q&gt;0,_xlpm.Q,_xlpm.Q="",""))</f>
        <v>9</v>
      </c>
      <c r="J478" cm="1">
        <f t="array" ref="J478">_xlfn.LET(_xlpm.O,Table1[[#This Row],[Octordle]],_xlfn.IFS(_xlpm.O&lt;0,13+ABS(_xlpm.O),_xlpm.O&gt;0,_xlpm.O,_xlpm.O="",""))</f>
        <v>13</v>
      </c>
      <c r="K478" cm="1">
        <f t="array" ref="K478">_xlfn.LET(_xlpm.S,Table1[[#This Row],[Sequence]],_xlfn.IFS(_xlpm.S&lt;0,15+ABS(_xlpm.S),_xlpm.S&gt;0,_xlpm.S,_xlpm.S="",""))</f>
        <v>13</v>
      </c>
      <c r="L478" cm="1">
        <f t="array" ref="L478">_xlfn.LET(_xlpm.R,Table1[[#This Row],[RE34cue]],_xlfn.IFS(_xlpm.R&lt;0,13+ABS(_xlpm.R),_xlpm.R&gt;0,_xlpm.R,_xlpm.R="",""))</f>
        <v>13</v>
      </c>
      <c r="M478">
        <f>SUM(Table1[[#This Row],[W_Adj]:[R_Adj]])</f>
        <v>52</v>
      </c>
    </row>
    <row r="479" spans="1:13" ht="15" x14ac:dyDescent="0.2">
      <c r="A479" s="1">
        <v>45054</v>
      </c>
      <c r="B479" t="s">
        <v>35</v>
      </c>
      <c r="C479">
        <v>4</v>
      </c>
      <c r="D479">
        <v>7</v>
      </c>
      <c r="E479">
        <v>12</v>
      </c>
      <c r="F479">
        <v>13</v>
      </c>
      <c r="G479">
        <v>13</v>
      </c>
      <c r="H479" cm="1">
        <f t="array" ref="H479">_xlfn.LET(_xlpm.W,Table1[[#This Row],[Wordle]],_xlfn.IFS(_xlpm.W&lt;0,6+ABS(_xlpm.W),_xlpm.W&gt;0,_xlpm.W,_xlpm.W="",""))</f>
        <v>4</v>
      </c>
      <c r="I479" cm="1">
        <f t="array" ref="I479">_xlfn.LET(_xlpm.Q,Table1[[#This Row],[Quordle]],_xlfn.IFS(_xlpm.Q&lt;0,9+ABS(_xlpm.Q),_xlpm.Q&gt;0,_xlpm.Q,_xlpm.Q="",""))</f>
        <v>7</v>
      </c>
      <c r="J479" cm="1">
        <f t="array" ref="J479">_xlfn.LET(_xlpm.O,Table1[[#This Row],[Octordle]],_xlfn.IFS(_xlpm.O&lt;0,13+ABS(_xlpm.O),_xlpm.O&gt;0,_xlpm.O,_xlpm.O="",""))</f>
        <v>12</v>
      </c>
      <c r="K479" cm="1">
        <f t="array" ref="K479">_xlfn.LET(_xlpm.S,Table1[[#This Row],[Sequence]],_xlfn.IFS(_xlpm.S&lt;0,15+ABS(_xlpm.S),_xlpm.S&gt;0,_xlpm.S,_xlpm.S="",""))</f>
        <v>13</v>
      </c>
      <c r="L479" cm="1">
        <f t="array" ref="L479">_xlfn.LET(_xlpm.R,Table1[[#This Row],[RE34cue]],_xlfn.IFS(_xlpm.R&lt;0,13+ABS(_xlpm.R),_xlpm.R&gt;0,_xlpm.R,_xlpm.R="",""))</f>
        <v>13</v>
      </c>
      <c r="M479">
        <f>SUM(Table1[[#This Row],[W_Adj]:[R_Adj]])</f>
        <v>49</v>
      </c>
    </row>
    <row r="480" spans="1:13" ht="15" x14ac:dyDescent="0.2">
      <c r="A480" s="1">
        <v>45054</v>
      </c>
      <c r="B480" t="s">
        <v>29</v>
      </c>
      <c r="C480">
        <v>6</v>
      </c>
      <c r="D480">
        <v>7</v>
      </c>
      <c r="E480">
        <v>12</v>
      </c>
      <c r="F480">
        <v>12</v>
      </c>
      <c r="G480">
        <v>13</v>
      </c>
      <c r="H480" cm="1">
        <f t="array" ref="H480">_xlfn.LET(_xlpm.W,Table1[[#This Row],[Wordle]],_xlfn.IFS(_xlpm.W&lt;0,6+ABS(_xlpm.W),_xlpm.W&gt;0,_xlpm.W,_xlpm.W="",""))</f>
        <v>6</v>
      </c>
      <c r="I480" cm="1">
        <f t="array" ref="I480">_xlfn.LET(_xlpm.Q,Table1[[#This Row],[Quordle]],_xlfn.IFS(_xlpm.Q&lt;0,9+ABS(_xlpm.Q),_xlpm.Q&gt;0,_xlpm.Q,_xlpm.Q="",""))</f>
        <v>7</v>
      </c>
      <c r="J480" cm="1">
        <f t="array" ref="J480">_xlfn.LET(_xlpm.O,Table1[[#This Row],[Octordle]],_xlfn.IFS(_xlpm.O&lt;0,13+ABS(_xlpm.O),_xlpm.O&gt;0,_xlpm.O,_xlpm.O="",""))</f>
        <v>12</v>
      </c>
      <c r="K480" cm="1">
        <f t="array" ref="K480">_xlfn.LET(_xlpm.S,Table1[[#This Row],[Sequence]],_xlfn.IFS(_xlpm.S&lt;0,15+ABS(_xlpm.S),_xlpm.S&gt;0,_xlpm.S,_xlpm.S="",""))</f>
        <v>12</v>
      </c>
      <c r="L480" cm="1">
        <f t="array" ref="L480">_xlfn.LET(_xlpm.R,Table1[[#This Row],[RE34cue]],_xlfn.IFS(_xlpm.R&lt;0,13+ABS(_xlpm.R),_xlpm.R&gt;0,_xlpm.R,_xlpm.R="",""))</f>
        <v>13</v>
      </c>
      <c r="M480">
        <f>SUM(Table1[[#This Row],[W_Adj]:[R_Adj]])</f>
        <v>50</v>
      </c>
    </row>
    <row r="481" spans="1:13" ht="15" x14ac:dyDescent="0.2">
      <c r="A481" s="1">
        <v>45054</v>
      </c>
      <c r="B481" t="s">
        <v>34</v>
      </c>
      <c r="C481">
        <v>5</v>
      </c>
      <c r="D481">
        <v>9</v>
      </c>
      <c r="E481">
        <v>12</v>
      </c>
      <c r="F481">
        <v>13</v>
      </c>
      <c r="G481">
        <v>-1</v>
      </c>
      <c r="H481" cm="1">
        <f t="array" ref="H481">_xlfn.LET(_xlpm.W,Table1[[#This Row],[Wordle]],_xlfn.IFS(_xlpm.W&lt;0,6+ABS(_xlpm.W),_xlpm.W&gt;0,_xlpm.W,_xlpm.W="",""))</f>
        <v>5</v>
      </c>
      <c r="I481" cm="1">
        <f t="array" ref="I481">_xlfn.LET(_xlpm.Q,Table1[[#This Row],[Quordle]],_xlfn.IFS(_xlpm.Q&lt;0,9+ABS(_xlpm.Q),_xlpm.Q&gt;0,_xlpm.Q,_xlpm.Q="",""))</f>
        <v>9</v>
      </c>
      <c r="J481" cm="1">
        <f t="array" ref="J481">_xlfn.LET(_xlpm.O,Table1[[#This Row],[Octordle]],_xlfn.IFS(_xlpm.O&lt;0,13+ABS(_xlpm.O),_xlpm.O&gt;0,_xlpm.O,_xlpm.O="",""))</f>
        <v>12</v>
      </c>
      <c r="K481" cm="1">
        <f t="array" ref="K481">_xlfn.LET(_xlpm.S,Table1[[#This Row],[Sequence]],_xlfn.IFS(_xlpm.S&lt;0,15+ABS(_xlpm.S),_xlpm.S&gt;0,_xlpm.S,_xlpm.S="",""))</f>
        <v>13</v>
      </c>
      <c r="L481" cm="1">
        <f t="array" ref="L481">_xlfn.LET(_xlpm.R,Table1[[#This Row],[RE34cue]],_xlfn.IFS(_xlpm.R&lt;0,13+ABS(_xlpm.R),_xlpm.R&gt;0,_xlpm.R,_xlpm.R="",""))</f>
        <v>14</v>
      </c>
      <c r="M481">
        <f>SUM(Table1[[#This Row],[W_Adj]:[R_Adj]])</f>
        <v>53</v>
      </c>
    </row>
    <row r="482" spans="1:13" ht="15" x14ac:dyDescent="0.2">
      <c r="A482" s="1">
        <v>45055</v>
      </c>
      <c r="B482" t="s">
        <v>34</v>
      </c>
      <c r="C482">
        <v>4</v>
      </c>
      <c r="D482">
        <v>-1</v>
      </c>
      <c r="E482">
        <v>11</v>
      </c>
      <c r="F482">
        <v>14</v>
      </c>
      <c r="G482">
        <v>-1</v>
      </c>
      <c r="H482" cm="1">
        <f t="array" ref="H482">_xlfn.LET(_xlpm.W,Table1[[#This Row],[Wordle]],_xlfn.IFS(_xlpm.W&lt;0,6+ABS(_xlpm.W),_xlpm.W&gt;0,_xlpm.W,_xlpm.W="",""))</f>
        <v>4</v>
      </c>
      <c r="I482" cm="1">
        <f t="array" ref="I482">_xlfn.LET(_xlpm.Q,Table1[[#This Row],[Quordle]],_xlfn.IFS(_xlpm.Q&lt;0,9+ABS(_xlpm.Q),_xlpm.Q&gt;0,_xlpm.Q,_xlpm.Q="",""))</f>
        <v>10</v>
      </c>
      <c r="J482" cm="1">
        <f t="array" ref="J482">_xlfn.LET(_xlpm.O,Table1[[#This Row],[Octordle]],_xlfn.IFS(_xlpm.O&lt;0,13+ABS(_xlpm.O),_xlpm.O&gt;0,_xlpm.O,_xlpm.O="",""))</f>
        <v>11</v>
      </c>
      <c r="K482" cm="1">
        <f t="array" ref="K482">_xlfn.LET(_xlpm.S,Table1[[#This Row],[Sequence]],_xlfn.IFS(_xlpm.S&lt;0,15+ABS(_xlpm.S),_xlpm.S&gt;0,_xlpm.S,_xlpm.S="",""))</f>
        <v>14</v>
      </c>
      <c r="L482" cm="1">
        <f t="array" ref="L482">_xlfn.LET(_xlpm.R,Table1[[#This Row],[RE34cue]],_xlfn.IFS(_xlpm.R&lt;0,13+ABS(_xlpm.R),_xlpm.R&gt;0,_xlpm.R,_xlpm.R="",""))</f>
        <v>14</v>
      </c>
      <c r="M482">
        <f>SUM(Table1[[#This Row],[W_Adj]:[R_Adj]])</f>
        <v>53</v>
      </c>
    </row>
    <row r="483" spans="1:13" ht="15" x14ac:dyDescent="0.2">
      <c r="A483" s="1">
        <v>45055</v>
      </c>
      <c r="B483" t="s">
        <v>29</v>
      </c>
      <c r="C483">
        <v>5</v>
      </c>
      <c r="D483">
        <v>8</v>
      </c>
      <c r="E483">
        <v>12</v>
      </c>
      <c r="F483">
        <v>13</v>
      </c>
      <c r="G483">
        <v>13</v>
      </c>
      <c r="H483" cm="1">
        <f t="array" ref="H483">_xlfn.LET(_xlpm.W,Table1[[#This Row],[Wordle]],_xlfn.IFS(_xlpm.W&lt;0,6+ABS(_xlpm.W),_xlpm.W&gt;0,_xlpm.W,_xlpm.W="",""))</f>
        <v>5</v>
      </c>
      <c r="I483" cm="1">
        <f t="array" ref="I483">_xlfn.LET(_xlpm.Q,Table1[[#This Row],[Quordle]],_xlfn.IFS(_xlpm.Q&lt;0,9+ABS(_xlpm.Q),_xlpm.Q&gt;0,_xlpm.Q,_xlpm.Q="",""))</f>
        <v>8</v>
      </c>
      <c r="J483" cm="1">
        <f t="array" ref="J483">_xlfn.LET(_xlpm.O,Table1[[#This Row],[Octordle]],_xlfn.IFS(_xlpm.O&lt;0,13+ABS(_xlpm.O),_xlpm.O&gt;0,_xlpm.O,_xlpm.O="",""))</f>
        <v>12</v>
      </c>
      <c r="K483" cm="1">
        <f t="array" ref="K483">_xlfn.LET(_xlpm.S,Table1[[#This Row],[Sequence]],_xlfn.IFS(_xlpm.S&lt;0,15+ABS(_xlpm.S),_xlpm.S&gt;0,_xlpm.S,_xlpm.S="",""))</f>
        <v>13</v>
      </c>
      <c r="L483" cm="1">
        <f t="array" ref="L483">_xlfn.LET(_xlpm.R,Table1[[#This Row],[RE34cue]],_xlfn.IFS(_xlpm.R&lt;0,13+ABS(_xlpm.R),_xlpm.R&gt;0,_xlpm.R,_xlpm.R="",""))</f>
        <v>13</v>
      </c>
      <c r="M483">
        <f>SUM(Table1[[#This Row],[W_Adj]:[R_Adj]])</f>
        <v>51</v>
      </c>
    </row>
    <row r="484" spans="1:13" ht="15" x14ac:dyDescent="0.2">
      <c r="A484" s="1">
        <v>45055</v>
      </c>
      <c r="B484" t="s">
        <v>31</v>
      </c>
      <c r="C484">
        <v>4</v>
      </c>
      <c r="D484">
        <v>8</v>
      </c>
      <c r="E484">
        <v>13</v>
      </c>
      <c r="F484">
        <v>13</v>
      </c>
      <c r="G484">
        <v>-3</v>
      </c>
      <c r="H484" cm="1">
        <f t="array" ref="H484">_xlfn.LET(_xlpm.W,Table1[[#This Row],[Wordle]],_xlfn.IFS(_xlpm.W&lt;0,6+ABS(_xlpm.W),_xlpm.W&gt;0,_xlpm.W,_xlpm.W="",""))</f>
        <v>4</v>
      </c>
      <c r="I484" cm="1">
        <f t="array" ref="I484">_xlfn.LET(_xlpm.Q,Table1[[#This Row],[Quordle]],_xlfn.IFS(_xlpm.Q&lt;0,9+ABS(_xlpm.Q),_xlpm.Q&gt;0,_xlpm.Q,_xlpm.Q="",""))</f>
        <v>8</v>
      </c>
      <c r="J484" cm="1">
        <f t="array" ref="J484">_xlfn.LET(_xlpm.O,Table1[[#This Row],[Octordle]],_xlfn.IFS(_xlpm.O&lt;0,13+ABS(_xlpm.O),_xlpm.O&gt;0,_xlpm.O,_xlpm.O="",""))</f>
        <v>13</v>
      </c>
      <c r="K484" cm="1">
        <f t="array" ref="K484">_xlfn.LET(_xlpm.S,Table1[[#This Row],[Sequence]],_xlfn.IFS(_xlpm.S&lt;0,15+ABS(_xlpm.S),_xlpm.S&gt;0,_xlpm.S,_xlpm.S="",""))</f>
        <v>13</v>
      </c>
      <c r="L484" cm="1">
        <f t="array" ref="L484">_xlfn.LET(_xlpm.R,Table1[[#This Row],[RE34cue]],_xlfn.IFS(_xlpm.R&lt;0,13+ABS(_xlpm.R),_xlpm.R&gt;0,_xlpm.R,_xlpm.R="",""))</f>
        <v>16</v>
      </c>
      <c r="M484">
        <f>SUM(Table1[[#This Row],[W_Adj]:[R_Adj]])</f>
        <v>54</v>
      </c>
    </row>
    <row r="485" spans="1:13" ht="15" x14ac:dyDescent="0.2">
      <c r="A485" s="1">
        <v>45055</v>
      </c>
      <c r="B485" t="s">
        <v>35</v>
      </c>
      <c r="C485">
        <v>4</v>
      </c>
      <c r="D485">
        <v>-1</v>
      </c>
      <c r="E485">
        <v>11</v>
      </c>
      <c r="F485">
        <v>12</v>
      </c>
      <c r="G485">
        <v>13</v>
      </c>
      <c r="H485" cm="1">
        <f t="array" ref="H485">_xlfn.LET(_xlpm.W,Table1[[#This Row],[Wordle]],_xlfn.IFS(_xlpm.W&lt;0,6+ABS(_xlpm.W),_xlpm.W&gt;0,_xlpm.W,_xlpm.W="",""))</f>
        <v>4</v>
      </c>
      <c r="I485" cm="1">
        <f t="array" ref="I485">_xlfn.LET(_xlpm.Q,Table1[[#This Row],[Quordle]],_xlfn.IFS(_xlpm.Q&lt;0,9+ABS(_xlpm.Q),_xlpm.Q&gt;0,_xlpm.Q,_xlpm.Q="",""))</f>
        <v>10</v>
      </c>
      <c r="J485" cm="1">
        <f t="array" ref="J485">_xlfn.LET(_xlpm.O,Table1[[#This Row],[Octordle]],_xlfn.IFS(_xlpm.O&lt;0,13+ABS(_xlpm.O),_xlpm.O&gt;0,_xlpm.O,_xlpm.O="",""))</f>
        <v>11</v>
      </c>
      <c r="K485" cm="1">
        <f t="array" ref="K485">_xlfn.LET(_xlpm.S,Table1[[#This Row],[Sequence]],_xlfn.IFS(_xlpm.S&lt;0,15+ABS(_xlpm.S),_xlpm.S&gt;0,_xlpm.S,_xlpm.S="",""))</f>
        <v>12</v>
      </c>
      <c r="L485" cm="1">
        <f t="array" ref="L485">_xlfn.LET(_xlpm.R,Table1[[#This Row],[RE34cue]],_xlfn.IFS(_xlpm.R&lt;0,13+ABS(_xlpm.R),_xlpm.R&gt;0,_xlpm.R,_xlpm.R="",""))</f>
        <v>13</v>
      </c>
      <c r="M485">
        <f>SUM(Table1[[#This Row],[W_Adj]:[R_Adj]])</f>
        <v>50</v>
      </c>
    </row>
    <row r="486" spans="1:13" ht="15" x14ac:dyDescent="0.2">
      <c r="A486" s="1">
        <v>45056</v>
      </c>
      <c r="B486" t="s">
        <v>29</v>
      </c>
      <c r="C486">
        <v>6</v>
      </c>
      <c r="D486">
        <v>8</v>
      </c>
      <c r="E486">
        <v>12</v>
      </c>
      <c r="F486">
        <v>12</v>
      </c>
      <c r="G486">
        <v>12</v>
      </c>
      <c r="H486" cm="1">
        <f t="array" ref="H486">_xlfn.LET(_xlpm.W,Table1[[#This Row],[Wordle]],_xlfn.IFS(_xlpm.W&lt;0,6+ABS(_xlpm.W),_xlpm.W&gt;0,_xlpm.W,_xlpm.W="",""))</f>
        <v>6</v>
      </c>
      <c r="I486" cm="1">
        <f t="array" ref="I486">_xlfn.LET(_xlpm.Q,Table1[[#This Row],[Quordle]],_xlfn.IFS(_xlpm.Q&lt;0,9+ABS(_xlpm.Q),_xlpm.Q&gt;0,_xlpm.Q,_xlpm.Q="",""))</f>
        <v>8</v>
      </c>
      <c r="J486" cm="1">
        <f t="array" ref="J486">_xlfn.LET(_xlpm.O,Table1[[#This Row],[Octordle]],_xlfn.IFS(_xlpm.O&lt;0,13+ABS(_xlpm.O),_xlpm.O&gt;0,_xlpm.O,_xlpm.O="",""))</f>
        <v>12</v>
      </c>
      <c r="K486" cm="1">
        <f t="array" ref="K486">_xlfn.LET(_xlpm.S,Table1[[#This Row],[Sequence]],_xlfn.IFS(_xlpm.S&lt;0,15+ABS(_xlpm.S),_xlpm.S&gt;0,_xlpm.S,_xlpm.S="",""))</f>
        <v>12</v>
      </c>
      <c r="L486" cm="1">
        <f t="array" ref="L486">_xlfn.LET(_xlpm.R,Table1[[#This Row],[RE34cue]],_xlfn.IFS(_xlpm.R&lt;0,13+ABS(_xlpm.R),_xlpm.R&gt;0,_xlpm.R,_xlpm.R="",""))</f>
        <v>12</v>
      </c>
      <c r="M486">
        <f>SUM(Table1[[#This Row],[W_Adj]:[R_Adj]])</f>
        <v>50</v>
      </c>
    </row>
    <row r="487" spans="1:13" ht="15" x14ac:dyDescent="0.2">
      <c r="A487" s="1">
        <v>45056</v>
      </c>
      <c r="B487" t="s">
        <v>31</v>
      </c>
      <c r="C487">
        <v>5</v>
      </c>
      <c r="D487">
        <v>7</v>
      </c>
      <c r="E487">
        <v>12</v>
      </c>
      <c r="F487">
        <v>13</v>
      </c>
      <c r="G487">
        <v>-1</v>
      </c>
      <c r="H487" cm="1">
        <f t="array" ref="H487">_xlfn.LET(_xlpm.W,Table1[[#This Row],[Wordle]],_xlfn.IFS(_xlpm.W&lt;0,6+ABS(_xlpm.W),_xlpm.W&gt;0,_xlpm.W,_xlpm.W="",""))</f>
        <v>5</v>
      </c>
      <c r="I487" cm="1">
        <f t="array" ref="I487">_xlfn.LET(_xlpm.Q,Table1[[#This Row],[Quordle]],_xlfn.IFS(_xlpm.Q&lt;0,9+ABS(_xlpm.Q),_xlpm.Q&gt;0,_xlpm.Q,_xlpm.Q="",""))</f>
        <v>7</v>
      </c>
      <c r="J487" cm="1">
        <f t="array" ref="J487">_xlfn.LET(_xlpm.O,Table1[[#This Row],[Octordle]],_xlfn.IFS(_xlpm.O&lt;0,13+ABS(_xlpm.O),_xlpm.O&gt;0,_xlpm.O,_xlpm.O="",""))</f>
        <v>12</v>
      </c>
      <c r="K487" cm="1">
        <f t="array" ref="K487">_xlfn.LET(_xlpm.S,Table1[[#This Row],[Sequence]],_xlfn.IFS(_xlpm.S&lt;0,15+ABS(_xlpm.S),_xlpm.S&gt;0,_xlpm.S,_xlpm.S="",""))</f>
        <v>13</v>
      </c>
      <c r="L487" cm="1">
        <f t="array" ref="L487">_xlfn.LET(_xlpm.R,Table1[[#This Row],[RE34cue]],_xlfn.IFS(_xlpm.R&lt;0,13+ABS(_xlpm.R),_xlpm.R&gt;0,_xlpm.R,_xlpm.R="",""))</f>
        <v>14</v>
      </c>
      <c r="M487">
        <f>SUM(Table1[[#This Row],[W_Adj]:[R_Adj]])</f>
        <v>51</v>
      </c>
    </row>
    <row r="488" spans="1:13" ht="15" x14ac:dyDescent="0.2">
      <c r="A488" s="1">
        <v>45056</v>
      </c>
      <c r="B488" t="s">
        <v>35</v>
      </c>
      <c r="C488">
        <v>3</v>
      </c>
      <c r="D488">
        <v>8</v>
      </c>
      <c r="E488">
        <v>13</v>
      </c>
      <c r="F488">
        <v>14</v>
      </c>
      <c r="G488">
        <v>13</v>
      </c>
      <c r="H488" cm="1">
        <f t="array" ref="H488">_xlfn.LET(_xlpm.W,Table1[[#This Row],[Wordle]],_xlfn.IFS(_xlpm.W&lt;0,6+ABS(_xlpm.W),_xlpm.W&gt;0,_xlpm.W,_xlpm.W="",""))</f>
        <v>3</v>
      </c>
      <c r="I488" cm="1">
        <f t="array" ref="I488">_xlfn.LET(_xlpm.Q,Table1[[#This Row],[Quordle]],_xlfn.IFS(_xlpm.Q&lt;0,9+ABS(_xlpm.Q),_xlpm.Q&gt;0,_xlpm.Q,_xlpm.Q="",""))</f>
        <v>8</v>
      </c>
      <c r="J488" cm="1">
        <f t="array" ref="J488">_xlfn.LET(_xlpm.O,Table1[[#This Row],[Octordle]],_xlfn.IFS(_xlpm.O&lt;0,13+ABS(_xlpm.O),_xlpm.O&gt;0,_xlpm.O,_xlpm.O="",""))</f>
        <v>13</v>
      </c>
      <c r="K488" cm="1">
        <f t="array" ref="K488">_xlfn.LET(_xlpm.S,Table1[[#This Row],[Sequence]],_xlfn.IFS(_xlpm.S&lt;0,15+ABS(_xlpm.S),_xlpm.S&gt;0,_xlpm.S,_xlpm.S="",""))</f>
        <v>14</v>
      </c>
      <c r="L488" cm="1">
        <f t="array" ref="L488">_xlfn.LET(_xlpm.R,Table1[[#This Row],[RE34cue]],_xlfn.IFS(_xlpm.R&lt;0,13+ABS(_xlpm.R),_xlpm.R&gt;0,_xlpm.R,_xlpm.R="",""))</f>
        <v>13</v>
      </c>
      <c r="M488">
        <f>SUM(Table1[[#This Row],[W_Adj]:[R_Adj]])</f>
        <v>51</v>
      </c>
    </row>
    <row r="489" spans="1:13" ht="15" x14ac:dyDescent="0.2">
      <c r="A489" s="1">
        <v>45056</v>
      </c>
      <c r="B489" t="s">
        <v>34</v>
      </c>
      <c r="C489">
        <v>4</v>
      </c>
      <c r="D489">
        <v>-1</v>
      </c>
      <c r="E489">
        <v>12</v>
      </c>
      <c r="F489">
        <v>14</v>
      </c>
      <c r="G489">
        <v>13</v>
      </c>
      <c r="H489" cm="1">
        <f t="array" ref="H489">_xlfn.LET(_xlpm.W,Table1[[#This Row],[Wordle]],_xlfn.IFS(_xlpm.W&lt;0,6+ABS(_xlpm.W),_xlpm.W&gt;0,_xlpm.W,_xlpm.W="",""))</f>
        <v>4</v>
      </c>
      <c r="I489" cm="1">
        <f t="array" ref="I489">_xlfn.LET(_xlpm.Q,Table1[[#This Row],[Quordle]],_xlfn.IFS(_xlpm.Q&lt;0,9+ABS(_xlpm.Q),_xlpm.Q&gt;0,_xlpm.Q,_xlpm.Q="",""))</f>
        <v>10</v>
      </c>
      <c r="J489" cm="1">
        <f t="array" ref="J489">_xlfn.LET(_xlpm.O,Table1[[#This Row],[Octordle]],_xlfn.IFS(_xlpm.O&lt;0,13+ABS(_xlpm.O),_xlpm.O&gt;0,_xlpm.O,_xlpm.O="",""))</f>
        <v>12</v>
      </c>
      <c r="K489" cm="1">
        <f t="array" ref="K489">_xlfn.LET(_xlpm.S,Table1[[#This Row],[Sequence]],_xlfn.IFS(_xlpm.S&lt;0,15+ABS(_xlpm.S),_xlpm.S&gt;0,_xlpm.S,_xlpm.S="",""))</f>
        <v>14</v>
      </c>
      <c r="L489" cm="1">
        <f t="array" ref="L489">_xlfn.LET(_xlpm.R,Table1[[#This Row],[RE34cue]],_xlfn.IFS(_xlpm.R&lt;0,13+ABS(_xlpm.R),_xlpm.R&gt;0,_xlpm.R,_xlpm.R="",""))</f>
        <v>13</v>
      </c>
      <c r="M489">
        <f>SUM(Table1[[#This Row],[W_Adj]:[R_Adj]])</f>
        <v>53</v>
      </c>
    </row>
    <row r="490" spans="1:13" ht="15" x14ac:dyDescent="0.2">
      <c r="A490" s="1">
        <v>45057</v>
      </c>
      <c r="B490" t="s">
        <v>35</v>
      </c>
      <c r="C490">
        <v>4</v>
      </c>
      <c r="D490">
        <v>7</v>
      </c>
      <c r="E490">
        <v>11</v>
      </c>
      <c r="F490">
        <v>12</v>
      </c>
      <c r="G490">
        <v>13</v>
      </c>
      <c r="H490" cm="1">
        <f t="array" ref="H490">_xlfn.LET(_xlpm.W,Table1[[#This Row],[Wordle]],_xlfn.IFS(_xlpm.W&lt;0,6+ABS(_xlpm.W),_xlpm.W&gt;0,_xlpm.W,_xlpm.W="",""))</f>
        <v>4</v>
      </c>
      <c r="I490" cm="1">
        <f t="array" ref="I490">_xlfn.LET(_xlpm.Q,Table1[[#This Row],[Quordle]],_xlfn.IFS(_xlpm.Q&lt;0,9+ABS(_xlpm.Q),_xlpm.Q&gt;0,_xlpm.Q,_xlpm.Q="",""))</f>
        <v>7</v>
      </c>
      <c r="J490" cm="1">
        <f t="array" ref="J490">_xlfn.LET(_xlpm.O,Table1[[#This Row],[Octordle]],_xlfn.IFS(_xlpm.O&lt;0,13+ABS(_xlpm.O),_xlpm.O&gt;0,_xlpm.O,_xlpm.O="",""))</f>
        <v>11</v>
      </c>
      <c r="K490" cm="1">
        <f t="array" ref="K490">_xlfn.LET(_xlpm.S,Table1[[#This Row],[Sequence]],_xlfn.IFS(_xlpm.S&lt;0,15+ABS(_xlpm.S),_xlpm.S&gt;0,_xlpm.S,_xlpm.S="",""))</f>
        <v>12</v>
      </c>
      <c r="L490" cm="1">
        <f t="array" ref="L490">_xlfn.LET(_xlpm.R,Table1[[#This Row],[RE34cue]],_xlfn.IFS(_xlpm.R&lt;0,13+ABS(_xlpm.R),_xlpm.R&gt;0,_xlpm.R,_xlpm.R="",""))</f>
        <v>13</v>
      </c>
      <c r="M490">
        <f>SUM(Table1[[#This Row],[W_Adj]:[R_Adj]])</f>
        <v>47</v>
      </c>
    </row>
    <row r="491" spans="1:13" ht="15" x14ac:dyDescent="0.2">
      <c r="A491" s="1">
        <v>45057</v>
      </c>
      <c r="B491" t="s">
        <v>29</v>
      </c>
      <c r="C491">
        <v>4</v>
      </c>
      <c r="D491">
        <v>7</v>
      </c>
      <c r="E491">
        <v>12</v>
      </c>
      <c r="F491">
        <v>11</v>
      </c>
      <c r="G491">
        <v>12</v>
      </c>
      <c r="H491" cm="1">
        <f t="array" ref="H491">_xlfn.LET(_xlpm.W,Table1[[#This Row],[Wordle]],_xlfn.IFS(_xlpm.W&lt;0,6+ABS(_xlpm.W),_xlpm.W&gt;0,_xlpm.W,_xlpm.W="",""))</f>
        <v>4</v>
      </c>
      <c r="I491" cm="1">
        <f t="array" ref="I491">_xlfn.LET(_xlpm.Q,Table1[[#This Row],[Quordle]],_xlfn.IFS(_xlpm.Q&lt;0,9+ABS(_xlpm.Q),_xlpm.Q&gt;0,_xlpm.Q,_xlpm.Q="",""))</f>
        <v>7</v>
      </c>
      <c r="J491" cm="1">
        <f t="array" ref="J491">_xlfn.LET(_xlpm.O,Table1[[#This Row],[Octordle]],_xlfn.IFS(_xlpm.O&lt;0,13+ABS(_xlpm.O),_xlpm.O&gt;0,_xlpm.O,_xlpm.O="",""))</f>
        <v>12</v>
      </c>
      <c r="K491" cm="1">
        <f t="array" ref="K491">_xlfn.LET(_xlpm.S,Table1[[#This Row],[Sequence]],_xlfn.IFS(_xlpm.S&lt;0,15+ABS(_xlpm.S),_xlpm.S&gt;0,_xlpm.S,_xlpm.S="",""))</f>
        <v>11</v>
      </c>
      <c r="L491" cm="1">
        <f t="array" ref="L491">_xlfn.LET(_xlpm.R,Table1[[#This Row],[RE34cue]],_xlfn.IFS(_xlpm.R&lt;0,13+ABS(_xlpm.R),_xlpm.R&gt;0,_xlpm.R,_xlpm.R="",""))</f>
        <v>12</v>
      </c>
      <c r="M491">
        <f>SUM(Table1[[#This Row],[W_Adj]:[R_Adj]])</f>
        <v>46</v>
      </c>
    </row>
    <row r="492" spans="1:13" ht="15" x14ac:dyDescent="0.2">
      <c r="A492" s="1">
        <v>45057</v>
      </c>
      <c r="B492" t="s">
        <v>31</v>
      </c>
      <c r="C492">
        <v>3</v>
      </c>
      <c r="D492">
        <v>7</v>
      </c>
      <c r="E492">
        <v>12</v>
      </c>
      <c r="F492">
        <v>12</v>
      </c>
      <c r="G492">
        <v>-1</v>
      </c>
      <c r="H492" cm="1">
        <f t="array" ref="H492">_xlfn.LET(_xlpm.W,Table1[[#This Row],[Wordle]],_xlfn.IFS(_xlpm.W&lt;0,6+ABS(_xlpm.W),_xlpm.W&gt;0,_xlpm.W,_xlpm.W="",""))</f>
        <v>3</v>
      </c>
      <c r="I492" cm="1">
        <f t="array" ref="I492">_xlfn.LET(_xlpm.Q,Table1[[#This Row],[Quordle]],_xlfn.IFS(_xlpm.Q&lt;0,9+ABS(_xlpm.Q),_xlpm.Q&gt;0,_xlpm.Q,_xlpm.Q="",""))</f>
        <v>7</v>
      </c>
      <c r="J492" cm="1">
        <f t="array" ref="J492">_xlfn.LET(_xlpm.O,Table1[[#This Row],[Octordle]],_xlfn.IFS(_xlpm.O&lt;0,13+ABS(_xlpm.O),_xlpm.O&gt;0,_xlpm.O,_xlpm.O="",""))</f>
        <v>12</v>
      </c>
      <c r="K492" cm="1">
        <f t="array" ref="K492">_xlfn.LET(_xlpm.S,Table1[[#This Row],[Sequence]],_xlfn.IFS(_xlpm.S&lt;0,15+ABS(_xlpm.S),_xlpm.S&gt;0,_xlpm.S,_xlpm.S="",""))</f>
        <v>12</v>
      </c>
      <c r="L492" cm="1">
        <f t="array" ref="L492">_xlfn.LET(_xlpm.R,Table1[[#This Row],[RE34cue]],_xlfn.IFS(_xlpm.R&lt;0,13+ABS(_xlpm.R),_xlpm.R&gt;0,_xlpm.R,_xlpm.R="",""))</f>
        <v>14</v>
      </c>
      <c r="M492">
        <f>SUM(Table1[[#This Row],[W_Adj]:[R_Adj]])</f>
        <v>48</v>
      </c>
    </row>
    <row r="493" spans="1:13" ht="15" x14ac:dyDescent="0.2">
      <c r="A493" s="1">
        <v>45057</v>
      </c>
      <c r="B493" t="s">
        <v>34</v>
      </c>
      <c r="C493">
        <v>5</v>
      </c>
      <c r="D493">
        <v>7</v>
      </c>
      <c r="E493">
        <v>11</v>
      </c>
      <c r="F493">
        <v>11</v>
      </c>
      <c r="G493">
        <v>13</v>
      </c>
      <c r="H493" cm="1">
        <f t="array" ref="H493">_xlfn.LET(_xlpm.W,Table1[[#This Row],[Wordle]],_xlfn.IFS(_xlpm.W&lt;0,6+ABS(_xlpm.W),_xlpm.W&gt;0,_xlpm.W,_xlpm.W="",""))</f>
        <v>5</v>
      </c>
      <c r="I493" cm="1">
        <f t="array" ref="I493">_xlfn.LET(_xlpm.Q,Table1[[#This Row],[Quordle]],_xlfn.IFS(_xlpm.Q&lt;0,9+ABS(_xlpm.Q),_xlpm.Q&gt;0,_xlpm.Q,_xlpm.Q="",""))</f>
        <v>7</v>
      </c>
      <c r="J493" cm="1">
        <f t="array" ref="J493">_xlfn.LET(_xlpm.O,Table1[[#This Row],[Octordle]],_xlfn.IFS(_xlpm.O&lt;0,13+ABS(_xlpm.O),_xlpm.O&gt;0,_xlpm.O,_xlpm.O="",""))</f>
        <v>11</v>
      </c>
      <c r="K493" cm="1">
        <f t="array" ref="K493">_xlfn.LET(_xlpm.S,Table1[[#This Row],[Sequence]],_xlfn.IFS(_xlpm.S&lt;0,15+ABS(_xlpm.S),_xlpm.S&gt;0,_xlpm.S,_xlpm.S="",""))</f>
        <v>11</v>
      </c>
      <c r="L493" cm="1">
        <f t="array" ref="L493">_xlfn.LET(_xlpm.R,Table1[[#This Row],[RE34cue]],_xlfn.IFS(_xlpm.R&lt;0,13+ABS(_xlpm.R),_xlpm.R&gt;0,_xlpm.R,_xlpm.R="",""))</f>
        <v>13</v>
      </c>
      <c r="M493">
        <f>SUM(Table1[[#This Row],[W_Adj]:[R_Adj]])</f>
        <v>47</v>
      </c>
    </row>
    <row r="494" spans="1:13" ht="15" x14ac:dyDescent="0.2">
      <c r="A494" s="1">
        <v>45058</v>
      </c>
      <c r="B494" t="s">
        <v>29</v>
      </c>
      <c r="C494">
        <v>3</v>
      </c>
      <c r="D494">
        <v>7</v>
      </c>
      <c r="E494">
        <v>11</v>
      </c>
      <c r="F494">
        <v>12</v>
      </c>
      <c r="G494">
        <v>13</v>
      </c>
      <c r="H494" cm="1">
        <f t="array" ref="H494">_xlfn.LET(_xlpm.W,Table1[[#This Row],[Wordle]],_xlfn.IFS(_xlpm.W&lt;0,6+ABS(_xlpm.W),_xlpm.W&gt;0,_xlpm.W,_xlpm.W="",""))</f>
        <v>3</v>
      </c>
      <c r="I494" cm="1">
        <f t="array" ref="I494">_xlfn.LET(_xlpm.Q,Table1[[#This Row],[Quordle]],_xlfn.IFS(_xlpm.Q&lt;0,9+ABS(_xlpm.Q),_xlpm.Q&gt;0,_xlpm.Q,_xlpm.Q="",""))</f>
        <v>7</v>
      </c>
      <c r="J494" cm="1">
        <f t="array" ref="J494">_xlfn.LET(_xlpm.O,Table1[[#This Row],[Octordle]],_xlfn.IFS(_xlpm.O&lt;0,13+ABS(_xlpm.O),_xlpm.O&gt;0,_xlpm.O,_xlpm.O="",""))</f>
        <v>11</v>
      </c>
      <c r="K494" cm="1">
        <f t="array" ref="K494">_xlfn.LET(_xlpm.S,Table1[[#This Row],[Sequence]],_xlfn.IFS(_xlpm.S&lt;0,15+ABS(_xlpm.S),_xlpm.S&gt;0,_xlpm.S,_xlpm.S="",""))</f>
        <v>12</v>
      </c>
      <c r="L494" cm="1">
        <f t="array" ref="L494">_xlfn.LET(_xlpm.R,Table1[[#This Row],[RE34cue]],_xlfn.IFS(_xlpm.R&lt;0,13+ABS(_xlpm.R),_xlpm.R&gt;0,_xlpm.R,_xlpm.R="",""))</f>
        <v>13</v>
      </c>
      <c r="M494">
        <f>SUM(Table1[[#This Row],[W_Adj]:[R_Adj]])</f>
        <v>46</v>
      </c>
    </row>
    <row r="495" spans="1:13" ht="15" x14ac:dyDescent="0.2">
      <c r="A495" s="1">
        <v>45058</v>
      </c>
      <c r="B495" t="s">
        <v>34</v>
      </c>
      <c r="C495">
        <v>4</v>
      </c>
      <c r="D495">
        <v>8</v>
      </c>
      <c r="E495">
        <v>12</v>
      </c>
      <c r="F495">
        <v>12</v>
      </c>
      <c r="G495">
        <v>13</v>
      </c>
      <c r="H495" cm="1">
        <f t="array" ref="H495">_xlfn.LET(_xlpm.W,Table1[[#This Row],[Wordle]],_xlfn.IFS(_xlpm.W&lt;0,6+ABS(_xlpm.W),_xlpm.W&gt;0,_xlpm.W,_xlpm.W="",""))</f>
        <v>4</v>
      </c>
      <c r="I495" cm="1">
        <f t="array" ref="I495">_xlfn.LET(_xlpm.Q,Table1[[#This Row],[Quordle]],_xlfn.IFS(_xlpm.Q&lt;0,9+ABS(_xlpm.Q),_xlpm.Q&gt;0,_xlpm.Q,_xlpm.Q="",""))</f>
        <v>8</v>
      </c>
      <c r="J495" cm="1">
        <f t="array" ref="J495">_xlfn.LET(_xlpm.O,Table1[[#This Row],[Octordle]],_xlfn.IFS(_xlpm.O&lt;0,13+ABS(_xlpm.O),_xlpm.O&gt;0,_xlpm.O,_xlpm.O="",""))</f>
        <v>12</v>
      </c>
      <c r="K495" cm="1">
        <f t="array" ref="K495">_xlfn.LET(_xlpm.S,Table1[[#This Row],[Sequence]],_xlfn.IFS(_xlpm.S&lt;0,15+ABS(_xlpm.S),_xlpm.S&gt;0,_xlpm.S,_xlpm.S="",""))</f>
        <v>12</v>
      </c>
      <c r="L495" cm="1">
        <f t="array" ref="L495">_xlfn.LET(_xlpm.R,Table1[[#This Row],[RE34cue]],_xlfn.IFS(_xlpm.R&lt;0,13+ABS(_xlpm.R),_xlpm.R&gt;0,_xlpm.R,_xlpm.R="",""))</f>
        <v>13</v>
      </c>
      <c r="M495">
        <f>SUM(Table1[[#This Row],[W_Adj]:[R_Adj]])</f>
        <v>49</v>
      </c>
    </row>
    <row r="496" spans="1:13" ht="15" x14ac:dyDescent="0.2">
      <c r="A496" s="1">
        <v>45058</v>
      </c>
      <c r="B496" t="s">
        <v>35</v>
      </c>
      <c r="C496">
        <v>3</v>
      </c>
      <c r="D496">
        <v>7</v>
      </c>
      <c r="E496">
        <v>11</v>
      </c>
      <c r="F496">
        <v>13</v>
      </c>
      <c r="G496">
        <v>13</v>
      </c>
      <c r="H496" cm="1">
        <f t="array" ref="H496">_xlfn.LET(_xlpm.W,Table1[[#This Row],[Wordle]],_xlfn.IFS(_xlpm.W&lt;0,6+ABS(_xlpm.W),_xlpm.W&gt;0,_xlpm.W,_xlpm.W="",""))</f>
        <v>3</v>
      </c>
      <c r="I496" cm="1">
        <f t="array" ref="I496">_xlfn.LET(_xlpm.Q,Table1[[#This Row],[Quordle]],_xlfn.IFS(_xlpm.Q&lt;0,9+ABS(_xlpm.Q),_xlpm.Q&gt;0,_xlpm.Q,_xlpm.Q="",""))</f>
        <v>7</v>
      </c>
      <c r="J496" cm="1">
        <f t="array" ref="J496">_xlfn.LET(_xlpm.O,Table1[[#This Row],[Octordle]],_xlfn.IFS(_xlpm.O&lt;0,13+ABS(_xlpm.O),_xlpm.O&gt;0,_xlpm.O,_xlpm.O="",""))</f>
        <v>11</v>
      </c>
      <c r="K496" cm="1">
        <f t="array" ref="K496">_xlfn.LET(_xlpm.S,Table1[[#This Row],[Sequence]],_xlfn.IFS(_xlpm.S&lt;0,15+ABS(_xlpm.S),_xlpm.S&gt;0,_xlpm.S,_xlpm.S="",""))</f>
        <v>13</v>
      </c>
      <c r="L496" cm="1">
        <f t="array" ref="L496">_xlfn.LET(_xlpm.R,Table1[[#This Row],[RE34cue]],_xlfn.IFS(_xlpm.R&lt;0,13+ABS(_xlpm.R),_xlpm.R&gt;0,_xlpm.R,_xlpm.R="",""))</f>
        <v>13</v>
      </c>
      <c r="M496">
        <f>SUM(Table1[[#This Row],[W_Adj]:[R_Adj]])</f>
        <v>47</v>
      </c>
    </row>
    <row r="497" spans="1:13" ht="15" x14ac:dyDescent="0.2">
      <c r="A497" s="1">
        <v>45058</v>
      </c>
      <c r="B497" t="s">
        <v>31</v>
      </c>
      <c r="C497">
        <v>4</v>
      </c>
      <c r="D497">
        <v>7</v>
      </c>
      <c r="E497">
        <v>12</v>
      </c>
      <c r="F497">
        <v>13</v>
      </c>
      <c r="G497">
        <v>-1</v>
      </c>
      <c r="H497" cm="1">
        <f t="array" ref="H497">_xlfn.LET(_xlpm.W,Table1[[#This Row],[Wordle]],_xlfn.IFS(_xlpm.W&lt;0,6+ABS(_xlpm.W),_xlpm.W&gt;0,_xlpm.W,_xlpm.W="",""))</f>
        <v>4</v>
      </c>
      <c r="I497" cm="1">
        <f t="array" ref="I497">_xlfn.LET(_xlpm.Q,Table1[[#This Row],[Quordle]],_xlfn.IFS(_xlpm.Q&lt;0,9+ABS(_xlpm.Q),_xlpm.Q&gt;0,_xlpm.Q,_xlpm.Q="",""))</f>
        <v>7</v>
      </c>
      <c r="J497" cm="1">
        <f t="array" ref="J497">_xlfn.LET(_xlpm.O,Table1[[#This Row],[Octordle]],_xlfn.IFS(_xlpm.O&lt;0,13+ABS(_xlpm.O),_xlpm.O&gt;0,_xlpm.O,_xlpm.O="",""))</f>
        <v>12</v>
      </c>
      <c r="K497" cm="1">
        <f t="array" ref="K497">_xlfn.LET(_xlpm.S,Table1[[#This Row],[Sequence]],_xlfn.IFS(_xlpm.S&lt;0,15+ABS(_xlpm.S),_xlpm.S&gt;0,_xlpm.S,_xlpm.S="",""))</f>
        <v>13</v>
      </c>
      <c r="L497" cm="1">
        <f t="array" ref="L497">_xlfn.LET(_xlpm.R,Table1[[#This Row],[RE34cue]],_xlfn.IFS(_xlpm.R&lt;0,13+ABS(_xlpm.R),_xlpm.R&gt;0,_xlpm.R,_xlpm.R="",""))</f>
        <v>14</v>
      </c>
      <c r="M497">
        <f>SUM(Table1[[#This Row],[W_Adj]:[R_Adj]])</f>
        <v>50</v>
      </c>
    </row>
    <row r="498" spans="1:13" ht="15" x14ac:dyDescent="0.2">
      <c r="A498" s="1">
        <v>45059</v>
      </c>
      <c r="B498" t="s">
        <v>29</v>
      </c>
      <c r="C498">
        <v>3</v>
      </c>
      <c r="D498">
        <v>7</v>
      </c>
      <c r="E498">
        <v>12</v>
      </c>
      <c r="F498">
        <v>12</v>
      </c>
      <c r="G498">
        <v>13</v>
      </c>
      <c r="H498" cm="1">
        <f t="array" ref="H498">_xlfn.LET(_xlpm.W,Table1[[#This Row],[Wordle]],_xlfn.IFS(_xlpm.W&lt;0,6+ABS(_xlpm.W),_xlpm.W&gt;0,_xlpm.W,_xlpm.W="",""))</f>
        <v>3</v>
      </c>
      <c r="I498" cm="1">
        <f t="array" ref="I498">_xlfn.LET(_xlpm.Q,Table1[[#This Row],[Quordle]],_xlfn.IFS(_xlpm.Q&lt;0,9+ABS(_xlpm.Q),_xlpm.Q&gt;0,_xlpm.Q,_xlpm.Q="",""))</f>
        <v>7</v>
      </c>
      <c r="J498" cm="1">
        <f t="array" ref="J498">_xlfn.LET(_xlpm.O,Table1[[#This Row],[Octordle]],_xlfn.IFS(_xlpm.O&lt;0,13+ABS(_xlpm.O),_xlpm.O&gt;0,_xlpm.O,_xlpm.O="",""))</f>
        <v>12</v>
      </c>
      <c r="K498" cm="1">
        <f t="array" ref="K498">_xlfn.LET(_xlpm.S,Table1[[#This Row],[Sequence]],_xlfn.IFS(_xlpm.S&lt;0,15+ABS(_xlpm.S),_xlpm.S&gt;0,_xlpm.S,_xlpm.S="",""))</f>
        <v>12</v>
      </c>
      <c r="L498" cm="1">
        <f t="array" ref="L498">_xlfn.LET(_xlpm.R,Table1[[#This Row],[RE34cue]],_xlfn.IFS(_xlpm.R&lt;0,13+ABS(_xlpm.R),_xlpm.R&gt;0,_xlpm.R,_xlpm.R="",""))</f>
        <v>13</v>
      </c>
      <c r="M498">
        <f>SUM(Table1[[#This Row],[W_Adj]:[R_Adj]])</f>
        <v>47</v>
      </c>
    </row>
    <row r="499" spans="1:13" ht="15" x14ac:dyDescent="0.2">
      <c r="A499" s="1">
        <v>45059</v>
      </c>
      <c r="B499" t="s">
        <v>34</v>
      </c>
      <c r="C499">
        <v>4</v>
      </c>
      <c r="D499">
        <v>8</v>
      </c>
      <c r="E499">
        <v>12</v>
      </c>
      <c r="F499">
        <v>12</v>
      </c>
      <c r="G499">
        <v>12</v>
      </c>
      <c r="H499" cm="1">
        <f t="array" ref="H499">_xlfn.LET(_xlpm.W,Table1[[#This Row],[Wordle]],_xlfn.IFS(_xlpm.W&lt;0,6+ABS(_xlpm.W),_xlpm.W&gt;0,_xlpm.W,_xlpm.W="",""))</f>
        <v>4</v>
      </c>
      <c r="I499" cm="1">
        <f t="array" ref="I499">_xlfn.LET(_xlpm.Q,Table1[[#This Row],[Quordle]],_xlfn.IFS(_xlpm.Q&lt;0,9+ABS(_xlpm.Q),_xlpm.Q&gt;0,_xlpm.Q,_xlpm.Q="",""))</f>
        <v>8</v>
      </c>
      <c r="J499" cm="1">
        <f t="array" ref="J499">_xlfn.LET(_xlpm.O,Table1[[#This Row],[Octordle]],_xlfn.IFS(_xlpm.O&lt;0,13+ABS(_xlpm.O),_xlpm.O&gt;0,_xlpm.O,_xlpm.O="",""))</f>
        <v>12</v>
      </c>
      <c r="K499" cm="1">
        <f t="array" ref="K499">_xlfn.LET(_xlpm.S,Table1[[#This Row],[Sequence]],_xlfn.IFS(_xlpm.S&lt;0,15+ABS(_xlpm.S),_xlpm.S&gt;0,_xlpm.S,_xlpm.S="",""))</f>
        <v>12</v>
      </c>
      <c r="L499" cm="1">
        <f t="array" ref="L499">_xlfn.LET(_xlpm.R,Table1[[#This Row],[RE34cue]],_xlfn.IFS(_xlpm.R&lt;0,13+ABS(_xlpm.R),_xlpm.R&gt;0,_xlpm.R,_xlpm.R="",""))</f>
        <v>12</v>
      </c>
      <c r="M499">
        <f>SUM(Table1[[#This Row],[W_Adj]:[R_Adj]])</f>
        <v>48</v>
      </c>
    </row>
    <row r="500" spans="1:13" ht="18.75" customHeight="1" x14ac:dyDescent="0.2">
      <c r="A500" s="1">
        <v>45059</v>
      </c>
      <c r="B500" t="s">
        <v>35</v>
      </c>
      <c r="C500">
        <v>4</v>
      </c>
      <c r="D500">
        <v>8</v>
      </c>
      <c r="E500">
        <v>13</v>
      </c>
      <c r="F500">
        <v>11</v>
      </c>
      <c r="G500">
        <v>13</v>
      </c>
      <c r="H500" cm="1">
        <f t="array" ref="H500">_xlfn.LET(_xlpm.W,Table1[[#This Row],[Wordle]],_xlfn.IFS(_xlpm.W&lt;0,6+ABS(_xlpm.W),_xlpm.W&gt;0,_xlpm.W,_xlpm.W="",""))</f>
        <v>4</v>
      </c>
      <c r="I500" cm="1">
        <f t="array" ref="I500">_xlfn.LET(_xlpm.Q,Table1[[#This Row],[Quordle]],_xlfn.IFS(_xlpm.Q&lt;0,9+ABS(_xlpm.Q),_xlpm.Q&gt;0,_xlpm.Q,_xlpm.Q="",""))</f>
        <v>8</v>
      </c>
      <c r="J500" cm="1">
        <f t="array" ref="J500">_xlfn.LET(_xlpm.O,Table1[[#This Row],[Octordle]],_xlfn.IFS(_xlpm.O&lt;0,13+ABS(_xlpm.O),_xlpm.O&gt;0,_xlpm.O,_xlpm.O="",""))</f>
        <v>13</v>
      </c>
      <c r="K500" cm="1">
        <f t="array" ref="K500">_xlfn.LET(_xlpm.S,Table1[[#This Row],[Sequence]],_xlfn.IFS(_xlpm.S&lt;0,15+ABS(_xlpm.S),_xlpm.S&gt;0,_xlpm.S,_xlpm.S="",""))</f>
        <v>11</v>
      </c>
      <c r="L500" cm="1">
        <f t="array" ref="L500">_xlfn.LET(_xlpm.R,Table1[[#This Row],[RE34cue]],_xlfn.IFS(_xlpm.R&lt;0,13+ABS(_xlpm.R),_xlpm.R&gt;0,_xlpm.R,_xlpm.R="",""))</f>
        <v>13</v>
      </c>
      <c r="M500">
        <f>SUM(Table1[[#This Row],[W_Adj]:[R_Adj]])</f>
        <v>49</v>
      </c>
    </row>
    <row r="501" spans="1:13" ht="15" x14ac:dyDescent="0.2">
      <c r="A501" s="1">
        <v>45060</v>
      </c>
      <c r="B501" t="s">
        <v>29</v>
      </c>
      <c r="C501">
        <v>3</v>
      </c>
      <c r="D501">
        <v>8</v>
      </c>
      <c r="E501">
        <v>10</v>
      </c>
      <c r="F501">
        <v>12</v>
      </c>
      <c r="G501">
        <v>-1</v>
      </c>
      <c r="H501" cm="1">
        <f t="array" ref="H501">_xlfn.LET(_xlpm.W,Table1[[#This Row],[Wordle]],_xlfn.IFS(_xlpm.W&lt;0,6+ABS(_xlpm.W),_xlpm.W&gt;0,_xlpm.W,_xlpm.W="",""))</f>
        <v>3</v>
      </c>
      <c r="I501" cm="1">
        <f t="array" ref="I501">_xlfn.LET(_xlpm.Q,Table1[[#This Row],[Quordle]],_xlfn.IFS(_xlpm.Q&lt;0,9+ABS(_xlpm.Q),_xlpm.Q&gt;0,_xlpm.Q,_xlpm.Q="",""))</f>
        <v>8</v>
      </c>
      <c r="J501" cm="1">
        <f t="array" ref="J501">_xlfn.LET(_xlpm.O,Table1[[#This Row],[Octordle]],_xlfn.IFS(_xlpm.O&lt;0,13+ABS(_xlpm.O),_xlpm.O&gt;0,_xlpm.O,_xlpm.O="",""))</f>
        <v>10</v>
      </c>
      <c r="K501" cm="1">
        <f t="array" ref="K501">_xlfn.LET(_xlpm.S,Table1[[#This Row],[Sequence]],_xlfn.IFS(_xlpm.S&lt;0,15+ABS(_xlpm.S),_xlpm.S&gt;0,_xlpm.S,_xlpm.S="",""))</f>
        <v>12</v>
      </c>
      <c r="L501" cm="1">
        <f t="array" ref="L501">_xlfn.LET(_xlpm.R,Table1[[#This Row],[RE34cue]],_xlfn.IFS(_xlpm.R&lt;0,13+ABS(_xlpm.R),_xlpm.R&gt;0,_xlpm.R,_xlpm.R="",""))</f>
        <v>14</v>
      </c>
      <c r="M501">
        <f>SUM(Table1[[#This Row],[W_Adj]:[R_Adj]])</f>
        <v>47</v>
      </c>
    </row>
    <row r="502" spans="1:13" ht="15" x14ac:dyDescent="0.2">
      <c r="A502" s="1">
        <v>45060</v>
      </c>
      <c r="B502" t="s">
        <v>35</v>
      </c>
      <c r="C502">
        <v>4</v>
      </c>
      <c r="D502">
        <v>9</v>
      </c>
      <c r="E502">
        <v>-1</v>
      </c>
      <c r="F502">
        <v>12</v>
      </c>
      <c r="G502">
        <v>13</v>
      </c>
      <c r="H502" cm="1">
        <f t="array" ref="H502">_xlfn.LET(_xlpm.W,Table1[[#This Row],[Wordle]],_xlfn.IFS(_xlpm.W&lt;0,6+ABS(_xlpm.W),_xlpm.W&gt;0,_xlpm.W,_xlpm.W="",""))</f>
        <v>4</v>
      </c>
      <c r="I502" cm="1">
        <f t="array" ref="I502">_xlfn.LET(_xlpm.Q,Table1[[#This Row],[Quordle]],_xlfn.IFS(_xlpm.Q&lt;0,9+ABS(_xlpm.Q),_xlpm.Q&gt;0,_xlpm.Q,_xlpm.Q="",""))</f>
        <v>9</v>
      </c>
      <c r="J502" cm="1">
        <f t="array" ref="J502">_xlfn.LET(_xlpm.O,Table1[[#This Row],[Octordle]],_xlfn.IFS(_xlpm.O&lt;0,13+ABS(_xlpm.O),_xlpm.O&gt;0,_xlpm.O,_xlpm.O="",""))</f>
        <v>14</v>
      </c>
      <c r="K502" cm="1">
        <f t="array" ref="K502">_xlfn.LET(_xlpm.S,Table1[[#This Row],[Sequence]],_xlfn.IFS(_xlpm.S&lt;0,15+ABS(_xlpm.S),_xlpm.S&gt;0,_xlpm.S,_xlpm.S="",""))</f>
        <v>12</v>
      </c>
      <c r="L502" cm="1">
        <f t="array" ref="L502">_xlfn.LET(_xlpm.R,Table1[[#This Row],[RE34cue]],_xlfn.IFS(_xlpm.R&lt;0,13+ABS(_xlpm.R),_xlpm.R&gt;0,_xlpm.R,_xlpm.R="",""))</f>
        <v>13</v>
      </c>
      <c r="M502">
        <f>SUM(Table1[[#This Row],[W_Adj]:[R_Adj]])</f>
        <v>52</v>
      </c>
    </row>
    <row r="503" spans="1:13" ht="15" x14ac:dyDescent="0.2">
      <c r="A503" s="1">
        <v>45060</v>
      </c>
      <c r="B503" t="s">
        <v>31</v>
      </c>
      <c r="C503">
        <v>3</v>
      </c>
      <c r="D503">
        <v>8</v>
      </c>
      <c r="E503">
        <v>11</v>
      </c>
      <c r="F503">
        <v>13</v>
      </c>
      <c r="G503">
        <v>-1</v>
      </c>
      <c r="H503" cm="1">
        <f t="array" ref="H503">_xlfn.LET(_xlpm.W,Table1[[#This Row],[Wordle]],_xlfn.IFS(_xlpm.W&lt;0,6+ABS(_xlpm.W),_xlpm.W&gt;0,_xlpm.W,_xlpm.W="",""))</f>
        <v>3</v>
      </c>
      <c r="I503" cm="1">
        <f t="array" ref="I503">_xlfn.LET(_xlpm.Q,Table1[[#This Row],[Quordle]],_xlfn.IFS(_xlpm.Q&lt;0,9+ABS(_xlpm.Q),_xlpm.Q&gt;0,_xlpm.Q,_xlpm.Q="",""))</f>
        <v>8</v>
      </c>
      <c r="J503" cm="1">
        <f t="array" ref="J503">_xlfn.LET(_xlpm.O,Table1[[#This Row],[Octordle]],_xlfn.IFS(_xlpm.O&lt;0,13+ABS(_xlpm.O),_xlpm.O&gt;0,_xlpm.O,_xlpm.O="",""))</f>
        <v>11</v>
      </c>
      <c r="K503" cm="1">
        <f t="array" ref="K503">_xlfn.LET(_xlpm.S,Table1[[#This Row],[Sequence]],_xlfn.IFS(_xlpm.S&lt;0,15+ABS(_xlpm.S),_xlpm.S&gt;0,_xlpm.S,_xlpm.S="",""))</f>
        <v>13</v>
      </c>
      <c r="L503" cm="1">
        <f t="array" ref="L503">_xlfn.LET(_xlpm.R,Table1[[#This Row],[RE34cue]],_xlfn.IFS(_xlpm.R&lt;0,13+ABS(_xlpm.R),_xlpm.R&gt;0,_xlpm.R,_xlpm.R="",""))</f>
        <v>14</v>
      </c>
      <c r="M503">
        <f>SUM(Table1[[#This Row],[W_Adj]:[R_Adj]])</f>
        <v>49</v>
      </c>
    </row>
    <row r="504" spans="1:13" ht="15" x14ac:dyDescent="0.2">
      <c r="A504" s="1">
        <v>45060</v>
      </c>
      <c r="B504" t="s">
        <v>34</v>
      </c>
      <c r="C504">
        <v>6</v>
      </c>
      <c r="D504">
        <v>9</v>
      </c>
      <c r="E504">
        <v>13</v>
      </c>
      <c r="F504">
        <v>13</v>
      </c>
      <c r="G504">
        <v>13</v>
      </c>
      <c r="H504" cm="1">
        <f t="array" ref="H504">_xlfn.LET(_xlpm.W,Table1[[#This Row],[Wordle]],_xlfn.IFS(_xlpm.W&lt;0,6+ABS(_xlpm.W),_xlpm.W&gt;0,_xlpm.W,_xlpm.W="",""))</f>
        <v>6</v>
      </c>
      <c r="I504" cm="1">
        <f t="array" ref="I504">_xlfn.LET(_xlpm.Q,Table1[[#This Row],[Quordle]],_xlfn.IFS(_xlpm.Q&lt;0,9+ABS(_xlpm.Q),_xlpm.Q&gt;0,_xlpm.Q,_xlpm.Q="",""))</f>
        <v>9</v>
      </c>
      <c r="J504" cm="1">
        <f t="array" ref="J504">_xlfn.LET(_xlpm.O,Table1[[#This Row],[Octordle]],_xlfn.IFS(_xlpm.O&lt;0,13+ABS(_xlpm.O),_xlpm.O&gt;0,_xlpm.O,_xlpm.O="",""))</f>
        <v>13</v>
      </c>
      <c r="K504" cm="1">
        <f t="array" ref="K504">_xlfn.LET(_xlpm.S,Table1[[#This Row],[Sequence]],_xlfn.IFS(_xlpm.S&lt;0,15+ABS(_xlpm.S),_xlpm.S&gt;0,_xlpm.S,_xlpm.S="",""))</f>
        <v>13</v>
      </c>
      <c r="L504" cm="1">
        <f t="array" ref="L504">_xlfn.LET(_xlpm.R,Table1[[#This Row],[RE34cue]],_xlfn.IFS(_xlpm.R&lt;0,13+ABS(_xlpm.R),_xlpm.R&gt;0,_xlpm.R,_xlpm.R="",""))</f>
        <v>13</v>
      </c>
      <c r="M504">
        <f>SUM(Table1[[#This Row],[W_Adj]:[R_Adj]])</f>
        <v>54</v>
      </c>
    </row>
    <row r="505" spans="1:13" ht="15" x14ac:dyDescent="0.2">
      <c r="A505" s="1">
        <v>45061</v>
      </c>
      <c r="B505" t="s">
        <v>34</v>
      </c>
      <c r="C505">
        <v>4</v>
      </c>
      <c r="D505">
        <v>8</v>
      </c>
      <c r="E505">
        <v>11</v>
      </c>
      <c r="F505">
        <v>12</v>
      </c>
      <c r="G505">
        <v>12</v>
      </c>
      <c r="H505" cm="1">
        <f t="array" ref="H505">_xlfn.LET(_xlpm.W,Table1[[#This Row],[Wordle]],_xlfn.IFS(_xlpm.W&lt;0,6+ABS(_xlpm.W),_xlpm.W&gt;0,_xlpm.W,_xlpm.W="",""))</f>
        <v>4</v>
      </c>
      <c r="I505" cm="1">
        <f t="array" ref="I505">_xlfn.LET(_xlpm.Q,Table1[[#This Row],[Quordle]],_xlfn.IFS(_xlpm.Q&lt;0,9+ABS(_xlpm.Q),_xlpm.Q&gt;0,_xlpm.Q,_xlpm.Q="",""))</f>
        <v>8</v>
      </c>
      <c r="J505" cm="1">
        <f t="array" ref="J505">_xlfn.LET(_xlpm.O,Table1[[#This Row],[Octordle]],_xlfn.IFS(_xlpm.O&lt;0,13+ABS(_xlpm.O),_xlpm.O&gt;0,_xlpm.O,_xlpm.O="",""))</f>
        <v>11</v>
      </c>
      <c r="K505" cm="1">
        <f t="array" ref="K505">_xlfn.LET(_xlpm.S,Table1[[#This Row],[Sequence]],_xlfn.IFS(_xlpm.S&lt;0,15+ABS(_xlpm.S),_xlpm.S&gt;0,_xlpm.S,_xlpm.S="",""))</f>
        <v>12</v>
      </c>
      <c r="L505" cm="1">
        <f t="array" ref="L505">_xlfn.LET(_xlpm.R,Table1[[#This Row],[RE34cue]],_xlfn.IFS(_xlpm.R&lt;0,13+ABS(_xlpm.R),_xlpm.R&gt;0,_xlpm.R,_xlpm.R="",""))</f>
        <v>12</v>
      </c>
      <c r="M505">
        <f>SUM(Table1[[#This Row],[W_Adj]:[R_Adj]])</f>
        <v>47</v>
      </c>
    </row>
    <row r="506" spans="1:13" ht="15" x14ac:dyDescent="0.2">
      <c r="A506" s="1">
        <v>45061</v>
      </c>
      <c r="B506" t="s">
        <v>29</v>
      </c>
      <c r="C506">
        <v>4</v>
      </c>
      <c r="D506">
        <v>8</v>
      </c>
      <c r="E506">
        <v>10</v>
      </c>
      <c r="F506">
        <v>13</v>
      </c>
      <c r="G506">
        <v>12</v>
      </c>
      <c r="H506" cm="1">
        <f t="array" ref="H506">_xlfn.LET(_xlpm.W,Table1[[#This Row],[Wordle]],_xlfn.IFS(_xlpm.W&lt;0,6+ABS(_xlpm.W),_xlpm.W&gt;0,_xlpm.W,_xlpm.W="",""))</f>
        <v>4</v>
      </c>
      <c r="I506" cm="1">
        <f t="array" ref="I506">_xlfn.LET(_xlpm.Q,Table1[[#This Row],[Quordle]],_xlfn.IFS(_xlpm.Q&lt;0,9+ABS(_xlpm.Q),_xlpm.Q&gt;0,_xlpm.Q,_xlpm.Q="",""))</f>
        <v>8</v>
      </c>
      <c r="J506" cm="1">
        <f t="array" ref="J506">_xlfn.LET(_xlpm.O,Table1[[#This Row],[Octordle]],_xlfn.IFS(_xlpm.O&lt;0,13+ABS(_xlpm.O),_xlpm.O&gt;0,_xlpm.O,_xlpm.O="",""))</f>
        <v>10</v>
      </c>
      <c r="K506" cm="1">
        <f t="array" ref="K506">_xlfn.LET(_xlpm.S,Table1[[#This Row],[Sequence]],_xlfn.IFS(_xlpm.S&lt;0,15+ABS(_xlpm.S),_xlpm.S&gt;0,_xlpm.S,_xlpm.S="",""))</f>
        <v>13</v>
      </c>
      <c r="L506" cm="1">
        <f t="array" ref="L506">_xlfn.LET(_xlpm.R,Table1[[#This Row],[RE34cue]],_xlfn.IFS(_xlpm.R&lt;0,13+ABS(_xlpm.R),_xlpm.R&gt;0,_xlpm.R,_xlpm.R="",""))</f>
        <v>12</v>
      </c>
      <c r="M506">
        <f>SUM(Table1[[#This Row],[W_Adj]:[R_Adj]])</f>
        <v>47</v>
      </c>
    </row>
    <row r="507" spans="1:13" ht="15" x14ac:dyDescent="0.2">
      <c r="A507" s="1">
        <v>45061</v>
      </c>
      <c r="B507" t="s">
        <v>35</v>
      </c>
      <c r="C507">
        <v>2</v>
      </c>
      <c r="D507">
        <v>9</v>
      </c>
      <c r="E507">
        <v>11</v>
      </c>
      <c r="F507">
        <v>13</v>
      </c>
      <c r="G507">
        <v>12</v>
      </c>
      <c r="H507" cm="1">
        <f t="array" ref="H507">_xlfn.LET(_xlpm.W,Table1[[#This Row],[Wordle]],_xlfn.IFS(_xlpm.W&lt;0,6+ABS(_xlpm.W),_xlpm.W&gt;0,_xlpm.W,_xlpm.W="",""))</f>
        <v>2</v>
      </c>
      <c r="I507" cm="1">
        <f t="array" ref="I507">_xlfn.LET(_xlpm.Q,Table1[[#This Row],[Quordle]],_xlfn.IFS(_xlpm.Q&lt;0,9+ABS(_xlpm.Q),_xlpm.Q&gt;0,_xlpm.Q,_xlpm.Q="",""))</f>
        <v>9</v>
      </c>
      <c r="J507" cm="1">
        <f t="array" ref="J507">_xlfn.LET(_xlpm.O,Table1[[#This Row],[Octordle]],_xlfn.IFS(_xlpm.O&lt;0,13+ABS(_xlpm.O),_xlpm.O&gt;0,_xlpm.O,_xlpm.O="",""))</f>
        <v>11</v>
      </c>
      <c r="K507" cm="1">
        <f t="array" ref="K507">_xlfn.LET(_xlpm.S,Table1[[#This Row],[Sequence]],_xlfn.IFS(_xlpm.S&lt;0,15+ABS(_xlpm.S),_xlpm.S&gt;0,_xlpm.S,_xlpm.S="",""))</f>
        <v>13</v>
      </c>
      <c r="L507" cm="1">
        <f t="array" ref="L507">_xlfn.LET(_xlpm.R,Table1[[#This Row],[RE34cue]],_xlfn.IFS(_xlpm.R&lt;0,13+ABS(_xlpm.R),_xlpm.R&gt;0,_xlpm.R,_xlpm.R="",""))</f>
        <v>12</v>
      </c>
      <c r="M507">
        <f>SUM(Table1[[#This Row],[W_Adj]:[R_Adj]])</f>
        <v>47</v>
      </c>
    </row>
    <row r="508" spans="1:13" ht="15" x14ac:dyDescent="0.2">
      <c r="A508" s="1">
        <v>45062</v>
      </c>
      <c r="B508" t="s">
        <v>31</v>
      </c>
      <c r="C508">
        <v>6</v>
      </c>
      <c r="D508">
        <v>-1</v>
      </c>
      <c r="E508">
        <v>12</v>
      </c>
      <c r="F508">
        <v>11</v>
      </c>
      <c r="G508">
        <v>-1</v>
      </c>
      <c r="H508" cm="1">
        <f t="array" ref="H508">_xlfn.LET(_xlpm.W,Table1[[#This Row],[Wordle]],_xlfn.IFS(_xlpm.W&lt;0,6+ABS(_xlpm.W),_xlpm.W&gt;0,_xlpm.W,_xlpm.W="",""))</f>
        <v>6</v>
      </c>
      <c r="I508" cm="1">
        <f t="array" ref="I508">_xlfn.LET(_xlpm.Q,Table1[[#This Row],[Quordle]],_xlfn.IFS(_xlpm.Q&lt;0,9+ABS(_xlpm.Q),_xlpm.Q&gt;0,_xlpm.Q,_xlpm.Q="",""))</f>
        <v>10</v>
      </c>
      <c r="J508" cm="1">
        <f t="array" ref="J508">_xlfn.LET(_xlpm.O,Table1[[#This Row],[Octordle]],_xlfn.IFS(_xlpm.O&lt;0,13+ABS(_xlpm.O),_xlpm.O&gt;0,_xlpm.O,_xlpm.O="",""))</f>
        <v>12</v>
      </c>
      <c r="K508" cm="1">
        <f t="array" ref="K508">_xlfn.LET(_xlpm.S,Table1[[#This Row],[Sequence]],_xlfn.IFS(_xlpm.S&lt;0,15+ABS(_xlpm.S),_xlpm.S&gt;0,_xlpm.S,_xlpm.S="",""))</f>
        <v>11</v>
      </c>
      <c r="L508" cm="1">
        <f t="array" ref="L508">_xlfn.LET(_xlpm.R,Table1[[#This Row],[RE34cue]],_xlfn.IFS(_xlpm.R&lt;0,13+ABS(_xlpm.R),_xlpm.R&gt;0,_xlpm.R,_xlpm.R="",""))</f>
        <v>14</v>
      </c>
      <c r="M508">
        <f>SUM(Table1[[#This Row],[W_Adj]:[R_Adj]])</f>
        <v>53</v>
      </c>
    </row>
    <row r="509" spans="1:13" ht="15" x14ac:dyDescent="0.2">
      <c r="A509" s="1">
        <v>45062</v>
      </c>
      <c r="B509" t="s">
        <v>29</v>
      </c>
      <c r="C509">
        <v>3</v>
      </c>
      <c r="D509">
        <v>9</v>
      </c>
      <c r="E509">
        <v>11</v>
      </c>
      <c r="F509">
        <v>13</v>
      </c>
      <c r="G509">
        <v>13</v>
      </c>
      <c r="H509" cm="1">
        <f t="array" ref="H509">_xlfn.LET(_xlpm.W,Table1[[#This Row],[Wordle]],_xlfn.IFS(_xlpm.W&lt;0,6+ABS(_xlpm.W),_xlpm.W&gt;0,_xlpm.W,_xlpm.W="",""))</f>
        <v>3</v>
      </c>
      <c r="I509" cm="1">
        <f t="array" ref="I509">_xlfn.LET(_xlpm.Q,Table1[[#This Row],[Quordle]],_xlfn.IFS(_xlpm.Q&lt;0,9+ABS(_xlpm.Q),_xlpm.Q&gt;0,_xlpm.Q,_xlpm.Q="",""))</f>
        <v>9</v>
      </c>
      <c r="J509" cm="1">
        <f t="array" ref="J509">_xlfn.LET(_xlpm.O,Table1[[#This Row],[Octordle]],_xlfn.IFS(_xlpm.O&lt;0,13+ABS(_xlpm.O),_xlpm.O&gt;0,_xlpm.O,_xlpm.O="",""))</f>
        <v>11</v>
      </c>
      <c r="K509" cm="1">
        <f t="array" ref="K509">_xlfn.LET(_xlpm.S,Table1[[#This Row],[Sequence]],_xlfn.IFS(_xlpm.S&lt;0,15+ABS(_xlpm.S),_xlpm.S&gt;0,_xlpm.S,_xlpm.S="",""))</f>
        <v>13</v>
      </c>
      <c r="L509" cm="1">
        <f t="array" ref="L509">_xlfn.LET(_xlpm.R,Table1[[#This Row],[RE34cue]],_xlfn.IFS(_xlpm.R&lt;0,13+ABS(_xlpm.R),_xlpm.R&gt;0,_xlpm.R,_xlpm.R="",""))</f>
        <v>13</v>
      </c>
      <c r="M509">
        <f>SUM(Table1[[#This Row],[W_Adj]:[R_Adj]])</f>
        <v>49</v>
      </c>
    </row>
    <row r="510" spans="1:13" ht="15" x14ac:dyDescent="0.2">
      <c r="A510" s="1">
        <v>45062</v>
      </c>
      <c r="B510" t="s">
        <v>34</v>
      </c>
      <c r="C510">
        <v>4</v>
      </c>
      <c r="D510">
        <v>7</v>
      </c>
      <c r="E510">
        <v>12</v>
      </c>
      <c r="F510">
        <v>12</v>
      </c>
      <c r="G510">
        <v>-1</v>
      </c>
      <c r="H510" cm="1">
        <f t="array" ref="H510">_xlfn.LET(_xlpm.W,Table1[[#This Row],[Wordle]],_xlfn.IFS(_xlpm.W&lt;0,6+ABS(_xlpm.W),_xlpm.W&gt;0,_xlpm.W,_xlpm.W="",""))</f>
        <v>4</v>
      </c>
      <c r="I510" cm="1">
        <f t="array" ref="I510">_xlfn.LET(_xlpm.Q,Table1[[#This Row],[Quordle]],_xlfn.IFS(_xlpm.Q&lt;0,9+ABS(_xlpm.Q),_xlpm.Q&gt;0,_xlpm.Q,_xlpm.Q="",""))</f>
        <v>7</v>
      </c>
      <c r="J510" cm="1">
        <f t="array" ref="J510">_xlfn.LET(_xlpm.O,Table1[[#This Row],[Octordle]],_xlfn.IFS(_xlpm.O&lt;0,13+ABS(_xlpm.O),_xlpm.O&gt;0,_xlpm.O,_xlpm.O="",""))</f>
        <v>12</v>
      </c>
      <c r="K510" cm="1">
        <f t="array" ref="K510">_xlfn.LET(_xlpm.S,Table1[[#This Row],[Sequence]],_xlfn.IFS(_xlpm.S&lt;0,15+ABS(_xlpm.S),_xlpm.S&gt;0,_xlpm.S,_xlpm.S="",""))</f>
        <v>12</v>
      </c>
      <c r="L510" cm="1">
        <f t="array" ref="L510">_xlfn.LET(_xlpm.R,Table1[[#This Row],[RE34cue]],_xlfn.IFS(_xlpm.R&lt;0,13+ABS(_xlpm.R),_xlpm.R&gt;0,_xlpm.R,_xlpm.R="",""))</f>
        <v>14</v>
      </c>
      <c r="M510">
        <f>SUM(Table1[[#This Row],[W_Adj]:[R_Adj]])</f>
        <v>49</v>
      </c>
    </row>
    <row r="511" spans="1:13" ht="15" x14ac:dyDescent="0.2">
      <c r="A511" s="1">
        <v>45062</v>
      </c>
      <c r="B511" t="s">
        <v>35</v>
      </c>
      <c r="C511">
        <v>5</v>
      </c>
      <c r="D511">
        <v>8</v>
      </c>
      <c r="E511">
        <v>11</v>
      </c>
      <c r="F511">
        <v>13</v>
      </c>
      <c r="G511">
        <v>12</v>
      </c>
      <c r="H511" cm="1">
        <f t="array" ref="H511">_xlfn.LET(_xlpm.W,Table1[[#This Row],[Wordle]],_xlfn.IFS(_xlpm.W&lt;0,6+ABS(_xlpm.W),_xlpm.W&gt;0,_xlpm.W,_xlpm.W="",""))</f>
        <v>5</v>
      </c>
      <c r="I511" cm="1">
        <f t="array" ref="I511">_xlfn.LET(_xlpm.Q,Table1[[#This Row],[Quordle]],_xlfn.IFS(_xlpm.Q&lt;0,9+ABS(_xlpm.Q),_xlpm.Q&gt;0,_xlpm.Q,_xlpm.Q="",""))</f>
        <v>8</v>
      </c>
      <c r="J511" cm="1">
        <f t="array" ref="J511">_xlfn.LET(_xlpm.O,Table1[[#This Row],[Octordle]],_xlfn.IFS(_xlpm.O&lt;0,13+ABS(_xlpm.O),_xlpm.O&gt;0,_xlpm.O,_xlpm.O="",""))</f>
        <v>11</v>
      </c>
      <c r="K511" cm="1">
        <f t="array" ref="K511">_xlfn.LET(_xlpm.S,Table1[[#This Row],[Sequence]],_xlfn.IFS(_xlpm.S&lt;0,15+ABS(_xlpm.S),_xlpm.S&gt;0,_xlpm.S,_xlpm.S="",""))</f>
        <v>13</v>
      </c>
      <c r="L511" cm="1">
        <f t="array" ref="L511">_xlfn.LET(_xlpm.R,Table1[[#This Row],[RE34cue]],_xlfn.IFS(_xlpm.R&lt;0,13+ABS(_xlpm.R),_xlpm.R&gt;0,_xlpm.R,_xlpm.R="",""))</f>
        <v>12</v>
      </c>
      <c r="M511">
        <f>SUM(Table1[[#This Row],[W_Adj]:[R_Adj]])</f>
        <v>49</v>
      </c>
    </row>
    <row r="512" spans="1:13" ht="15" x14ac:dyDescent="0.2">
      <c r="A512" s="1">
        <v>45063</v>
      </c>
      <c r="B512" t="s">
        <v>35</v>
      </c>
      <c r="C512">
        <v>2</v>
      </c>
      <c r="D512">
        <v>9</v>
      </c>
      <c r="E512">
        <v>11</v>
      </c>
      <c r="F512">
        <v>13</v>
      </c>
      <c r="G512">
        <v>13</v>
      </c>
      <c r="H512" cm="1">
        <f t="array" ref="H512">_xlfn.LET(_xlpm.W,Table1[[#This Row],[Wordle]],_xlfn.IFS(_xlpm.W&lt;0,6+ABS(_xlpm.W),_xlpm.W&gt;0,_xlpm.W,_xlpm.W="",""))</f>
        <v>2</v>
      </c>
      <c r="I512" cm="1">
        <f t="array" ref="I512">_xlfn.LET(_xlpm.Q,Table1[[#This Row],[Quordle]],_xlfn.IFS(_xlpm.Q&lt;0,9+ABS(_xlpm.Q),_xlpm.Q&gt;0,_xlpm.Q,_xlpm.Q="",""))</f>
        <v>9</v>
      </c>
      <c r="J512" cm="1">
        <f t="array" ref="J512">_xlfn.LET(_xlpm.O,Table1[[#This Row],[Octordle]],_xlfn.IFS(_xlpm.O&lt;0,13+ABS(_xlpm.O),_xlpm.O&gt;0,_xlpm.O,_xlpm.O="",""))</f>
        <v>11</v>
      </c>
      <c r="K512" cm="1">
        <f t="array" ref="K512">_xlfn.LET(_xlpm.S,Table1[[#This Row],[Sequence]],_xlfn.IFS(_xlpm.S&lt;0,15+ABS(_xlpm.S),_xlpm.S&gt;0,_xlpm.S,_xlpm.S="",""))</f>
        <v>13</v>
      </c>
      <c r="L512" cm="1">
        <f t="array" ref="L512">_xlfn.LET(_xlpm.R,Table1[[#This Row],[RE34cue]],_xlfn.IFS(_xlpm.R&lt;0,13+ABS(_xlpm.R),_xlpm.R&gt;0,_xlpm.R,_xlpm.R="",""))</f>
        <v>13</v>
      </c>
      <c r="M512">
        <f>SUM(Table1[[#This Row],[W_Adj]:[R_Adj]])</f>
        <v>48</v>
      </c>
    </row>
    <row r="513" spans="1:13" ht="15" x14ac:dyDescent="0.2">
      <c r="A513" s="1">
        <v>45063</v>
      </c>
      <c r="B513" t="s">
        <v>29</v>
      </c>
      <c r="C513">
        <v>4</v>
      </c>
      <c r="D513">
        <v>8</v>
      </c>
      <c r="E513">
        <v>11</v>
      </c>
      <c r="F513">
        <v>12</v>
      </c>
      <c r="G513">
        <v>13</v>
      </c>
      <c r="H513" cm="1">
        <f t="array" ref="H513">_xlfn.LET(_xlpm.W,Table1[[#This Row],[Wordle]],_xlfn.IFS(_xlpm.W&lt;0,6+ABS(_xlpm.W),_xlpm.W&gt;0,_xlpm.W,_xlpm.W="",""))</f>
        <v>4</v>
      </c>
      <c r="I513" cm="1">
        <f t="array" ref="I513">_xlfn.LET(_xlpm.Q,Table1[[#This Row],[Quordle]],_xlfn.IFS(_xlpm.Q&lt;0,9+ABS(_xlpm.Q),_xlpm.Q&gt;0,_xlpm.Q,_xlpm.Q="",""))</f>
        <v>8</v>
      </c>
      <c r="J513" cm="1">
        <f t="array" ref="J513">_xlfn.LET(_xlpm.O,Table1[[#This Row],[Octordle]],_xlfn.IFS(_xlpm.O&lt;0,13+ABS(_xlpm.O),_xlpm.O&gt;0,_xlpm.O,_xlpm.O="",""))</f>
        <v>11</v>
      </c>
      <c r="K513" cm="1">
        <f t="array" ref="K513">_xlfn.LET(_xlpm.S,Table1[[#This Row],[Sequence]],_xlfn.IFS(_xlpm.S&lt;0,15+ABS(_xlpm.S),_xlpm.S&gt;0,_xlpm.S,_xlpm.S="",""))</f>
        <v>12</v>
      </c>
      <c r="L513" cm="1">
        <f t="array" ref="L513">_xlfn.LET(_xlpm.R,Table1[[#This Row],[RE34cue]],_xlfn.IFS(_xlpm.R&lt;0,13+ABS(_xlpm.R),_xlpm.R&gt;0,_xlpm.R,_xlpm.R="",""))</f>
        <v>13</v>
      </c>
      <c r="M513">
        <f>SUM(Table1[[#This Row],[W_Adj]:[R_Adj]])</f>
        <v>48</v>
      </c>
    </row>
    <row r="514" spans="1:13" ht="15" x14ac:dyDescent="0.2">
      <c r="A514" s="1">
        <v>45063</v>
      </c>
      <c r="B514" t="s">
        <v>34</v>
      </c>
      <c r="C514">
        <v>4</v>
      </c>
      <c r="D514">
        <v>9</v>
      </c>
      <c r="E514">
        <v>11</v>
      </c>
      <c r="F514">
        <v>12</v>
      </c>
      <c r="G514">
        <v>13</v>
      </c>
      <c r="H514" cm="1">
        <f t="array" ref="H514">_xlfn.LET(_xlpm.W,Table1[[#This Row],[Wordle]],_xlfn.IFS(_xlpm.W&lt;0,6+ABS(_xlpm.W),_xlpm.W&gt;0,_xlpm.W,_xlpm.W="",""))</f>
        <v>4</v>
      </c>
      <c r="I514" cm="1">
        <f t="array" ref="I514">_xlfn.LET(_xlpm.Q,Table1[[#This Row],[Quordle]],_xlfn.IFS(_xlpm.Q&lt;0,9+ABS(_xlpm.Q),_xlpm.Q&gt;0,_xlpm.Q,_xlpm.Q="",""))</f>
        <v>9</v>
      </c>
      <c r="J514" cm="1">
        <f t="array" ref="J514">_xlfn.LET(_xlpm.O,Table1[[#This Row],[Octordle]],_xlfn.IFS(_xlpm.O&lt;0,13+ABS(_xlpm.O),_xlpm.O&gt;0,_xlpm.O,_xlpm.O="",""))</f>
        <v>11</v>
      </c>
      <c r="K514" cm="1">
        <f t="array" ref="K514">_xlfn.LET(_xlpm.S,Table1[[#This Row],[Sequence]],_xlfn.IFS(_xlpm.S&lt;0,15+ABS(_xlpm.S),_xlpm.S&gt;0,_xlpm.S,_xlpm.S="",""))</f>
        <v>12</v>
      </c>
      <c r="L514" cm="1">
        <f t="array" ref="L514">_xlfn.LET(_xlpm.R,Table1[[#This Row],[RE34cue]],_xlfn.IFS(_xlpm.R&lt;0,13+ABS(_xlpm.R),_xlpm.R&gt;0,_xlpm.R,_xlpm.R="",""))</f>
        <v>13</v>
      </c>
      <c r="M514">
        <f>SUM(Table1[[#This Row],[W_Adj]:[R_Adj]])</f>
        <v>49</v>
      </c>
    </row>
    <row r="515" spans="1:13" ht="15" x14ac:dyDescent="0.2">
      <c r="A515" s="1">
        <v>45064</v>
      </c>
      <c r="B515" t="s">
        <v>34</v>
      </c>
      <c r="C515">
        <v>4</v>
      </c>
      <c r="D515">
        <v>8</v>
      </c>
      <c r="E515">
        <v>12</v>
      </c>
      <c r="F515">
        <v>11</v>
      </c>
      <c r="G515">
        <v>13</v>
      </c>
      <c r="H515" cm="1">
        <f t="array" ref="H515">_xlfn.LET(_xlpm.W,Table1[[#This Row],[Wordle]],_xlfn.IFS(_xlpm.W&lt;0,6+ABS(_xlpm.W),_xlpm.W&gt;0,_xlpm.W,_xlpm.W="",""))</f>
        <v>4</v>
      </c>
      <c r="I515" cm="1">
        <f t="array" ref="I515">_xlfn.LET(_xlpm.Q,Table1[[#This Row],[Quordle]],_xlfn.IFS(_xlpm.Q&lt;0,9+ABS(_xlpm.Q),_xlpm.Q&gt;0,_xlpm.Q,_xlpm.Q="",""))</f>
        <v>8</v>
      </c>
      <c r="J515" cm="1">
        <f t="array" ref="J515">_xlfn.LET(_xlpm.O,Table1[[#This Row],[Octordle]],_xlfn.IFS(_xlpm.O&lt;0,13+ABS(_xlpm.O),_xlpm.O&gt;0,_xlpm.O,_xlpm.O="",""))</f>
        <v>12</v>
      </c>
      <c r="K515" cm="1">
        <f t="array" ref="K515">_xlfn.LET(_xlpm.S,Table1[[#This Row],[Sequence]],_xlfn.IFS(_xlpm.S&lt;0,15+ABS(_xlpm.S),_xlpm.S&gt;0,_xlpm.S,_xlpm.S="",""))</f>
        <v>11</v>
      </c>
      <c r="L515" cm="1">
        <f t="array" ref="L515">_xlfn.LET(_xlpm.R,Table1[[#This Row],[RE34cue]],_xlfn.IFS(_xlpm.R&lt;0,13+ABS(_xlpm.R),_xlpm.R&gt;0,_xlpm.R,_xlpm.R="",""))</f>
        <v>13</v>
      </c>
      <c r="M515">
        <f>SUM(Table1[[#This Row],[W_Adj]:[R_Adj]])</f>
        <v>48</v>
      </c>
    </row>
    <row r="516" spans="1:13" ht="15" x14ac:dyDescent="0.2">
      <c r="A516" s="1">
        <v>45064</v>
      </c>
      <c r="B516" t="s">
        <v>29</v>
      </c>
      <c r="C516">
        <v>4</v>
      </c>
      <c r="D516">
        <v>9</v>
      </c>
      <c r="E516">
        <v>12</v>
      </c>
      <c r="F516">
        <v>14</v>
      </c>
      <c r="G516">
        <v>13</v>
      </c>
      <c r="H516" cm="1">
        <f t="array" ref="H516">_xlfn.LET(_xlpm.W,Table1[[#This Row],[Wordle]],_xlfn.IFS(_xlpm.W&lt;0,6+ABS(_xlpm.W),_xlpm.W&gt;0,_xlpm.W,_xlpm.W="",""))</f>
        <v>4</v>
      </c>
      <c r="I516" cm="1">
        <f t="array" ref="I516">_xlfn.LET(_xlpm.Q,Table1[[#This Row],[Quordle]],_xlfn.IFS(_xlpm.Q&lt;0,9+ABS(_xlpm.Q),_xlpm.Q&gt;0,_xlpm.Q,_xlpm.Q="",""))</f>
        <v>9</v>
      </c>
      <c r="J516" cm="1">
        <f t="array" ref="J516">_xlfn.LET(_xlpm.O,Table1[[#This Row],[Octordle]],_xlfn.IFS(_xlpm.O&lt;0,13+ABS(_xlpm.O),_xlpm.O&gt;0,_xlpm.O,_xlpm.O="",""))</f>
        <v>12</v>
      </c>
      <c r="K516" cm="1">
        <f t="array" ref="K516">_xlfn.LET(_xlpm.S,Table1[[#This Row],[Sequence]],_xlfn.IFS(_xlpm.S&lt;0,15+ABS(_xlpm.S),_xlpm.S&gt;0,_xlpm.S,_xlpm.S="",""))</f>
        <v>14</v>
      </c>
      <c r="L516" cm="1">
        <f t="array" ref="L516">_xlfn.LET(_xlpm.R,Table1[[#This Row],[RE34cue]],_xlfn.IFS(_xlpm.R&lt;0,13+ABS(_xlpm.R),_xlpm.R&gt;0,_xlpm.R,_xlpm.R="",""))</f>
        <v>13</v>
      </c>
      <c r="M516">
        <f>SUM(Table1[[#This Row],[W_Adj]:[R_Adj]])</f>
        <v>52</v>
      </c>
    </row>
    <row r="517" spans="1:13" ht="15" x14ac:dyDescent="0.2">
      <c r="A517" s="1">
        <v>45064</v>
      </c>
      <c r="B517" t="s">
        <v>35</v>
      </c>
      <c r="C517">
        <v>3</v>
      </c>
      <c r="D517">
        <v>7</v>
      </c>
      <c r="E517">
        <v>12</v>
      </c>
      <c r="F517">
        <v>11</v>
      </c>
      <c r="G517">
        <v>13</v>
      </c>
      <c r="H517" cm="1">
        <f t="array" ref="H517">_xlfn.LET(_xlpm.W,Table1[[#This Row],[Wordle]],_xlfn.IFS(_xlpm.W&lt;0,6+ABS(_xlpm.W),_xlpm.W&gt;0,_xlpm.W,_xlpm.W="",""))</f>
        <v>3</v>
      </c>
      <c r="I517" cm="1">
        <f t="array" ref="I517">_xlfn.LET(_xlpm.Q,Table1[[#This Row],[Quordle]],_xlfn.IFS(_xlpm.Q&lt;0,9+ABS(_xlpm.Q),_xlpm.Q&gt;0,_xlpm.Q,_xlpm.Q="",""))</f>
        <v>7</v>
      </c>
      <c r="J517" cm="1">
        <f t="array" ref="J517">_xlfn.LET(_xlpm.O,Table1[[#This Row],[Octordle]],_xlfn.IFS(_xlpm.O&lt;0,13+ABS(_xlpm.O),_xlpm.O&gt;0,_xlpm.O,_xlpm.O="",""))</f>
        <v>12</v>
      </c>
      <c r="K517" cm="1">
        <f t="array" ref="K517">_xlfn.LET(_xlpm.S,Table1[[#This Row],[Sequence]],_xlfn.IFS(_xlpm.S&lt;0,15+ABS(_xlpm.S),_xlpm.S&gt;0,_xlpm.S,_xlpm.S="",""))</f>
        <v>11</v>
      </c>
      <c r="L517" cm="1">
        <f t="array" ref="L517">_xlfn.LET(_xlpm.R,Table1[[#This Row],[RE34cue]],_xlfn.IFS(_xlpm.R&lt;0,13+ABS(_xlpm.R),_xlpm.R&gt;0,_xlpm.R,_xlpm.R="",""))</f>
        <v>13</v>
      </c>
      <c r="M517">
        <f>SUM(Table1[[#This Row],[W_Adj]:[R_Adj]])</f>
        <v>46</v>
      </c>
    </row>
    <row r="518" spans="1:13" ht="15" x14ac:dyDescent="0.2">
      <c r="A518" s="1">
        <v>45065</v>
      </c>
      <c r="B518" t="s">
        <v>31</v>
      </c>
      <c r="C518">
        <v>5</v>
      </c>
      <c r="D518">
        <v>-1</v>
      </c>
      <c r="E518">
        <v>12</v>
      </c>
      <c r="F518">
        <v>-1</v>
      </c>
      <c r="G518">
        <v>-2</v>
      </c>
      <c r="H518" cm="1">
        <f t="array" ref="H518">_xlfn.LET(_xlpm.W,Table1[[#This Row],[Wordle]],_xlfn.IFS(_xlpm.W&lt;0,6+ABS(_xlpm.W),_xlpm.W&gt;0,_xlpm.W,_xlpm.W="",""))</f>
        <v>5</v>
      </c>
      <c r="I518" cm="1">
        <f t="array" ref="I518">_xlfn.LET(_xlpm.Q,Table1[[#This Row],[Quordle]],_xlfn.IFS(_xlpm.Q&lt;0,9+ABS(_xlpm.Q),_xlpm.Q&gt;0,_xlpm.Q,_xlpm.Q="",""))</f>
        <v>10</v>
      </c>
      <c r="J518" cm="1">
        <f t="array" ref="J518">_xlfn.LET(_xlpm.O,Table1[[#This Row],[Octordle]],_xlfn.IFS(_xlpm.O&lt;0,13+ABS(_xlpm.O),_xlpm.O&gt;0,_xlpm.O,_xlpm.O="",""))</f>
        <v>12</v>
      </c>
      <c r="K518" cm="1">
        <f t="array" ref="K518">_xlfn.LET(_xlpm.S,Table1[[#This Row],[Sequence]],_xlfn.IFS(_xlpm.S&lt;0,15+ABS(_xlpm.S),_xlpm.S&gt;0,_xlpm.S,_xlpm.S="",""))</f>
        <v>16</v>
      </c>
      <c r="L518" cm="1">
        <f t="array" ref="L518">_xlfn.LET(_xlpm.R,Table1[[#This Row],[RE34cue]],_xlfn.IFS(_xlpm.R&lt;0,13+ABS(_xlpm.R),_xlpm.R&gt;0,_xlpm.R,_xlpm.R="",""))</f>
        <v>15</v>
      </c>
      <c r="M518">
        <f>SUM(Table1[[#This Row],[W_Adj]:[R_Adj]])</f>
        <v>58</v>
      </c>
    </row>
    <row r="519" spans="1:13" ht="15" x14ac:dyDescent="0.2">
      <c r="A519" s="1">
        <v>45065</v>
      </c>
      <c r="B519" t="s">
        <v>29</v>
      </c>
      <c r="C519">
        <v>3</v>
      </c>
      <c r="D519">
        <v>-1</v>
      </c>
      <c r="E519">
        <v>11</v>
      </c>
      <c r="F519">
        <v>13</v>
      </c>
      <c r="G519">
        <v>12</v>
      </c>
      <c r="H519" cm="1">
        <f t="array" ref="H519">_xlfn.LET(_xlpm.W,Table1[[#This Row],[Wordle]],_xlfn.IFS(_xlpm.W&lt;0,6+ABS(_xlpm.W),_xlpm.W&gt;0,_xlpm.W,_xlpm.W="",""))</f>
        <v>3</v>
      </c>
      <c r="I519" cm="1">
        <f t="array" ref="I519">_xlfn.LET(_xlpm.Q,Table1[[#This Row],[Quordle]],_xlfn.IFS(_xlpm.Q&lt;0,9+ABS(_xlpm.Q),_xlpm.Q&gt;0,_xlpm.Q,_xlpm.Q="",""))</f>
        <v>10</v>
      </c>
      <c r="J519" cm="1">
        <f t="array" ref="J519">_xlfn.LET(_xlpm.O,Table1[[#This Row],[Octordle]],_xlfn.IFS(_xlpm.O&lt;0,13+ABS(_xlpm.O),_xlpm.O&gt;0,_xlpm.O,_xlpm.O="",""))</f>
        <v>11</v>
      </c>
      <c r="K519" cm="1">
        <f t="array" ref="K519">_xlfn.LET(_xlpm.S,Table1[[#This Row],[Sequence]],_xlfn.IFS(_xlpm.S&lt;0,15+ABS(_xlpm.S),_xlpm.S&gt;0,_xlpm.S,_xlpm.S="",""))</f>
        <v>13</v>
      </c>
      <c r="L519" cm="1">
        <f t="array" ref="L519">_xlfn.LET(_xlpm.R,Table1[[#This Row],[RE34cue]],_xlfn.IFS(_xlpm.R&lt;0,13+ABS(_xlpm.R),_xlpm.R&gt;0,_xlpm.R,_xlpm.R="",""))</f>
        <v>12</v>
      </c>
      <c r="M519">
        <f>SUM(Table1[[#This Row],[W_Adj]:[R_Adj]])</f>
        <v>49</v>
      </c>
    </row>
    <row r="520" spans="1:13" ht="15" x14ac:dyDescent="0.2">
      <c r="A520" s="1">
        <v>45065</v>
      </c>
      <c r="B520" t="s">
        <v>34</v>
      </c>
      <c r="C520">
        <v>5</v>
      </c>
      <c r="D520">
        <v>-1</v>
      </c>
      <c r="E520">
        <v>13</v>
      </c>
      <c r="F520">
        <v>12</v>
      </c>
      <c r="G520">
        <v>13</v>
      </c>
      <c r="H520" cm="1">
        <f t="array" ref="H520">_xlfn.LET(_xlpm.W,Table1[[#This Row],[Wordle]],_xlfn.IFS(_xlpm.W&lt;0,6+ABS(_xlpm.W),_xlpm.W&gt;0,_xlpm.W,_xlpm.W="",""))</f>
        <v>5</v>
      </c>
      <c r="I520" cm="1">
        <f t="array" ref="I520">_xlfn.LET(_xlpm.Q,Table1[[#This Row],[Quordle]],_xlfn.IFS(_xlpm.Q&lt;0,9+ABS(_xlpm.Q),_xlpm.Q&gt;0,_xlpm.Q,_xlpm.Q="",""))</f>
        <v>10</v>
      </c>
      <c r="J520" cm="1">
        <f t="array" ref="J520">_xlfn.LET(_xlpm.O,Table1[[#This Row],[Octordle]],_xlfn.IFS(_xlpm.O&lt;0,13+ABS(_xlpm.O),_xlpm.O&gt;0,_xlpm.O,_xlpm.O="",""))</f>
        <v>13</v>
      </c>
      <c r="K520" cm="1">
        <f t="array" ref="K520">_xlfn.LET(_xlpm.S,Table1[[#This Row],[Sequence]],_xlfn.IFS(_xlpm.S&lt;0,15+ABS(_xlpm.S),_xlpm.S&gt;0,_xlpm.S,_xlpm.S="",""))</f>
        <v>12</v>
      </c>
      <c r="L520" cm="1">
        <f t="array" ref="L520">_xlfn.LET(_xlpm.R,Table1[[#This Row],[RE34cue]],_xlfn.IFS(_xlpm.R&lt;0,13+ABS(_xlpm.R),_xlpm.R&gt;0,_xlpm.R,_xlpm.R="",""))</f>
        <v>13</v>
      </c>
      <c r="M520">
        <f>SUM(Table1[[#This Row],[W_Adj]:[R_Adj]])</f>
        <v>53</v>
      </c>
    </row>
    <row r="521" spans="1:13" ht="15" x14ac:dyDescent="0.2">
      <c r="A521" s="1">
        <v>45065</v>
      </c>
      <c r="B521" t="s">
        <v>35</v>
      </c>
      <c r="C521">
        <v>1</v>
      </c>
      <c r="D521">
        <v>8</v>
      </c>
      <c r="E521">
        <v>12</v>
      </c>
      <c r="F521">
        <v>13</v>
      </c>
      <c r="G521">
        <v>12</v>
      </c>
      <c r="H521" cm="1">
        <f t="array" ref="H521">_xlfn.LET(_xlpm.W,Table1[[#This Row],[Wordle]],_xlfn.IFS(_xlpm.W&lt;0,6+ABS(_xlpm.W),_xlpm.W&gt;0,_xlpm.W,_xlpm.W="",""))</f>
        <v>1</v>
      </c>
      <c r="I521" cm="1">
        <f t="array" ref="I521">_xlfn.LET(_xlpm.Q,Table1[[#This Row],[Quordle]],_xlfn.IFS(_xlpm.Q&lt;0,9+ABS(_xlpm.Q),_xlpm.Q&gt;0,_xlpm.Q,_xlpm.Q="",""))</f>
        <v>8</v>
      </c>
      <c r="J521" cm="1">
        <f t="array" ref="J521">_xlfn.LET(_xlpm.O,Table1[[#This Row],[Octordle]],_xlfn.IFS(_xlpm.O&lt;0,13+ABS(_xlpm.O),_xlpm.O&gt;0,_xlpm.O,_xlpm.O="",""))</f>
        <v>12</v>
      </c>
      <c r="K521" cm="1">
        <f t="array" ref="K521">_xlfn.LET(_xlpm.S,Table1[[#This Row],[Sequence]],_xlfn.IFS(_xlpm.S&lt;0,15+ABS(_xlpm.S),_xlpm.S&gt;0,_xlpm.S,_xlpm.S="",""))</f>
        <v>13</v>
      </c>
      <c r="L521" cm="1">
        <f t="array" ref="L521">_xlfn.LET(_xlpm.R,Table1[[#This Row],[RE34cue]],_xlfn.IFS(_xlpm.R&lt;0,13+ABS(_xlpm.R),_xlpm.R&gt;0,_xlpm.R,_xlpm.R="",""))</f>
        <v>12</v>
      </c>
      <c r="M521">
        <f>SUM(Table1[[#This Row],[W_Adj]:[R_Adj]])</f>
        <v>46</v>
      </c>
    </row>
    <row r="522" spans="1:13" ht="15" x14ac:dyDescent="0.2">
      <c r="A522" s="1">
        <v>45066</v>
      </c>
      <c r="B522" t="s">
        <v>29</v>
      </c>
      <c r="C522">
        <v>4</v>
      </c>
      <c r="D522">
        <v>7</v>
      </c>
      <c r="E522">
        <v>11</v>
      </c>
      <c r="F522">
        <v>13</v>
      </c>
      <c r="G522">
        <v>13</v>
      </c>
      <c r="H522" cm="1">
        <f t="array" ref="H522">_xlfn.LET(_xlpm.W,Table1[[#This Row],[Wordle]],_xlfn.IFS(_xlpm.W&lt;0,6+ABS(_xlpm.W),_xlpm.W&gt;0,_xlpm.W,_xlpm.W="",""))</f>
        <v>4</v>
      </c>
      <c r="I522" cm="1">
        <f t="array" ref="I522">_xlfn.LET(_xlpm.Q,Table1[[#This Row],[Quordle]],_xlfn.IFS(_xlpm.Q&lt;0,9+ABS(_xlpm.Q),_xlpm.Q&gt;0,_xlpm.Q,_xlpm.Q="",""))</f>
        <v>7</v>
      </c>
      <c r="J522" cm="1">
        <f t="array" ref="J522">_xlfn.LET(_xlpm.O,Table1[[#This Row],[Octordle]],_xlfn.IFS(_xlpm.O&lt;0,13+ABS(_xlpm.O),_xlpm.O&gt;0,_xlpm.O,_xlpm.O="",""))</f>
        <v>11</v>
      </c>
      <c r="K522" cm="1">
        <f t="array" ref="K522">_xlfn.LET(_xlpm.S,Table1[[#This Row],[Sequence]],_xlfn.IFS(_xlpm.S&lt;0,15+ABS(_xlpm.S),_xlpm.S&gt;0,_xlpm.S,_xlpm.S="",""))</f>
        <v>13</v>
      </c>
      <c r="L522" cm="1">
        <f t="array" ref="L522">_xlfn.LET(_xlpm.R,Table1[[#This Row],[RE34cue]],_xlfn.IFS(_xlpm.R&lt;0,13+ABS(_xlpm.R),_xlpm.R&gt;0,_xlpm.R,_xlpm.R="",""))</f>
        <v>13</v>
      </c>
      <c r="M522">
        <f>SUM(Table1[[#This Row],[W_Adj]:[R_Adj]])</f>
        <v>48</v>
      </c>
    </row>
    <row r="523" spans="1:13" ht="15" x14ac:dyDescent="0.2">
      <c r="A523" s="1">
        <v>45066</v>
      </c>
      <c r="B523" t="s">
        <v>35</v>
      </c>
      <c r="C523">
        <v>4</v>
      </c>
      <c r="D523">
        <v>9</v>
      </c>
      <c r="E523">
        <v>12</v>
      </c>
      <c r="F523">
        <v>13</v>
      </c>
      <c r="G523">
        <v>-2</v>
      </c>
      <c r="H523" cm="1">
        <f t="array" ref="H523">_xlfn.LET(_xlpm.W,Table1[[#This Row],[Wordle]],_xlfn.IFS(_xlpm.W&lt;0,6+ABS(_xlpm.W),_xlpm.W&gt;0,_xlpm.W,_xlpm.W="",""))</f>
        <v>4</v>
      </c>
      <c r="I523" cm="1">
        <f t="array" ref="I523">_xlfn.LET(_xlpm.Q,Table1[[#This Row],[Quordle]],_xlfn.IFS(_xlpm.Q&lt;0,9+ABS(_xlpm.Q),_xlpm.Q&gt;0,_xlpm.Q,_xlpm.Q="",""))</f>
        <v>9</v>
      </c>
      <c r="J523" cm="1">
        <f t="array" ref="J523">_xlfn.LET(_xlpm.O,Table1[[#This Row],[Octordle]],_xlfn.IFS(_xlpm.O&lt;0,13+ABS(_xlpm.O),_xlpm.O&gt;0,_xlpm.O,_xlpm.O="",""))</f>
        <v>12</v>
      </c>
      <c r="K523" cm="1">
        <f t="array" ref="K523">_xlfn.LET(_xlpm.S,Table1[[#This Row],[Sequence]],_xlfn.IFS(_xlpm.S&lt;0,15+ABS(_xlpm.S),_xlpm.S&gt;0,_xlpm.S,_xlpm.S="",""))</f>
        <v>13</v>
      </c>
      <c r="L523" cm="1">
        <f t="array" ref="L523">_xlfn.LET(_xlpm.R,Table1[[#This Row],[RE34cue]],_xlfn.IFS(_xlpm.R&lt;0,13+ABS(_xlpm.R),_xlpm.R&gt;0,_xlpm.R,_xlpm.R="",""))</f>
        <v>15</v>
      </c>
      <c r="M523">
        <f>SUM(Table1[[#This Row],[W_Adj]:[R_Adj]])</f>
        <v>53</v>
      </c>
    </row>
    <row r="524" spans="1:13" ht="15" x14ac:dyDescent="0.2">
      <c r="A524" s="1">
        <v>45067</v>
      </c>
      <c r="B524" t="s">
        <v>31</v>
      </c>
      <c r="C524">
        <v>2</v>
      </c>
      <c r="D524">
        <v>7</v>
      </c>
      <c r="E524">
        <v>13</v>
      </c>
      <c r="F524">
        <v>14</v>
      </c>
      <c r="G524">
        <v>13</v>
      </c>
      <c r="H524" cm="1">
        <f t="array" ref="H524">_xlfn.LET(_xlpm.W,Table1[[#This Row],[Wordle]],_xlfn.IFS(_xlpm.W&lt;0,6+ABS(_xlpm.W),_xlpm.W&gt;0,_xlpm.W,_xlpm.W="",""))</f>
        <v>2</v>
      </c>
      <c r="I524" cm="1">
        <f t="array" ref="I524">_xlfn.LET(_xlpm.Q,Table1[[#This Row],[Quordle]],_xlfn.IFS(_xlpm.Q&lt;0,9+ABS(_xlpm.Q),_xlpm.Q&gt;0,_xlpm.Q,_xlpm.Q="",""))</f>
        <v>7</v>
      </c>
      <c r="J524" cm="1">
        <f t="array" ref="J524">_xlfn.LET(_xlpm.O,Table1[[#This Row],[Octordle]],_xlfn.IFS(_xlpm.O&lt;0,13+ABS(_xlpm.O),_xlpm.O&gt;0,_xlpm.O,_xlpm.O="",""))</f>
        <v>13</v>
      </c>
      <c r="K524" cm="1">
        <f t="array" ref="K524">_xlfn.LET(_xlpm.S,Table1[[#This Row],[Sequence]],_xlfn.IFS(_xlpm.S&lt;0,15+ABS(_xlpm.S),_xlpm.S&gt;0,_xlpm.S,_xlpm.S="",""))</f>
        <v>14</v>
      </c>
      <c r="L524" cm="1">
        <f t="array" ref="L524">_xlfn.LET(_xlpm.R,Table1[[#This Row],[RE34cue]],_xlfn.IFS(_xlpm.R&lt;0,13+ABS(_xlpm.R),_xlpm.R&gt;0,_xlpm.R,_xlpm.R="",""))</f>
        <v>13</v>
      </c>
      <c r="M524">
        <f>SUM(Table1[[#This Row],[W_Adj]:[R_Adj]])</f>
        <v>49</v>
      </c>
    </row>
    <row r="525" spans="1:13" ht="15" x14ac:dyDescent="0.2">
      <c r="A525" s="1">
        <v>45067</v>
      </c>
      <c r="B525" t="s">
        <v>29</v>
      </c>
      <c r="C525">
        <v>5</v>
      </c>
      <c r="D525">
        <v>8</v>
      </c>
      <c r="E525">
        <v>11</v>
      </c>
      <c r="F525">
        <v>12</v>
      </c>
      <c r="G525">
        <v>13</v>
      </c>
      <c r="H525" cm="1">
        <f t="array" ref="H525">_xlfn.LET(_xlpm.W,Table1[[#This Row],[Wordle]],_xlfn.IFS(_xlpm.W&lt;0,6+ABS(_xlpm.W),_xlpm.W&gt;0,_xlpm.W,_xlpm.W="",""))</f>
        <v>5</v>
      </c>
      <c r="I525" cm="1">
        <f t="array" ref="I525">_xlfn.LET(_xlpm.Q,Table1[[#This Row],[Quordle]],_xlfn.IFS(_xlpm.Q&lt;0,9+ABS(_xlpm.Q),_xlpm.Q&gt;0,_xlpm.Q,_xlpm.Q="",""))</f>
        <v>8</v>
      </c>
      <c r="J525" cm="1">
        <f t="array" ref="J525">_xlfn.LET(_xlpm.O,Table1[[#This Row],[Octordle]],_xlfn.IFS(_xlpm.O&lt;0,13+ABS(_xlpm.O),_xlpm.O&gt;0,_xlpm.O,_xlpm.O="",""))</f>
        <v>11</v>
      </c>
      <c r="K525" cm="1">
        <f t="array" ref="K525">_xlfn.LET(_xlpm.S,Table1[[#This Row],[Sequence]],_xlfn.IFS(_xlpm.S&lt;0,15+ABS(_xlpm.S),_xlpm.S&gt;0,_xlpm.S,_xlpm.S="",""))</f>
        <v>12</v>
      </c>
      <c r="L525" cm="1">
        <f t="array" ref="L525">_xlfn.LET(_xlpm.R,Table1[[#This Row],[RE34cue]],_xlfn.IFS(_xlpm.R&lt;0,13+ABS(_xlpm.R),_xlpm.R&gt;0,_xlpm.R,_xlpm.R="",""))</f>
        <v>13</v>
      </c>
      <c r="M525">
        <f>SUM(Table1[[#This Row],[W_Adj]:[R_Adj]])</f>
        <v>49</v>
      </c>
    </row>
    <row r="526" spans="1:13" ht="15" x14ac:dyDescent="0.2">
      <c r="A526" s="1">
        <v>45067</v>
      </c>
      <c r="B526" t="s">
        <v>35</v>
      </c>
      <c r="C526">
        <v>6</v>
      </c>
      <c r="D526">
        <v>7</v>
      </c>
      <c r="E526">
        <v>11</v>
      </c>
      <c r="F526">
        <v>15</v>
      </c>
      <c r="G526">
        <v>12</v>
      </c>
      <c r="H526" cm="1">
        <f t="array" ref="H526">_xlfn.LET(_xlpm.W,Table1[[#This Row],[Wordle]],_xlfn.IFS(_xlpm.W&lt;0,6+ABS(_xlpm.W),_xlpm.W&gt;0,_xlpm.W,_xlpm.W="",""))</f>
        <v>6</v>
      </c>
      <c r="I526" cm="1">
        <f t="array" ref="I526">_xlfn.LET(_xlpm.Q,Table1[[#This Row],[Quordle]],_xlfn.IFS(_xlpm.Q&lt;0,9+ABS(_xlpm.Q),_xlpm.Q&gt;0,_xlpm.Q,_xlpm.Q="",""))</f>
        <v>7</v>
      </c>
      <c r="J526" cm="1">
        <f t="array" ref="J526">_xlfn.LET(_xlpm.O,Table1[[#This Row],[Octordle]],_xlfn.IFS(_xlpm.O&lt;0,13+ABS(_xlpm.O),_xlpm.O&gt;0,_xlpm.O,_xlpm.O="",""))</f>
        <v>11</v>
      </c>
      <c r="K526" cm="1">
        <f t="array" ref="K526">_xlfn.LET(_xlpm.S,Table1[[#This Row],[Sequence]],_xlfn.IFS(_xlpm.S&lt;0,15+ABS(_xlpm.S),_xlpm.S&gt;0,_xlpm.S,_xlpm.S="",""))</f>
        <v>15</v>
      </c>
      <c r="L526" cm="1">
        <f t="array" ref="L526">_xlfn.LET(_xlpm.R,Table1[[#This Row],[RE34cue]],_xlfn.IFS(_xlpm.R&lt;0,13+ABS(_xlpm.R),_xlpm.R&gt;0,_xlpm.R,_xlpm.R="",""))</f>
        <v>12</v>
      </c>
      <c r="M526">
        <f>SUM(Table1[[#This Row],[W_Adj]:[R_Adj]])</f>
        <v>51</v>
      </c>
    </row>
    <row r="527" spans="1:13" ht="15" x14ac:dyDescent="0.2">
      <c r="A527" s="1">
        <v>45067</v>
      </c>
      <c r="B527" t="s">
        <v>34</v>
      </c>
      <c r="C527">
        <v>4</v>
      </c>
      <c r="D527">
        <v>7</v>
      </c>
      <c r="E527">
        <v>11</v>
      </c>
      <c r="F527">
        <v>12</v>
      </c>
      <c r="G527">
        <v>-2</v>
      </c>
      <c r="H527" cm="1">
        <f t="array" ref="H527">_xlfn.LET(_xlpm.W,Table1[[#This Row],[Wordle]],_xlfn.IFS(_xlpm.W&lt;0,6+ABS(_xlpm.W),_xlpm.W&gt;0,_xlpm.W,_xlpm.W="",""))</f>
        <v>4</v>
      </c>
      <c r="I527" cm="1">
        <f t="array" ref="I527">_xlfn.LET(_xlpm.Q,Table1[[#This Row],[Quordle]],_xlfn.IFS(_xlpm.Q&lt;0,9+ABS(_xlpm.Q),_xlpm.Q&gt;0,_xlpm.Q,_xlpm.Q="",""))</f>
        <v>7</v>
      </c>
      <c r="J527" cm="1">
        <f t="array" ref="J527">_xlfn.LET(_xlpm.O,Table1[[#This Row],[Octordle]],_xlfn.IFS(_xlpm.O&lt;0,13+ABS(_xlpm.O),_xlpm.O&gt;0,_xlpm.O,_xlpm.O="",""))</f>
        <v>11</v>
      </c>
      <c r="K527" cm="1">
        <f t="array" ref="K527">_xlfn.LET(_xlpm.S,Table1[[#This Row],[Sequence]],_xlfn.IFS(_xlpm.S&lt;0,15+ABS(_xlpm.S),_xlpm.S&gt;0,_xlpm.S,_xlpm.S="",""))</f>
        <v>12</v>
      </c>
      <c r="L527" cm="1">
        <f t="array" ref="L527">_xlfn.LET(_xlpm.R,Table1[[#This Row],[RE34cue]],_xlfn.IFS(_xlpm.R&lt;0,13+ABS(_xlpm.R),_xlpm.R&gt;0,_xlpm.R,_xlpm.R="",""))</f>
        <v>15</v>
      </c>
      <c r="M527">
        <f>SUM(Table1[[#This Row],[W_Adj]:[R_Adj]])</f>
        <v>49</v>
      </c>
    </row>
    <row r="528" spans="1:13" ht="15" x14ac:dyDescent="0.2">
      <c r="A528" s="1">
        <v>45068</v>
      </c>
      <c r="B528" t="s">
        <v>31</v>
      </c>
      <c r="C528">
        <v>5</v>
      </c>
      <c r="D528">
        <v>8</v>
      </c>
      <c r="E528">
        <v>12</v>
      </c>
      <c r="F528">
        <v>14</v>
      </c>
      <c r="G528">
        <v>-2</v>
      </c>
      <c r="H528" cm="1">
        <f t="array" ref="H528">_xlfn.LET(_xlpm.W,Table1[[#This Row],[Wordle]],_xlfn.IFS(_xlpm.W&lt;0,6+ABS(_xlpm.W),_xlpm.W&gt;0,_xlpm.W,_xlpm.W="",""))</f>
        <v>5</v>
      </c>
      <c r="I528" cm="1">
        <f t="array" ref="I528">_xlfn.LET(_xlpm.Q,Table1[[#This Row],[Quordle]],_xlfn.IFS(_xlpm.Q&lt;0,9+ABS(_xlpm.Q),_xlpm.Q&gt;0,_xlpm.Q,_xlpm.Q="",""))</f>
        <v>8</v>
      </c>
      <c r="J528" cm="1">
        <f t="array" ref="J528">_xlfn.LET(_xlpm.O,Table1[[#This Row],[Octordle]],_xlfn.IFS(_xlpm.O&lt;0,13+ABS(_xlpm.O),_xlpm.O&gt;0,_xlpm.O,_xlpm.O="",""))</f>
        <v>12</v>
      </c>
      <c r="K528" cm="1">
        <f t="array" ref="K528">_xlfn.LET(_xlpm.S,Table1[[#This Row],[Sequence]],_xlfn.IFS(_xlpm.S&lt;0,15+ABS(_xlpm.S),_xlpm.S&gt;0,_xlpm.S,_xlpm.S="",""))</f>
        <v>14</v>
      </c>
      <c r="L528" cm="1">
        <f t="array" ref="L528">_xlfn.LET(_xlpm.R,Table1[[#This Row],[RE34cue]],_xlfn.IFS(_xlpm.R&lt;0,13+ABS(_xlpm.R),_xlpm.R&gt;0,_xlpm.R,_xlpm.R="",""))</f>
        <v>15</v>
      </c>
      <c r="M528">
        <f>SUM(Table1[[#This Row],[W_Adj]:[R_Adj]])</f>
        <v>54</v>
      </c>
    </row>
    <row r="529" spans="1:13" ht="15" x14ac:dyDescent="0.2">
      <c r="A529" s="1">
        <v>45068</v>
      </c>
      <c r="B529" t="s">
        <v>29</v>
      </c>
      <c r="C529">
        <v>4</v>
      </c>
      <c r="D529">
        <v>7</v>
      </c>
      <c r="E529">
        <v>12</v>
      </c>
      <c r="F529">
        <v>12</v>
      </c>
      <c r="G529">
        <v>13</v>
      </c>
      <c r="H529" cm="1">
        <f t="array" ref="H529">_xlfn.LET(_xlpm.W,Table1[[#This Row],[Wordle]],_xlfn.IFS(_xlpm.W&lt;0,6+ABS(_xlpm.W),_xlpm.W&gt;0,_xlpm.W,_xlpm.W="",""))</f>
        <v>4</v>
      </c>
      <c r="I529" cm="1">
        <f t="array" ref="I529">_xlfn.LET(_xlpm.Q,Table1[[#This Row],[Quordle]],_xlfn.IFS(_xlpm.Q&lt;0,9+ABS(_xlpm.Q),_xlpm.Q&gt;0,_xlpm.Q,_xlpm.Q="",""))</f>
        <v>7</v>
      </c>
      <c r="J529" cm="1">
        <f t="array" ref="J529">_xlfn.LET(_xlpm.O,Table1[[#This Row],[Octordle]],_xlfn.IFS(_xlpm.O&lt;0,13+ABS(_xlpm.O),_xlpm.O&gt;0,_xlpm.O,_xlpm.O="",""))</f>
        <v>12</v>
      </c>
      <c r="K529" cm="1">
        <f t="array" ref="K529">_xlfn.LET(_xlpm.S,Table1[[#This Row],[Sequence]],_xlfn.IFS(_xlpm.S&lt;0,15+ABS(_xlpm.S),_xlpm.S&gt;0,_xlpm.S,_xlpm.S="",""))</f>
        <v>12</v>
      </c>
      <c r="L529" cm="1">
        <f t="array" ref="L529">_xlfn.LET(_xlpm.R,Table1[[#This Row],[RE34cue]],_xlfn.IFS(_xlpm.R&lt;0,13+ABS(_xlpm.R),_xlpm.R&gt;0,_xlpm.R,_xlpm.R="",""))</f>
        <v>13</v>
      </c>
      <c r="M529">
        <f>SUM(Table1[[#This Row],[W_Adj]:[R_Adj]])</f>
        <v>48</v>
      </c>
    </row>
    <row r="530" spans="1:13" ht="15" x14ac:dyDescent="0.2">
      <c r="A530" s="1">
        <v>45068</v>
      </c>
      <c r="B530" t="s">
        <v>34</v>
      </c>
      <c r="C530">
        <v>5</v>
      </c>
      <c r="D530">
        <v>9</v>
      </c>
      <c r="E530">
        <v>-2</v>
      </c>
      <c r="F530">
        <v>14</v>
      </c>
      <c r="G530">
        <v>13</v>
      </c>
      <c r="H530" cm="1">
        <f t="array" ref="H530">_xlfn.LET(_xlpm.W,Table1[[#This Row],[Wordle]],_xlfn.IFS(_xlpm.W&lt;0,6+ABS(_xlpm.W),_xlpm.W&gt;0,_xlpm.W,_xlpm.W="",""))</f>
        <v>5</v>
      </c>
      <c r="I530" cm="1">
        <f t="array" ref="I530">_xlfn.LET(_xlpm.Q,Table1[[#This Row],[Quordle]],_xlfn.IFS(_xlpm.Q&lt;0,9+ABS(_xlpm.Q),_xlpm.Q&gt;0,_xlpm.Q,_xlpm.Q="",""))</f>
        <v>9</v>
      </c>
      <c r="J530" cm="1">
        <f t="array" ref="J530">_xlfn.LET(_xlpm.O,Table1[[#This Row],[Octordle]],_xlfn.IFS(_xlpm.O&lt;0,13+ABS(_xlpm.O),_xlpm.O&gt;0,_xlpm.O,_xlpm.O="",""))</f>
        <v>15</v>
      </c>
      <c r="K530" cm="1">
        <f t="array" ref="K530">_xlfn.LET(_xlpm.S,Table1[[#This Row],[Sequence]],_xlfn.IFS(_xlpm.S&lt;0,15+ABS(_xlpm.S),_xlpm.S&gt;0,_xlpm.S,_xlpm.S="",""))</f>
        <v>14</v>
      </c>
      <c r="L530" cm="1">
        <f t="array" ref="L530">_xlfn.LET(_xlpm.R,Table1[[#This Row],[RE34cue]],_xlfn.IFS(_xlpm.R&lt;0,13+ABS(_xlpm.R),_xlpm.R&gt;0,_xlpm.R,_xlpm.R="",""))</f>
        <v>13</v>
      </c>
      <c r="M530">
        <f>SUM(Table1[[#This Row],[W_Adj]:[R_Adj]])</f>
        <v>56</v>
      </c>
    </row>
    <row r="531" spans="1:13" ht="15" x14ac:dyDescent="0.2">
      <c r="A531" s="1">
        <v>45068</v>
      </c>
      <c r="B531" t="s">
        <v>35</v>
      </c>
      <c r="C531">
        <v>4</v>
      </c>
      <c r="D531">
        <v>7</v>
      </c>
      <c r="E531">
        <v>12</v>
      </c>
      <c r="F531">
        <v>13</v>
      </c>
      <c r="G531">
        <v>13</v>
      </c>
      <c r="H531" cm="1">
        <f t="array" ref="H531">_xlfn.LET(_xlpm.W,Table1[[#This Row],[Wordle]],_xlfn.IFS(_xlpm.W&lt;0,6+ABS(_xlpm.W),_xlpm.W&gt;0,_xlpm.W,_xlpm.W="",""))</f>
        <v>4</v>
      </c>
      <c r="I531" cm="1">
        <f t="array" ref="I531">_xlfn.LET(_xlpm.Q,Table1[[#This Row],[Quordle]],_xlfn.IFS(_xlpm.Q&lt;0,9+ABS(_xlpm.Q),_xlpm.Q&gt;0,_xlpm.Q,_xlpm.Q="",""))</f>
        <v>7</v>
      </c>
      <c r="J531" cm="1">
        <f t="array" ref="J531">_xlfn.LET(_xlpm.O,Table1[[#This Row],[Octordle]],_xlfn.IFS(_xlpm.O&lt;0,13+ABS(_xlpm.O),_xlpm.O&gt;0,_xlpm.O,_xlpm.O="",""))</f>
        <v>12</v>
      </c>
      <c r="K531" cm="1">
        <f t="array" ref="K531">_xlfn.LET(_xlpm.S,Table1[[#This Row],[Sequence]],_xlfn.IFS(_xlpm.S&lt;0,15+ABS(_xlpm.S),_xlpm.S&gt;0,_xlpm.S,_xlpm.S="",""))</f>
        <v>13</v>
      </c>
      <c r="L531" cm="1">
        <f t="array" ref="L531">_xlfn.LET(_xlpm.R,Table1[[#This Row],[RE34cue]],_xlfn.IFS(_xlpm.R&lt;0,13+ABS(_xlpm.R),_xlpm.R&gt;0,_xlpm.R,_xlpm.R="",""))</f>
        <v>13</v>
      </c>
      <c r="M531">
        <f>SUM(Table1[[#This Row],[W_Adj]:[R_Adj]])</f>
        <v>49</v>
      </c>
    </row>
    <row r="532" spans="1:13" ht="15" x14ac:dyDescent="0.2">
      <c r="A532" s="1">
        <v>45069</v>
      </c>
      <c r="B532" t="s">
        <v>29</v>
      </c>
      <c r="C532">
        <v>4</v>
      </c>
      <c r="D532">
        <v>7</v>
      </c>
      <c r="E532">
        <v>12</v>
      </c>
      <c r="F532">
        <v>14</v>
      </c>
      <c r="G532">
        <v>12</v>
      </c>
      <c r="H532" cm="1">
        <f t="array" ref="H532">_xlfn.LET(_xlpm.W,Table1[[#This Row],[Wordle]],_xlfn.IFS(_xlpm.W&lt;0,6+ABS(_xlpm.W),_xlpm.W&gt;0,_xlpm.W,_xlpm.W="",""))</f>
        <v>4</v>
      </c>
      <c r="I532" cm="1">
        <f t="array" ref="I532">_xlfn.LET(_xlpm.Q,Table1[[#This Row],[Quordle]],_xlfn.IFS(_xlpm.Q&lt;0,9+ABS(_xlpm.Q),_xlpm.Q&gt;0,_xlpm.Q,_xlpm.Q="",""))</f>
        <v>7</v>
      </c>
      <c r="J532" cm="1">
        <f t="array" ref="J532">_xlfn.LET(_xlpm.O,Table1[[#This Row],[Octordle]],_xlfn.IFS(_xlpm.O&lt;0,13+ABS(_xlpm.O),_xlpm.O&gt;0,_xlpm.O,_xlpm.O="",""))</f>
        <v>12</v>
      </c>
      <c r="K532" cm="1">
        <f t="array" ref="K532">_xlfn.LET(_xlpm.S,Table1[[#This Row],[Sequence]],_xlfn.IFS(_xlpm.S&lt;0,15+ABS(_xlpm.S),_xlpm.S&gt;0,_xlpm.S,_xlpm.S="",""))</f>
        <v>14</v>
      </c>
      <c r="L532" cm="1">
        <f t="array" ref="L532">_xlfn.LET(_xlpm.R,Table1[[#This Row],[RE34cue]],_xlfn.IFS(_xlpm.R&lt;0,13+ABS(_xlpm.R),_xlpm.R&gt;0,_xlpm.R,_xlpm.R="",""))</f>
        <v>12</v>
      </c>
      <c r="M532">
        <f>SUM(Table1[[#This Row],[W_Adj]:[R_Adj]])</f>
        <v>49</v>
      </c>
    </row>
    <row r="533" spans="1:13" ht="15" x14ac:dyDescent="0.2">
      <c r="A533" s="1">
        <v>45069</v>
      </c>
      <c r="B533" t="s">
        <v>35</v>
      </c>
      <c r="C533">
        <v>5</v>
      </c>
      <c r="D533">
        <v>8</v>
      </c>
      <c r="E533">
        <v>12</v>
      </c>
      <c r="F533">
        <v>14</v>
      </c>
      <c r="G533">
        <v>12</v>
      </c>
      <c r="H533" cm="1">
        <f t="array" ref="H533">_xlfn.LET(_xlpm.W,Table1[[#This Row],[Wordle]],_xlfn.IFS(_xlpm.W&lt;0,6+ABS(_xlpm.W),_xlpm.W&gt;0,_xlpm.W,_xlpm.W="",""))</f>
        <v>5</v>
      </c>
      <c r="I533" cm="1">
        <f t="array" ref="I533">_xlfn.LET(_xlpm.Q,Table1[[#This Row],[Quordle]],_xlfn.IFS(_xlpm.Q&lt;0,9+ABS(_xlpm.Q),_xlpm.Q&gt;0,_xlpm.Q,_xlpm.Q="",""))</f>
        <v>8</v>
      </c>
      <c r="J533" cm="1">
        <f t="array" ref="J533">_xlfn.LET(_xlpm.O,Table1[[#This Row],[Octordle]],_xlfn.IFS(_xlpm.O&lt;0,13+ABS(_xlpm.O),_xlpm.O&gt;0,_xlpm.O,_xlpm.O="",""))</f>
        <v>12</v>
      </c>
      <c r="K533" cm="1">
        <f t="array" ref="K533">_xlfn.LET(_xlpm.S,Table1[[#This Row],[Sequence]],_xlfn.IFS(_xlpm.S&lt;0,15+ABS(_xlpm.S),_xlpm.S&gt;0,_xlpm.S,_xlpm.S="",""))</f>
        <v>14</v>
      </c>
      <c r="L533" cm="1">
        <f t="array" ref="L533">_xlfn.LET(_xlpm.R,Table1[[#This Row],[RE34cue]],_xlfn.IFS(_xlpm.R&lt;0,13+ABS(_xlpm.R),_xlpm.R&gt;0,_xlpm.R,_xlpm.R="",""))</f>
        <v>12</v>
      </c>
      <c r="M533">
        <f>SUM(Table1[[#This Row],[W_Adj]:[R_Adj]])</f>
        <v>51</v>
      </c>
    </row>
    <row r="534" spans="1:13" ht="15" x14ac:dyDescent="0.2">
      <c r="A534" s="1">
        <v>45069</v>
      </c>
      <c r="B534" t="s">
        <v>34</v>
      </c>
      <c r="C534">
        <v>4</v>
      </c>
      <c r="D534">
        <v>7</v>
      </c>
      <c r="E534">
        <v>11</v>
      </c>
      <c r="F534">
        <v>13</v>
      </c>
      <c r="G534">
        <v>12</v>
      </c>
      <c r="H534" cm="1">
        <f t="array" ref="H534">_xlfn.LET(_xlpm.W,Table1[[#This Row],[Wordle]],_xlfn.IFS(_xlpm.W&lt;0,6+ABS(_xlpm.W),_xlpm.W&gt;0,_xlpm.W,_xlpm.W="",""))</f>
        <v>4</v>
      </c>
      <c r="I534" cm="1">
        <f t="array" ref="I534">_xlfn.LET(_xlpm.Q,Table1[[#This Row],[Quordle]],_xlfn.IFS(_xlpm.Q&lt;0,9+ABS(_xlpm.Q),_xlpm.Q&gt;0,_xlpm.Q,_xlpm.Q="",""))</f>
        <v>7</v>
      </c>
      <c r="J534" cm="1">
        <f t="array" ref="J534">_xlfn.LET(_xlpm.O,Table1[[#This Row],[Octordle]],_xlfn.IFS(_xlpm.O&lt;0,13+ABS(_xlpm.O),_xlpm.O&gt;0,_xlpm.O,_xlpm.O="",""))</f>
        <v>11</v>
      </c>
      <c r="K534" cm="1">
        <f t="array" ref="K534">_xlfn.LET(_xlpm.S,Table1[[#This Row],[Sequence]],_xlfn.IFS(_xlpm.S&lt;0,15+ABS(_xlpm.S),_xlpm.S&gt;0,_xlpm.S,_xlpm.S="",""))</f>
        <v>13</v>
      </c>
      <c r="L534" cm="1">
        <f t="array" ref="L534">_xlfn.LET(_xlpm.R,Table1[[#This Row],[RE34cue]],_xlfn.IFS(_xlpm.R&lt;0,13+ABS(_xlpm.R),_xlpm.R&gt;0,_xlpm.R,_xlpm.R="",""))</f>
        <v>12</v>
      </c>
      <c r="M534">
        <f>SUM(Table1[[#This Row],[W_Adj]:[R_Adj]])</f>
        <v>47</v>
      </c>
    </row>
    <row r="535" spans="1:13" ht="15" x14ac:dyDescent="0.2">
      <c r="A535" s="1">
        <v>45070</v>
      </c>
      <c r="B535" t="s">
        <v>31</v>
      </c>
      <c r="C535">
        <v>6</v>
      </c>
      <c r="D535">
        <v>9</v>
      </c>
      <c r="E535">
        <v>10</v>
      </c>
      <c r="F535">
        <v>13</v>
      </c>
      <c r="G535">
        <v>12</v>
      </c>
      <c r="H535" cm="1">
        <f t="array" ref="H535">_xlfn.LET(_xlpm.W,Table1[[#This Row],[Wordle]],_xlfn.IFS(_xlpm.W&lt;0,6+ABS(_xlpm.W),_xlpm.W&gt;0,_xlpm.W,_xlpm.W="",""))</f>
        <v>6</v>
      </c>
      <c r="I535" cm="1">
        <f t="array" ref="I535">_xlfn.LET(_xlpm.Q,Table1[[#This Row],[Quordle]],_xlfn.IFS(_xlpm.Q&lt;0,9+ABS(_xlpm.Q),_xlpm.Q&gt;0,_xlpm.Q,_xlpm.Q="",""))</f>
        <v>9</v>
      </c>
      <c r="J535" cm="1">
        <f t="array" ref="J535">_xlfn.LET(_xlpm.O,Table1[[#This Row],[Octordle]],_xlfn.IFS(_xlpm.O&lt;0,13+ABS(_xlpm.O),_xlpm.O&gt;0,_xlpm.O,_xlpm.O="",""))</f>
        <v>10</v>
      </c>
      <c r="K535" cm="1">
        <f t="array" ref="K535">_xlfn.LET(_xlpm.S,Table1[[#This Row],[Sequence]],_xlfn.IFS(_xlpm.S&lt;0,15+ABS(_xlpm.S),_xlpm.S&gt;0,_xlpm.S,_xlpm.S="",""))</f>
        <v>13</v>
      </c>
      <c r="L535" cm="1">
        <f t="array" ref="L535">_xlfn.LET(_xlpm.R,Table1[[#This Row],[RE34cue]],_xlfn.IFS(_xlpm.R&lt;0,13+ABS(_xlpm.R),_xlpm.R&gt;0,_xlpm.R,_xlpm.R="",""))</f>
        <v>12</v>
      </c>
      <c r="M535">
        <f>SUM(Table1[[#This Row],[W_Adj]:[R_Adj]])</f>
        <v>50</v>
      </c>
    </row>
    <row r="536" spans="1:13" ht="15" x14ac:dyDescent="0.2">
      <c r="A536" s="1">
        <v>45070</v>
      </c>
      <c r="B536" t="s">
        <v>34</v>
      </c>
      <c r="C536">
        <v>4</v>
      </c>
      <c r="D536">
        <v>7</v>
      </c>
      <c r="E536">
        <v>12</v>
      </c>
      <c r="F536">
        <v>11</v>
      </c>
      <c r="G536">
        <v>13</v>
      </c>
      <c r="H536" cm="1">
        <f t="array" ref="H536">_xlfn.LET(_xlpm.W,Table1[[#This Row],[Wordle]],_xlfn.IFS(_xlpm.W&lt;0,6+ABS(_xlpm.W),_xlpm.W&gt;0,_xlpm.W,_xlpm.W="",""))</f>
        <v>4</v>
      </c>
      <c r="I536" cm="1">
        <f t="array" ref="I536">_xlfn.LET(_xlpm.Q,Table1[[#This Row],[Quordle]],_xlfn.IFS(_xlpm.Q&lt;0,9+ABS(_xlpm.Q),_xlpm.Q&gt;0,_xlpm.Q,_xlpm.Q="",""))</f>
        <v>7</v>
      </c>
      <c r="J536" cm="1">
        <f t="array" ref="J536">_xlfn.LET(_xlpm.O,Table1[[#This Row],[Octordle]],_xlfn.IFS(_xlpm.O&lt;0,13+ABS(_xlpm.O),_xlpm.O&gt;0,_xlpm.O,_xlpm.O="",""))</f>
        <v>12</v>
      </c>
      <c r="K536" cm="1">
        <f t="array" ref="K536">_xlfn.LET(_xlpm.S,Table1[[#This Row],[Sequence]],_xlfn.IFS(_xlpm.S&lt;0,15+ABS(_xlpm.S),_xlpm.S&gt;0,_xlpm.S,_xlpm.S="",""))</f>
        <v>11</v>
      </c>
      <c r="L536" cm="1">
        <f t="array" ref="L536">_xlfn.LET(_xlpm.R,Table1[[#This Row],[RE34cue]],_xlfn.IFS(_xlpm.R&lt;0,13+ABS(_xlpm.R),_xlpm.R&gt;0,_xlpm.R,_xlpm.R="",""))</f>
        <v>13</v>
      </c>
      <c r="M536">
        <f>SUM(Table1[[#This Row],[W_Adj]:[R_Adj]])</f>
        <v>47</v>
      </c>
    </row>
    <row r="537" spans="1:13" ht="15" x14ac:dyDescent="0.2">
      <c r="A537" s="1">
        <v>45070</v>
      </c>
      <c r="B537" t="s">
        <v>29</v>
      </c>
      <c r="C537">
        <v>4</v>
      </c>
      <c r="D537">
        <v>9</v>
      </c>
      <c r="E537">
        <v>12</v>
      </c>
      <c r="F537">
        <v>11</v>
      </c>
      <c r="G537">
        <v>12</v>
      </c>
      <c r="H537" cm="1">
        <f t="array" ref="H537">_xlfn.LET(_xlpm.W,Table1[[#This Row],[Wordle]],_xlfn.IFS(_xlpm.W&lt;0,6+ABS(_xlpm.W),_xlpm.W&gt;0,_xlpm.W,_xlpm.W="",""))</f>
        <v>4</v>
      </c>
      <c r="I537" cm="1">
        <f t="array" ref="I537">_xlfn.LET(_xlpm.Q,Table1[[#This Row],[Quordle]],_xlfn.IFS(_xlpm.Q&lt;0,9+ABS(_xlpm.Q),_xlpm.Q&gt;0,_xlpm.Q,_xlpm.Q="",""))</f>
        <v>9</v>
      </c>
      <c r="J537" cm="1">
        <f t="array" ref="J537">_xlfn.LET(_xlpm.O,Table1[[#This Row],[Octordle]],_xlfn.IFS(_xlpm.O&lt;0,13+ABS(_xlpm.O),_xlpm.O&gt;0,_xlpm.O,_xlpm.O="",""))</f>
        <v>12</v>
      </c>
      <c r="K537" cm="1">
        <f t="array" ref="K537">_xlfn.LET(_xlpm.S,Table1[[#This Row],[Sequence]],_xlfn.IFS(_xlpm.S&lt;0,15+ABS(_xlpm.S),_xlpm.S&gt;0,_xlpm.S,_xlpm.S="",""))</f>
        <v>11</v>
      </c>
      <c r="L537" cm="1">
        <f t="array" ref="L537">_xlfn.LET(_xlpm.R,Table1[[#This Row],[RE34cue]],_xlfn.IFS(_xlpm.R&lt;0,13+ABS(_xlpm.R),_xlpm.R&gt;0,_xlpm.R,_xlpm.R="",""))</f>
        <v>12</v>
      </c>
      <c r="M537">
        <f>SUM(Table1[[#This Row],[W_Adj]:[R_Adj]])</f>
        <v>48</v>
      </c>
    </row>
    <row r="538" spans="1:13" ht="15" x14ac:dyDescent="0.2">
      <c r="A538" s="1">
        <v>45070</v>
      </c>
      <c r="B538" t="s">
        <v>35</v>
      </c>
      <c r="C538">
        <v>5</v>
      </c>
      <c r="D538">
        <v>7</v>
      </c>
      <c r="E538">
        <v>11</v>
      </c>
      <c r="F538">
        <v>12</v>
      </c>
      <c r="G538">
        <v>12</v>
      </c>
      <c r="H538" cm="1">
        <f t="array" ref="H538">_xlfn.LET(_xlpm.W,Table1[[#This Row],[Wordle]],_xlfn.IFS(_xlpm.W&lt;0,6+ABS(_xlpm.W),_xlpm.W&gt;0,_xlpm.W,_xlpm.W="",""))</f>
        <v>5</v>
      </c>
      <c r="I538" cm="1">
        <f t="array" ref="I538">_xlfn.LET(_xlpm.Q,Table1[[#This Row],[Quordle]],_xlfn.IFS(_xlpm.Q&lt;0,9+ABS(_xlpm.Q),_xlpm.Q&gt;0,_xlpm.Q,_xlpm.Q="",""))</f>
        <v>7</v>
      </c>
      <c r="J538" cm="1">
        <f t="array" ref="J538">_xlfn.LET(_xlpm.O,Table1[[#This Row],[Octordle]],_xlfn.IFS(_xlpm.O&lt;0,13+ABS(_xlpm.O),_xlpm.O&gt;0,_xlpm.O,_xlpm.O="",""))</f>
        <v>11</v>
      </c>
      <c r="K538" cm="1">
        <f t="array" ref="K538">_xlfn.LET(_xlpm.S,Table1[[#This Row],[Sequence]],_xlfn.IFS(_xlpm.S&lt;0,15+ABS(_xlpm.S),_xlpm.S&gt;0,_xlpm.S,_xlpm.S="",""))</f>
        <v>12</v>
      </c>
      <c r="L538" cm="1">
        <f t="array" ref="L538">_xlfn.LET(_xlpm.R,Table1[[#This Row],[RE34cue]],_xlfn.IFS(_xlpm.R&lt;0,13+ABS(_xlpm.R),_xlpm.R&gt;0,_xlpm.R,_xlpm.R="",""))</f>
        <v>12</v>
      </c>
      <c r="M538">
        <f>SUM(Table1[[#This Row],[W_Adj]:[R_Adj]])</f>
        <v>47</v>
      </c>
    </row>
    <row r="539" spans="1:13" ht="15" x14ac:dyDescent="0.2">
      <c r="A539" s="1">
        <v>45071</v>
      </c>
      <c r="B539" t="s">
        <v>35</v>
      </c>
      <c r="C539">
        <v>4</v>
      </c>
      <c r="D539">
        <v>8</v>
      </c>
      <c r="E539">
        <v>11</v>
      </c>
      <c r="F539">
        <v>14</v>
      </c>
      <c r="G539">
        <v>13</v>
      </c>
      <c r="H539" cm="1">
        <f t="array" ref="H539">_xlfn.LET(_xlpm.W,Table1[[#This Row],[Wordle]],_xlfn.IFS(_xlpm.W&lt;0,6+ABS(_xlpm.W),_xlpm.W&gt;0,_xlpm.W,_xlpm.W="",""))</f>
        <v>4</v>
      </c>
      <c r="I539" cm="1">
        <f t="array" ref="I539">_xlfn.LET(_xlpm.Q,Table1[[#This Row],[Quordle]],_xlfn.IFS(_xlpm.Q&lt;0,9+ABS(_xlpm.Q),_xlpm.Q&gt;0,_xlpm.Q,_xlpm.Q="",""))</f>
        <v>8</v>
      </c>
      <c r="J539" cm="1">
        <f t="array" ref="J539">_xlfn.LET(_xlpm.O,Table1[[#This Row],[Octordle]],_xlfn.IFS(_xlpm.O&lt;0,13+ABS(_xlpm.O),_xlpm.O&gt;0,_xlpm.O,_xlpm.O="",""))</f>
        <v>11</v>
      </c>
      <c r="K539" cm="1">
        <f t="array" ref="K539">_xlfn.LET(_xlpm.S,Table1[[#This Row],[Sequence]],_xlfn.IFS(_xlpm.S&lt;0,15+ABS(_xlpm.S),_xlpm.S&gt;0,_xlpm.S,_xlpm.S="",""))</f>
        <v>14</v>
      </c>
      <c r="L539" cm="1">
        <f t="array" ref="L539">_xlfn.LET(_xlpm.R,Table1[[#This Row],[RE34cue]],_xlfn.IFS(_xlpm.R&lt;0,13+ABS(_xlpm.R),_xlpm.R&gt;0,_xlpm.R,_xlpm.R="",""))</f>
        <v>13</v>
      </c>
      <c r="M539">
        <f>SUM(Table1[[#This Row],[W_Adj]:[R_Adj]])</f>
        <v>50</v>
      </c>
    </row>
    <row r="540" spans="1:13" ht="15" x14ac:dyDescent="0.2">
      <c r="A540" s="1">
        <v>45071</v>
      </c>
      <c r="B540" t="s">
        <v>29</v>
      </c>
      <c r="C540">
        <v>4</v>
      </c>
      <c r="D540">
        <v>8</v>
      </c>
      <c r="E540">
        <v>11</v>
      </c>
      <c r="F540">
        <v>12</v>
      </c>
      <c r="G540">
        <v>-1</v>
      </c>
      <c r="H540" cm="1">
        <f t="array" ref="H540">_xlfn.LET(_xlpm.W,Table1[[#This Row],[Wordle]],_xlfn.IFS(_xlpm.W&lt;0,6+ABS(_xlpm.W),_xlpm.W&gt;0,_xlpm.W,_xlpm.W="",""))</f>
        <v>4</v>
      </c>
      <c r="I540" cm="1">
        <f t="array" ref="I540">_xlfn.LET(_xlpm.Q,Table1[[#This Row],[Quordle]],_xlfn.IFS(_xlpm.Q&lt;0,9+ABS(_xlpm.Q),_xlpm.Q&gt;0,_xlpm.Q,_xlpm.Q="",""))</f>
        <v>8</v>
      </c>
      <c r="J540" cm="1">
        <f t="array" ref="J540">_xlfn.LET(_xlpm.O,Table1[[#This Row],[Octordle]],_xlfn.IFS(_xlpm.O&lt;0,13+ABS(_xlpm.O),_xlpm.O&gt;0,_xlpm.O,_xlpm.O="",""))</f>
        <v>11</v>
      </c>
      <c r="K540" cm="1">
        <f t="array" ref="K540">_xlfn.LET(_xlpm.S,Table1[[#This Row],[Sequence]],_xlfn.IFS(_xlpm.S&lt;0,15+ABS(_xlpm.S),_xlpm.S&gt;0,_xlpm.S,_xlpm.S="",""))</f>
        <v>12</v>
      </c>
      <c r="L540" cm="1">
        <f t="array" ref="L540">_xlfn.LET(_xlpm.R,Table1[[#This Row],[RE34cue]],_xlfn.IFS(_xlpm.R&lt;0,13+ABS(_xlpm.R),_xlpm.R&gt;0,_xlpm.R,_xlpm.R="",""))</f>
        <v>14</v>
      </c>
      <c r="M540">
        <f>SUM(Table1[[#This Row],[W_Adj]:[R_Adj]])</f>
        <v>49</v>
      </c>
    </row>
    <row r="541" spans="1:13" ht="15" x14ac:dyDescent="0.2">
      <c r="A541" s="1">
        <v>45071</v>
      </c>
      <c r="B541" t="s">
        <v>34</v>
      </c>
      <c r="C541">
        <v>5</v>
      </c>
      <c r="D541">
        <v>7</v>
      </c>
      <c r="E541">
        <v>11</v>
      </c>
      <c r="F541">
        <v>14</v>
      </c>
      <c r="G541">
        <v>-2</v>
      </c>
      <c r="H541" cm="1">
        <f t="array" ref="H541">_xlfn.LET(_xlpm.W,Table1[[#This Row],[Wordle]],_xlfn.IFS(_xlpm.W&lt;0,6+ABS(_xlpm.W),_xlpm.W&gt;0,_xlpm.W,_xlpm.W="",""))</f>
        <v>5</v>
      </c>
      <c r="I541" cm="1">
        <f t="array" ref="I541">_xlfn.LET(_xlpm.Q,Table1[[#This Row],[Quordle]],_xlfn.IFS(_xlpm.Q&lt;0,9+ABS(_xlpm.Q),_xlpm.Q&gt;0,_xlpm.Q,_xlpm.Q="",""))</f>
        <v>7</v>
      </c>
      <c r="J541" cm="1">
        <f t="array" ref="J541">_xlfn.LET(_xlpm.O,Table1[[#This Row],[Octordle]],_xlfn.IFS(_xlpm.O&lt;0,13+ABS(_xlpm.O),_xlpm.O&gt;0,_xlpm.O,_xlpm.O="",""))</f>
        <v>11</v>
      </c>
      <c r="K541" cm="1">
        <f t="array" ref="K541">_xlfn.LET(_xlpm.S,Table1[[#This Row],[Sequence]],_xlfn.IFS(_xlpm.S&lt;0,15+ABS(_xlpm.S),_xlpm.S&gt;0,_xlpm.S,_xlpm.S="",""))</f>
        <v>14</v>
      </c>
      <c r="L541" cm="1">
        <f t="array" ref="L541">_xlfn.LET(_xlpm.R,Table1[[#This Row],[RE34cue]],_xlfn.IFS(_xlpm.R&lt;0,13+ABS(_xlpm.R),_xlpm.R&gt;0,_xlpm.R,_xlpm.R="",""))</f>
        <v>15</v>
      </c>
      <c r="M541">
        <f>SUM(Table1[[#This Row],[W_Adj]:[R_Adj]])</f>
        <v>52</v>
      </c>
    </row>
    <row r="542" spans="1:13" ht="15" x14ac:dyDescent="0.2">
      <c r="A542" s="1">
        <v>45071</v>
      </c>
      <c r="B542" t="s">
        <v>31</v>
      </c>
      <c r="C542">
        <v>4</v>
      </c>
      <c r="D542">
        <v>6</v>
      </c>
      <c r="E542">
        <v>12</v>
      </c>
      <c r="F542">
        <v>15</v>
      </c>
      <c r="G542">
        <v>-2</v>
      </c>
      <c r="H542" cm="1">
        <f t="array" ref="H542">_xlfn.LET(_xlpm.W,Table1[[#This Row],[Wordle]],_xlfn.IFS(_xlpm.W&lt;0,6+ABS(_xlpm.W),_xlpm.W&gt;0,_xlpm.W,_xlpm.W="",""))</f>
        <v>4</v>
      </c>
      <c r="I542" cm="1">
        <f t="array" ref="I542">_xlfn.LET(_xlpm.Q,Table1[[#This Row],[Quordle]],_xlfn.IFS(_xlpm.Q&lt;0,9+ABS(_xlpm.Q),_xlpm.Q&gt;0,_xlpm.Q,_xlpm.Q="",""))</f>
        <v>6</v>
      </c>
      <c r="J542" cm="1">
        <f t="array" ref="J542">_xlfn.LET(_xlpm.O,Table1[[#This Row],[Octordle]],_xlfn.IFS(_xlpm.O&lt;0,13+ABS(_xlpm.O),_xlpm.O&gt;0,_xlpm.O,_xlpm.O="",""))</f>
        <v>12</v>
      </c>
      <c r="K542" cm="1">
        <f t="array" ref="K542">_xlfn.LET(_xlpm.S,Table1[[#This Row],[Sequence]],_xlfn.IFS(_xlpm.S&lt;0,15+ABS(_xlpm.S),_xlpm.S&gt;0,_xlpm.S,_xlpm.S="",""))</f>
        <v>15</v>
      </c>
      <c r="L542" cm="1">
        <f t="array" ref="L542">_xlfn.LET(_xlpm.R,Table1[[#This Row],[RE34cue]],_xlfn.IFS(_xlpm.R&lt;0,13+ABS(_xlpm.R),_xlpm.R&gt;0,_xlpm.R,_xlpm.R="",""))</f>
        <v>15</v>
      </c>
      <c r="M542">
        <f>SUM(Table1[[#This Row],[W_Adj]:[R_Adj]])</f>
        <v>52</v>
      </c>
    </row>
    <row r="543" spans="1:13" ht="15" x14ac:dyDescent="0.2">
      <c r="A543" s="1">
        <v>45072</v>
      </c>
      <c r="B543" t="s">
        <v>35</v>
      </c>
      <c r="C543">
        <v>4</v>
      </c>
      <c r="D543">
        <v>7</v>
      </c>
      <c r="E543">
        <v>12</v>
      </c>
      <c r="F543">
        <v>11</v>
      </c>
      <c r="G543">
        <v>12</v>
      </c>
      <c r="H543" cm="1">
        <f t="array" ref="H543">_xlfn.LET(_xlpm.W,Table1[[#This Row],[Wordle]],_xlfn.IFS(_xlpm.W&lt;0,6+ABS(_xlpm.W),_xlpm.W&gt;0,_xlpm.W,_xlpm.W="",""))</f>
        <v>4</v>
      </c>
      <c r="I543" cm="1">
        <f t="array" ref="I543">_xlfn.LET(_xlpm.Q,Table1[[#This Row],[Quordle]],_xlfn.IFS(_xlpm.Q&lt;0,9+ABS(_xlpm.Q),_xlpm.Q&gt;0,_xlpm.Q,_xlpm.Q="",""))</f>
        <v>7</v>
      </c>
      <c r="J543" cm="1">
        <f t="array" ref="J543">_xlfn.LET(_xlpm.O,Table1[[#This Row],[Octordle]],_xlfn.IFS(_xlpm.O&lt;0,13+ABS(_xlpm.O),_xlpm.O&gt;0,_xlpm.O,_xlpm.O="",""))</f>
        <v>12</v>
      </c>
      <c r="K543" cm="1">
        <f t="array" ref="K543">_xlfn.LET(_xlpm.S,Table1[[#This Row],[Sequence]],_xlfn.IFS(_xlpm.S&lt;0,15+ABS(_xlpm.S),_xlpm.S&gt;0,_xlpm.S,_xlpm.S="",""))</f>
        <v>11</v>
      </c>
      <c r="L543" cm="1">
        <f t="array" ref="L543">_xlfn.LET(_xlpm.R,Table1[[#This Row],[RE34cue]],_xlfn.IFS(_xlpm.R&lt;0,13+ABS(_xlpm.R),_xlpm.R&gt;0,_xlpm.R,_xlpm.R="",""))</f>
        <v>12</v>
      </c>
      <c r="M543">
        <f>SUM(Table1[[#This Row],[W_Adj]:[R_Adj]])</f>
        <v>46</v>
      </c>
    </row>
    <row r="544" spans="1:13" ht="15" x14ac:dyDescent="0.2">
      <c r="A544" s="1">
        <v>45072</v>
      </c>
      <c r="B544" t="s">
        <v>29</v>
      </c>
      <c r="C544">
        <v>5</v>
      </c>
      <c r="D544">
        <v>8</v>
      </c>
      <c r="E544">
        <v>11</v>
      </c>
      <c r="F544">
        <v>11</v>
      </c>
      <c r="G544">
        <v>12</v>
      </c>
      <c r="H544" cm="1">
        <f t="array" ref="H544">_xlfn.LET(_xlpm.W,Table1[[#This Row],[Wordle]],_xlfn.IFS(_xlpm.W&lt;0,6+ABS(_xlpm.W),_xlpm.W&gt;0,_xlpm.W,_xlpm.W="",""))</f>
        <v>5</v>
      </c>
      <c r="I544" cm="1">
        <f t="array" ref="I544">_xlfn.LET(_xlpm.Q,Table1[[#This Row],[Quordle]],_xlfn.IFS(_xlpm.Q&lt;0,9+ABS(_xlpm.Q),_xlpm.Q&gt;0,_xlpm.Q,_xlpm.Q="",""))</f>
        <v>8</v>
      </c>
      <c r="J544" cm="1">
        <f t="array" ref="J544">_xlfn.LET(_xlpm.O,Table1[[#This Row],[Octordle]],_xlfn.IFS(_xlpm.O&lt;0,13+ABS(_xlpm.O),_xlpm.O&gt;0,_xlpm.O,_xlpm.O="",""))</f>
        <v>11</v>
      </c>
      <c r="K544" cm="1">
        <f t="array" ref="K544">_xlfn.LET(_xlpm.S,Table1[[#This Row],[Sequence]],_xlfn.IFS(_xlpm.S&lt;0,15+ABS(_xlpm.S),_xlpm.S&gt;0,_xlpm.S,_xlpm.S="",""))</f>
        <v>11</v>
      </c>
      <c r="L544" cm="1">
        <f t="array" ref="L544">_xlfn.LET(_xlpm.R,Table1[[#This Row],[RE34cue]],_xlfn.IFS(_xlpm.R&lt;0,13+ABS(_xlpm.R),_xlpm.R&gt;0,_xlpm.R,_xlpm.R="",""))</f>
        <v>12</v>
      </c>
      <c r="M544">
        <f>SUM(Table1[[#This Row],[W_Adj]:[R_Adj]])</f>
        <v>47</v>
      </c>
    </row>
    <row r="545" spans="1:13" ht="15" x14ac:dyDescent="0.2">
      <c r="A545" s="1">
        <v>45072</v>
      </c>
      <c r="B545" t="s">
        <v>34</v>
      </c>
      <c r="C545">
        <v>4</v>
      </c>
      <c r="D545">
        <v>8</v>
      </c>
      <c r="E545">
        <v>11</v>
      </c>
      <c r="F545">
        <v>13</v>
      </c>
      <c r="G545">
        <v>12</v>
      </c>
      <c r="H545" cm="1">
        <f t="array" ref="H545">_xlfn.LET(_xlpm.W,Table1[[#This Row],[Wordle]],_xlfn.IFS(_xlpm.W&lt;0,6+ABS(_xlpm.W),_xlpm.W&gt;0,_xlpm.W,_xlpm.W="",""))</f>
        <v>4</v>
      </c>
      <c r="I545" cm="1">
        <f t="array" ref="I545">_xlfn.LET(_xlpm.Q,Table1[[#This Row],[Quordle]],_xlfn.IFS(_xlpm.Q&lt;0,9+ABS(_xlpm.Q),_xlpm.Q&gt;0,_xlpm.Q,_xlpm.Q="",""))</f>
        <v>8</v>
      </c>
      <c r="J545" cm="1">
        <f t="array" ref="J545">_xlfn.LET(_xlpm.O,Table1[[#This Row],[Octordle]],_xlfn.IFS(_xlpm.O&lt;0,13+ABS(_xlpm.O),_xlpm.O&gt;0,_xlpm.O,_xlpm.O="",""))</f>
        <v>11</v>
      </c>
      <c r="K545" cm="1">
        <f t="array" ref="K545">_xlfn.LET(_xlpm.S,Table1[[#This Row],[Sequence]],_xlfn.IFS(_xlpm.S&lt;0,15+ABS(_xlpm.S),_xlpm.S&gt;0,_xlpm.S,_xlpm.S="",""))</f>
        <v>13</v>
      </c>
      <c r="L545" cm="1">
        <f t="array" ref="L545">_xlfn.LET(_xlpm.R,Table1[[#This Row],[RE34cue]],_xlfn.IFS(_xlpm.R&lt;0,13+ABS(_xlpm.R),_xlpm.R&gt;0,_xlpm.R,_xlpm.R="",""))</f>
        <v>12</v>
      </c>
      <c r="M545">
        <f>SUM(Table1[[#This Row],[W_Adj]:[R_Adj]])</f>
        <v>48</v>
      </c>
    </row>
    <row r="546" spans="1:13" ht="15" x14ac:dyDescent="0.2">
      <c r="A546" s="1">
        <v>45072</v>
      </c>
      <c r="B546" t="s">
        <v>31</v>
      </c>
      <c r="C546">
        <v>4</v>
      </c>
      <c r="D546">
        <v>7</v>
      </c>
      <c r="E546">
        <v>13</v>
      </c>
      <c r="F546">
        <v>13</v>
      </c>
      <c r="G546">
        <v>13</v>
      </c>
      <c r="H546" cm="1">
        <f t="array" ref="H546">_xlfn.LET(_xlpm.W,Table1[[#This Row],[Wordle]],_xlfn.IFS(_xlpm.W&lt;0,6+ABS(_xlpm.W),_xlpm.W&gt;0,_xlpm.W,_xlpm.W="",""))</f>
        <v>4</v>
      </c>
      <c r="I546" cm="1">
        <f t="array" ref="I546">_xlfn.LET(_xlpm.Q,Table1[[#This Row],[Quordle]],_xlfn.IFS(_xlpm.Q&lt;0,9+ABS(_xlpm.Q),_xlpm.Q&gt;0,_xlpm.Q,_xlpm.Q="",""))</f>
        <v>7</v>
      </c>
      <c r="J546" cm="1">
        <f t="array" ref="J546">_xlfn.LET(_xlpm.O,Table1[[#This Row],[Octordle]],_xlfn.IFS(_xlpm.O&lt;0,13+ABS(_xlpm.O),_xlpm.O&gt;0,_xlpm.O,_xlpm.O="",""))</f>
        <v>13</v>
      </c>
      <c r="K546" cm="1">
        <f t="array" ref="K546">_xlfn.LET(_xlpm.S,Table1[[#This Row],[Sequence]],_xlfn.IFS(_xlpm.S&lt;0,15+ABS(_xlpm.S),_xlpm.S&gt;0,_xlpm.S,_xlpm.S="",""))</f>
        <v>13</v>
      </c>
      <c r="L546" cm="1">
        <f t="array" ref="L546">_xlfn.LET(_xlpm.R,Table1[[#This Row],[RE34cue]],_xlfn.IFS(_xlpm.R&lt;0,13+ABS(_xlpm.R),_xlpm.R&gt;0,_xlpm.R,_xlpm.R="",""))</f>
        <v>13</v>
      </c>
      <c r="M546">
        <f>SUM(Table1[[#This Row],[W_Adj]:[R_Adj]])</f>
        <v>50</v>
      </c>
    </row>
    <row r="547" spans="1:13" ht="15" x14ac:dyDescent="0.2">
      <c r="A547" s="1">
        <v>45073</v>
      </c>
      <c r="B547" t="s">
        <v>35</v>
      </c>
      <c r="C547">
        <v>4</v>
      </c>
      <c r="D547">
        <v>6</v>
      </c>
      <c r="E547">
        <v>11</v>
      </c>
      <c r="F547">
        <v>14</v>
      </c>
      <c r="G547">
        <v>-2</v>
      </c>
      <c r="H547" cm="1">
        <f t="array" ref="H547">_xlfn.LET(_xlpm.W,Table1[[#This Row],[Wordle]],_xlfn.IFS(_xlpm.W&lt;0,6+ABS(_xlpm.W),_xlpm.W&gt;0,_xlpm.W,_xlpm.W="",""))</f>
        <v>4</v>
      </c>
      <c r="I547" cm="1">
        <f t="array" ref="I547">_xlfn.LET(_xlpm.Q,Table1[[#This Row],[Quordle]],_xlfn.IFS(_xlpm.Q&lt;0,9+ABS(_xlpm.Q),_xlpm.Q&gt;0,_xlpm.Q,_xlpm.Q="",""))</f>
        <v>6</v>
      </c>
      <c r="J547" cm="1">
        <f t="array" ref="J547">_xlfn.LET(_xlpm.O,Table1[[#This Row],[Octordle]],_xlfn.IFS(_xlpm.O&lt;0,13+ABS(_xlpm.O),_xlpm.O&gt;0,_xlpm.O,_xlpm.O="",""))</f>
        <v>11</v>
      </c>
      <c r="K547" cm="1">
        <f t="array" ref="K547">_xlfn.LET(_xlpm.S,Table1[[#This Row],[Sequence]],_xlfn.IFS(_xlpm.S&lt;0,15+ABS(_xlpm.S),_xlpm.S&gt;0,_xlpm.S,_xlpm.S="",""))</f>
        <v>14</v>
      </c>
      <c r="L547" cm="1">
        <f t="array" ref="L547">_xlfn.LET(_xlpm.R,Table1[[#This Row],[RE34cue]],_xlfn.IFS(_xlpm.R&lt;0,13+ABS(_xlpm.R),_xlpm.R&gt;0,_xlpm.R,_xlpm.R="",""))</f>
        <v>15</v>
      </c>
      <c r="M547">
        <f>SUM(Table1[[#This Row],[W_Adj]:[R_Adj]])</f>
        <v>50</v>
      </c>
    </row>
    <row r="548" spans="1:13" ht="15" x14ac:dyDescent="0.2">
      <c r="A548" s="1">
        <v>45073</v>
      </c>
      <c r="B548" t="s">
        <v>29</v>
      </c>
      <c r="C548">
        <v>4</v>
      </c>
      <c r="D548">
        <v>8</v>
      </c>
      <c r="E548">
        <v>12</v>
      </c>
      <c r="F548">
        <v>13</v>
      </c>
      <c r="G548">
        <v>13</v>
      </c>
      <c r="H548" cm="1">
        <f t="array" ref="H548">_xlfn.LET(_xlpm.W,Table1[[#This Row],[Wordle]],_xlfn.IFS(_xlpm.W&lt;0,6+ABS(_xlpm.W),_xlpm.W&gt;0,_xlpm.W,_xlpm.W="",""))</f>
        <v>4</v>
      </c>
      <c r="I548" cm="1">
        <f t="array" ref="I548">_xlfn.LET(_xlpm.Q,Table1[[#This Row],[Quordle]],_xlfn.IFS(_xlpm.Q&lt;0,9+ABS(_xlpm.Q),_xlpm.Q&gt;0,_xlpm.Q,_xlpm.Q="",""))</f>
        <v>8</v>
      </c>
      <c r="J548" cm="1">
        <f t="array" ref="J548">_xlfn.LET(_xlpm.O,Table1[[#This Row],[Octordle]],_xlfn.IFS(_xlpm.O&lt;0,13+ABS(_xlpm.O),_xlpm.O&gt;0,_xlpm.O,_xlpm.O="",""))</f>
        <v>12</v>
      </c>
      <c r="K548" cm="1">
        <f t="array" ref="K548">_xlfn.LET(_xlpm.S,Table1[[#This Row],[Sequence]],_xlfn.IFS(_xlpm.S&lt;0,15+ABS(_xlpm.S),_xlpm.S&gt;0,_xlpm.S,_xlpm.S="",""))</f>
        <v>13</v>
      </c>
      <c r="L548" cm="1">
        <f t="array" ref="L548">_xlfn.LET(_xlpm.R,Table1[[#This Row],[RE34cue]],_xlfn.IFS(_xlpm.R&lt;0,13+ABS(_xlpm.R),_xlpm.R&gt;0,_xlpm.R,_xlpm.R="",""))</f>
        <v>13</v>
      </c>
      <c r="M548">
        <f>SUM(Table1[[#This Row],[W_Adj]:[R_Adj]])</f>
        <v>50</v>
      </c>
    </row>
    <row r="549" spans="1:13" ht="15" x14ac:dyDescent="0.2">
      <c r="A549" s="1">
        <v>45073</v>
      </c>
      <c r="B549" t="s">
        <v>31</v>
      </c>
      <c r="C549">
        <v>6</v>
      </c>
      <c r="D549">
        <v>8</v>
      </c>
      <c r="E549">
        <v>-1</v>
      </c>
      <c r="F549">
        <v>13</v>
      </c>
      <c r="G549">
        <v>-1</v>
      </c>
      <c r="H549" cm="1">
        <f t="array" ref="H549">_xlfn.LET(_xlpm.W,Table1[[#This Row],[Wordle]],_xlfn.IFS(_xlpm.W&lt;0,6+ABS(_xlpm.W),_xlpm.W&gt;0,_xlpm.W,_xlpm.W="",""))</f>
        <v>6</v>
      </c>
      <c r="I549" cm="1">
        <f t="array" ref="I549">_xlfn.LET(_xlpm.Q,Table1[[#This Row],[Quordle]],_xlfn.IFS(_xlpm.Q&lt;0,9+ABS(_xlpm.Q),_xlpm.Q&gt;0,_xlpm.Q,_xlpm.Q="",""))</f>
        <v>8</v>
      </c>
      <c r="J549" cm="1">
        <f t="array" ref="J549">_xlfn.LET(_xlpm.O,Table1[[#This Row],[Octordle]],_xlfn.IFS(_xlpm.O&lt;0,13+ABS(_xlpm.O),_xlpm.O&gt;0,_xlpm.O,_xlpm.O="",""))</f>
        <v>14</v>
      </c>
      <c r="K549" cm="1">
        <f t="array" ref="K549">_xlfn.LET(_xlpm.S,Table1[[#This Row],[Sequence]],_xlfn.IFS(_xlpm.S&lt;0,15+ABS(_xlpm.S),_xlpm.S&gt;0,_xlpm.S,_xlpm.S="",""))</f>
        <v>13</v>
      </c>
      <c r="L549" cm="1">
        <f t="array" ref="L549">_xlfn.LET(_xlpm.R,Table1[[#This Row],[RE34cue]],_xlfn.IFS(_xlpm.R&lt;0,13+ABS(_xlpm.R),_xlpm.R&gt;0,_xlpm.R,_xlpm.R="",""))</f>
        <v>14</v>
      </c>
      <c r="M549">
        <f>SUM(Table1[[#This Row],[W_Adj]:[R_Adj]])</f>
        <v>55</v>
      </c>
    </row>
    <row r="550" spans="1:13" ht="15" x14ac:dyDescent="0.2">
      <c r="A550" s="1">
        <v>45073</v>
      </c>
      <c r="B550" t="s">
        <v>34</v>
      </c>
      <c r="C550">
        <v>4</v>
      </c>
      <c r="D550">
        <v>9</v>
      </c>
      <c r="E550">
        <v>13</v>
      </c>
      <c r="F550">
        <v>13</v>
      </c>
      <c r="G550">
        <v>-1</v>
      </c>
      <c r="H550" cm="1">
        <f t="array" ref="H550">_xlfn.LET(_xlpm.W,Table1[[#This Row],[Wordle]],_xlfn.IFS(_xlpm.W&lt;0,6+ABS(_xlpm.W),_xlpm.W&gt;0,_xlpm.W,_xlpm.W="",""))</f>
        <v>4</v>
      </c>
      <c r="I550" cm="1">
        <f t="array" ref="I550">_xlfn.LET(_xlpm.Q,Table1[[#This Row],[Quordle]],_xlfn.IFS(_xlpm.Q&lt;0,9+ABS(_xlpm.Q),_xlpm.Q&gt;0,_xlpm.Q,_xlpm.Q="",""))</f>
        <v>9</v>
      </c>
      <c r="J550" cm="1">
        <f t="array" ref="J550">_xlfn.LET(_xlpm.O,Table1[[#This Row],[Octordle]],_xlfn.IFS(_xlpm.O&lt;0,13+ABS(_xlpm.O),_xlpm.O&gt;0,_xlpm.O,_xlpm.O="",""))</f>
        <v>13</v>
      </c>
      <c r="K550" cm="1">
        <f t="array" ref="K550">_xlfn.LET(_xlpm.S,Table1[[#This Row],[Sequence]],_xlfn.IFS(_xlpm.S&lt;0,15+ABS(_xlpm.S),_xlpm.S&gt;0,_xlpm.S,_xlpm.S="",""))</f>
        <v>13</v>
      </c>
      <c r="L550" cm="1">
        <f t="array" ref="L550">_xlfn.LET(_xlpm.R,Table1[[#This Row],[RE34cue]],_xlfn.IFS(_xlpm.R&lt;0,13+ABS(_xlpm.R),_xlpm.R&gt;0,_xlpm.R,_xlpm.R="",""))</f>
        <v>14</v>
      </c>
      <c r="M550">
        <f>SUM(Table1[[#This Row],[W_Adj]:[R_Adj]])</f>
        <v>53</v>
      </c>
    </row>
  </sheetData>
  <dataValidations count="1">
    <dataValidation type="list" allowBlank="1" showInputMessage="1" showErrorMessage="1" sqref="B2:B550" xr:uid="{3A5046CA-3F62-2742-8347-22BF5ACF10EF}">
      <formula1>"KLA,JW,ES,JHA"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Dashboard</vt:lpstr>
      <vt:lpstr>Data</vt:lpstr>
      <vt:lpstr>EStart</vt:lpstr>
      <vt:lpstr>Finish</vt:lpstr>
      <vt:lpstr>OpFin</vt:lpstr>
      <vt:lpstr>OpSt</vt:lpstr>
      <vt:lpstr>Start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2023-03-19T22:57:02Z</dcterms:created>
  <dcterms:modified xsi:type="dcterms:W3CDTF">2023-05-28T15:35:03Z</dcterms:modified>
</cp:coreProperties>
</file>