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olive\Downloads\"/>
    </mc:Choice>
  </mc:AlternateContent>
  <bookViews>
    <workbookView xWindow="0" yWindow="600" windowWidth="19200" windowHeight="11505" activeTab="1"/>
  </bookViews>
  <sheets>
    <sheet name="Raapzaad" sheetId="3" r:id="rId1"/>
    <sheet name="Blad2" sheetId="2" r:id="rId2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" i="2" l="1" a="1"/>
  <c r="B3" i="2"/>
  <c r="C3" i="2" a="1"/>
  <c r="C3" i="2" s="1"/>
  <c r="D3" i="2" a="1"/>
  <c r="D3" i="2"/>
  <c r="B4" i="2" a="1"/>
  <c r="B4" i="2" s="1"/>
  <c r="C4" i="2" a="1"/>
  <c r="C4" i="2" s="1"/>
  <c r="D4" i="2" a="1"/>
  <c r="D4" i="2"/>
  <c r="B5" i="2" a="1"/>
  <c r="B5" i="2" s="1"/>
  <c r="C5" i="2" a="1"/>
  <c r="C5" i="2" s="1"/>
  <c r="D5" i="2" a="1"/>
  <c r="D5" i="2"/>
  <c r="B6" i="2" a="1"/>
  <c r="B6" i="2" s="1"/>
  <c r="C6" i="2" a="1"/>
  <c r="C6" i="2" s="1"/>
  <c r="D6" i="2" a="1"/>
  <c r="D6" i="2"/>
  <c r="B7" i="2" a="1"/>
  <c r="B7" i="2" s="1"/>
  <c r="C7" i="2" a="1"/>
  <c r="C7" i="2" s="1"/>
  <c r="D7" i="2" a="1"/>
  <c r="D7" i="2"/>
  <c r="B8" i="2" a="1"/>
  <c r="B8" i="2" s="1"/>
  <c r="C8" i="2" a="1"/>
  <c r="C8" i="2" s="1"/>
  <c r="D8" i="2" a="1"/>
  <c r="D8" i="2"/>
  <c r="B9" i="2" a="1"/>
  <c r="B9" i="2" s="1"/>
  <c r="C9" i="2" a="1"/>
  <c r="C9" i="2" s="1"/>
  <c r="D9" i="2" a="1"/>
  <c r="D9" i="2"/>
  <c r="A4" i="2" a="1"/>
  <c r="A4" i="2"/>
  <c r="A5" i="2" a="1"/>
  <c r="A5" i="2" s="1"/>
  <c r="A6" i="2" a="1"/>
  <c r="A6" i="2"/>
  <c r="A7" i="2" a="1"/>
  <c r="A7" i="2" s="1"/>
  <c r="A8" i="2" a="1"/>
  <c r="A8" i="2" s="1"/>
  <c r="A9" i="2" a="1"/>
  <c r="A9" i="2"/>
  <c r="A3" i="2" a="1"/>
  <c r="A3" i="2" s="1"/>
  <c r="C4" i="3"/>
  <c r="L4" i="3" a="1"/>
  <c r="L4" i="3" s="1"/>
  <c r="M4" i="3" a="1"/>
  <c r="M4" i="3" s="1"/>
  <c r="L5" i="3" a="1"/>
  <c r="L5" i="3"/>
  <c r="M5" i="3" a="1"/>
  <c r="M5" i="3"/>
  <c r="L6" i="3" a="1"/>
  <c r="L6" i="3" s="1"/>
  <c r="M6" i="3" a="1"/>
  <c r="M6" i="3"/>
  <c r="L7" i="3" a="1"/>
  <c r="L7" i="3"/>
  <c r="M7" i="3" a="1"/>
  <c r="M7" i="3" s="1"/>
  <c r="L8" i="3" a="1"/>
  <c r="L8" i="3"/>
  <c r="M8" i="3" a="1"/>
  <c r="M8" i="3" s="1"/>
  <c r="L9" i="3" a="1"/>
  <c r="L9" i="3" s="1"/>
  <c r="M9" i="3" a="1"/>
  <c r="M9" i="3"/>
  <c r="L10" i="3" a="1"/>
  <c r="L10" i="3" s="1"/>
  <c r="M10" i="3" a="1"/>
  <c r="M10" i="3" s="1"/>
  <c r="K4" i="3" a="1"/>
  <c r="K4" i="3"/>
  <c r="K5" i="3" a="1"/>
  <c r="K5" i="3"/>
  <c r="K6" i="3" a="1"/>
  <c r="K6" i="3"/>
  <c r="K7" i="3" a="1"/>
  <c r="K7" i="3"/>
  <c r="K8" i="3" a="1"/>
  <c r="K8" i="3"/>
  <c r="K9" i="3" a="1"/>
  <c r="K9" i="3"/>
  <c r="K10" i="3" a="1"/>
  <c r="K10" i="3" s="1"/>
  <c r="J5" i="3" a="1"/>
  <c r="J5" i="3" s="1"/>
  <c r="J6" i="3" a="1"/>
  <c r="J6" i="3" s="1"/>
  <c r="J7" i="3" a="1"/>
  <c r="J7" i="3"/>
  <c r="J8" i="3" a="1"/>
  <c r="J8" i="3"/>
  <c r="J9" i="3" a="1"/>
  <c r="J9" i="3" s="1"/>
  <c r="J10" i="3" a="1"/>
  <c r="J10" i="3"/>
  <c r="J4" i="3" a="1"/>
  <c r="J4" i="3" s="1"/>
  <c r="G10" i="3" l="1"/>
  <c r="C10" i="3" s="1"/>
  <c r="B10" i="3"/>
  <c r="G9" i="3"/>
  <c r="C9" i="3" s="1"/>
  <c r="B9" i="3"/>
  <c r="G8" i="3"/>
  <c r="C8" i="3" s="1"/>
  <c r="B8" i="3"/>
  <c r="G7" i="3"/>
  <c r="C7" i="3" s="1"/>
  <c r="B7" i="3"/>
  <c r="G6" i="3"/>
  <c r="C6" i="3" s="1"/>
  <c r="B6" i="3"/>
  <c r="G5" i="3"/>
  <c r="C5" i="3" s="1"/>
  <c r="B5" i="3"/>
  <c r="G4" i="3"/>
  <c r="B4" i="3"/>
</calcChain>
</file>

<file path=xl/sharedStrings.xml><?xml version="1.0" encoding="utf-8"?>
<sst xmlns="http://schemas.openxmlformats.org/spreadsheetml/2006/main" count="17" uniqueCount="11">
  <si>
    <t>Raap</t>
  </si>
  <si>
    <t>Datum+code</t>
  </si>
  <si>
    <t>Datum tekst</t>
  </si>
  <si>
    <t>Tijd tekst</t>
  </si>
  <si>
    <t>Product</t>
  </si>
  <si>
    <t>Datum</t>
  </si>
  <si>
    <t>Tijd monster-name</t>
  </si>
  <si>
    <t>Aantal van dag</t>
  </si>
  <si>
    <t>Monster-nemer</t>
  </si>
  <si>
    <t>RF Raap</t>
  </si>
  <si>
    <t>Formula is used in boxed cells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</si>
</sst>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[$-413]d/mmm/yyyy;@"/>
    <numFmt numFmtId="165" formatCode="h:mm;@"/>
    <numFmt numFmtId="167" formatCode="[$-F400]h:mm:ss\ AM/PM"/>
  </numFmts>
  <fonts count="2" x14ac:knownFonts="1">
    <font>
      <sz val="10"/>
      <color theme="1"/>
      <name val="Arial"/>
      <family val="2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164" fontId="0" fillId="0" borderId="0" xfId="0" applyNumberForma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1" fillId="0" borderId="0" xfId="0" applyFont="1"/>
    <xf numFmtId="0" fontId="1" fillId="2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 vertical="top" wrapText="1"/>
    </xf>
    <xf numFmtId="164" fontId="0" fillId="2" borderId="1" xfId="0" applyNumberFormat="1" applyFill="1" applyBorder="1" applyAlignment="1">
      <alignment horizontal="center" vertical="top" wrapText="1"/>
    </xf>
    <xf numFmtId="165" fontId="0" fillId="2" borderId="1" xfId="0" applyNumberFormat="1" applyFill="1" applyBorder="1" applyAlignment="1">
      <alignment horizontal="center" vertical="top" wrapText="1"/>
    </xf>
    <xf numFmtId="0" fontId="1" fillId="3" borderId="1" xfId="0" applyFont="1" applyFill="1" applyBorder="1"/>
    <xf numFmtId="164" fontId="1" fillId="3" borderId="1" xfId="0" applyNumberFormat="1" applyFont="1" applyFill="1" applyBorder="1" applyAlignment="1">
      <alignment horizontal="center"/>
    </xf>
    <xf numFmtId="165" fontId="1" fillId="3" borderId="1" xfId="0" applyNumberFormat="1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164" fontId="1" fillId="4" borderId="1" xfId="0" applyNumberFormat="1" applyFont="1" applyFill="1" applyBorder="1" applyAlignment="1">
      <alignment horizontal="center"/>
    </xf>
    <xf numFmtId="165" fontId="1" fillId="4" borderId="1" xfId="0" applyNumberFormat="1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0" fillId="0" borderId="1" xfId="0" applyBorder="1"/>
    <xf numFmtId="0" fontId="1" fillId="4" borderId="1" xfId="0" applyFont="1" applyFill="1" applyBorder="1"/>
    <xf numFmtId="0" fontId="0" fillId="3" borderId="1" xfId="0" applyFill="1" applyBorder="1"/>
    <xf numFmtId="164" fontId="0" fillId="3" borderId="1" xfId="0" applyNumberFormat="1" applyFill="1" applyBorder="1" applyAlignment="1">
      <alignment horizontal="center"/>
    </xf>
    <xf numFmtId="165" fontId="0" fillId="3" borderId="1" xfId="0" applyNumberFormat="1" applyFill="1" applyBorder="1" applyAlignment="1">
      <alignment horizontal="center"/>
    </xf>
    <xf numFmtId="14" fontId="0" fillId="0" borderId="1" xfId="0" applyNumberFormat="1" applyBorder="1"/>
    <xf numFmtId="167" fontId="0" fillId="0" borderId="1" xfId="0" applyNumberFormat="1" applyBorder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"/>
  <sheetViews>
    <sheetView zoomScale="130" zoomScaleNormal="130" workbookViewId="0">
      <selection activeCell="J4" sqref="J4"/>
    </sheetView>
  </sheetViews>
  <sheetFormatPr baseColWidth="10" defaultColWidth="9.140625" defaultRowHeight="12.75" x14ac:dyDescent="0.2"/>
  <cols>
    <col min="2" max="2" width="11.140625" customWidth="1"/>
    <col min="3" max="3" width="9.7109375" customWidth="1"/>
    <col min="5" max="5" width="11" bestFit="1" customWidth="1"/>
    <col min="10" max="10" width="9.7109375" customWidth="1"/>
    <col min="11" max="11" width="10.140625" bestFit="1" customWidth="1"/>
  </cols>
  <sheetData>
    <row r="1" spans="1:13" x14ac:dyDescent="0.2">
      <c r="D1" s="3"/>
      <c r="E1" s="1"/>
      <c r="F1" s="2"/>
      <c r="G1" s="3"/>
      <c r="H1" s="3"/>
    </row>
    <row r="2" spans="1:13" x14ac:dyDescent="0.2">
      <c r="D2" s="5"/>
      <c r="E2" s="5"/>
      <c r="F2" s="5"/>
      <c r="G2" s="5"/>
      <c r="H2" s="5"/>
      <c r="J2" t="s">
        <v>10</v>
      </c>
    </row>
    <row r="3" spans="1:13" ht="38.25" x14ac:dyDescent="0.2">
      <c r="A3" t="s">
        <v>1</v>
      </c>
      <c r="B3" t="s">
        <v>2</v>
      </c>
      <c r="C3" t="s">
        <v>3</v>
      </c>
      <c r="D3" s="6" t="s">
        <v>4</v>
      </c>
      <c r="E3" s="7" t="s">
        <v>5</v>
      </c>
      <c r="F3" s="8" t="s">
        <v>6</v>
      </c>
      <c r="G3" s="6" t="s">
        <v>7</v>
      </c>
      <c r="H3" s="6" t="s">
        <v>8</v>
      </c>
    </row>
    <row r="4" spans="1:13" x14ac:dyDescent="0.2">
      <c r="A4" s="4"/>
      <c r="B4" t="str">
        <f t="shared" ref="B4:B9" si="0">IF(ISBLANK(E4),"",TEXT(E4,"DDMMJJJJ"))</f>
        <v>22042022</v>
      </c>
      <c r="C4" s="4" t="str">
        <f>IF(ISBLANK(G4),"",CHAR(64+G4))</f>
        <v>B</v>
      </c>
      <c r="D4" s="9" t="s">
        <v>0</v>
      </c>
      <c r="E4" s="10">
        <v>44673</v>
      </c>
      <c r="F4" s="11">
        <v>0.42499999999999999</v>
      </c>
      <c r="G4" s="12">
        <f>COUNTIFS($D4:D$5,D4,$E4:E$5,E4)</f>
        <v>2</v>
      </c>
      <c r="H4" s="12"/>
      <c r="J4" s="16" t="str">
        <f t="array" ref="J4">IFERROR(INDEX(D$4:D$10,SMALL(IF($D$4:$D$10="Raap",ROW($D$4:$D$10)-3),ROW($D1))),"")</f>
        <v>Raap</v>
      </c>
      <c r="K4" s="21">
        <f t="array" ref="K4">IFERROR(INDEX(E$4:E$10,SMALL(IF($D$4:$D$10="Raap",ROW($D$4:$D$10)-3),ROW($D1))),"")</f>
        <v>44673</v>
      </c>
      <c r="L4" s="22">
        <f t="array" ref="L4">IFERROR(INDEX(F$4:F$10,SMALL(IF($D$4:$D$10="Raap",ROW($D$4:$D$10)-3),ROW($D1))),"")</f>
        <v>0.42499999999999999</v>
      </c>
      <c r="M4" s="16">
        <f t="array" ref="M4">IFERROR(INDEX(G$4:G$10,SMALL(IF($D$4:$D$10="Raap",ROW($D$4:$D$10)-3),ROW($D1))),"")</f>
        <v>2</v>
      </c>
    </row>
    <row r="5" spans="1:13" x14ac:dyDescent="0.2">
      <c r="A5" s="4"/>
      <c r="B5" t="str">
        <f t="shared" si="0"/>
        <v>22042022</v>
      </c>
      <c r="C5" s="4" t="str">
        <f>IF(ISBLANK(G5),"",CHAR(64+G5))</f>
        <v>A</v>
      </c>
      <c r="D5" s="9" t="s">
        <v>0</v>
      </c>
      <c r="E5" s="10">
        <v>44673</v>
      </c>
      <c r="F5" s="11">
        <v>0.4513888888888889</v>
      </c>
      <c r="G5" s="12">
        <f>COUNTIFS($D$5:D5,D5,$E$5:E5,E5)</f>
        <v>1</v>
      </c>
      <c r="H5" s="12"/>
      <c r="I5" s="4"/>
      <c r="J5" s="16" t="str">
        <f t="array" ref="J5">IFERROR(INDEX(D$4:D$10,SMALL(IF($D$4:$D$10="Raap",ROW($D$4:$D$10)-3),ROW($D2))),"")</f>
        <v>Raap</v>
      </c>
      <c r="K5" s="21">
        <f t="array" ref="K5">IFERROR(INDEX(E$4:E$10,SMALL(IF($D$4:$D$10="Raap",ROW($D$4:$D$10)-3),ROW($D2))),"")</f>
        <v>44673</v>
      </c>
      <c r="L5" s="22">
        <f t="array" ref="L5">IFERROR(INDEX(F$4:F$10,SMALL(IF($D$4:$D$10="Raap",ROW($D$4:$D$10)-3),ROW($D2))),"")</f>
        <v>0.4513888888888889</v>
      </c>
      <c r="M5" s="16">
        <f t="array" ref="M5">IFERROR(INDEX(G$4:G$10,SMALL(IF($D$4:$D$10="Raap",ROW($D$4:$D$10)-3),ROW($D2))),"")</f>
        <v>1</v>
      </c>
    </row>
    <row r="6" spans="1:13" x14ac:dyDescent="0.2">
      <c r="A6" s="4"/>
      <c r="B6" t="str">
        <f t="shared" si="0"/>
        <v>22042022</v>
      </c>
      <c r="C6" s="4" t="str">
        <f t="shared" ref="C6:C10" si="1">IF(ISBLANK(G6),"",CHAR(64+G6))</f>
        <v>B</v>
      </c>
      <c r="D6" s="9" t="s">
        <v>0</v>
      </c>
      <c r="E6" s="10">
        <v>44673</v>
      </c>
      <c r="F6" s="11">
        <v>0.47569444444444442</v>
      </c>
      <c r="G6" s="12">
        <f>COUNTIFS($D$5:D6,D6,$E$5:E6,E6)</f>
        <v>2</v>
      </c>
      <c r="H6" s="12"/>
      <c r="I6" s="4"/>
      <c r="J6" s="16" t="str">
        <f t="array" ref="J6">IFERROR(INDEX(D$4:D$10,SMALL(IF($D$4:$D$10="Raap",ROW($D$4:$D$10)-3),ROW($D3))),"")</f>
        <v>Raap</v>
      </c>
      <c r="K6" s="21">
        <f t="array" ref="K6">IFERROR(INDEX(E$4:E$10,SMALL(IF($D$4:$D$10="Raap",ROW($D$4:$D$10)-3),ROW($D3))),"")</f>
        <v>44673</v>
      </c>
      <c r="L6" s="22">
        <f t="array" ref="L6">IFERROR(INDEX(F$4:F$10,SMALL(IF($D$4:$D$10="Raap",ROW($D$4:$D$10)-3),ROW($D3))),"")</f>
        <v>0.47569444444444442</v>
      </c>
      <c r="M6" s="16">
        <f t="array" ref="M6">IFERROR(INDEX(G$4:G$10,SMALL(IF($D$4:$D$10="Raap",ROW($D$4:$D$10)-3),ROW($D3))),"")</f>
        <v>2</v>
      </c>
    </row>
    <row r="7" spans="1:13" x14ac:dyDescent="0.2">
      <c r="A7" s="4"/>
      <c r="B7" t="str">
        <f t="shared" si="0"/>
        <v>22042022</v>
      </c>
      <c r="C7" s="4" t="str">
        <f t="shared" si="1"/>
        <v>A</v>
      </c>
      <c r="D7" s="17" t="s">
        <v>9</v>
      </c>
      <c r="E7" s="13">
        <v>44673</v>
      </c>
      <c r="F7" s="14">
        <v>0.53472222222222221</v>
      </c>
      <c r="G7" s="15">
        <f>COUNTIFS($D$5:D7,D7,$E$5:E7,E7)</f>
        <v>1</v>
      </c>
      <c r="H7" s="15"/>
      <c r="I7" s="4"/>
      <c r="J7" s="16" t="str">
        <f t="array" ref="J7">IFERROR(INDEX(D$4:D$10,SMALL(IF($D$4:$D$10="Raap",ROW($D$4:$D$10)-3),ROW($D4))),"")</f>
        <v>Raap</v>
      </c>
      <c r="K7" s="21">
        <f t="array" ref="K7">IFERROR(INDEX(E$4:E$10,SMALL(IF($D$4:$D$10="Raap",ROW($D$4:$D$10)-3),ROW($D4))),"")</f>
        <v>44673</v>
      </c>
      <c r="L7" s="22">
        <f t="array" ref="L7">IFERROR(INDEX(F$4:F$10,SMALL(IF($D$4:$D$10="Raap",ROW($D$4:$D$10)-3),ROW($D4))),"")</f>
        <v>0</v>
      </c>
      <c r="M7" s="16">
        <f t="array" ref="M7">IFERROR(INDEX(G$4:G$10,SMALL(IF($D$4:$D$10="Raap",ROW($D$4:$D$10)-3),ROW($D4))),"")</f>
        <v>3</v>
      </c>
    </row>
    <row r="8" spans="1:13" x14ac:dyDescent="0.2">
      <c r="A8" s="4"/>
      <c r="B8" t="str">
        <f t="shared" si="0"/>
        <v>22042022</v>
      </c>
      <c r="C8" s="4" t="str">
        <f t="shared" si="1"/>
        <v>C</v>
      </c>
      <c r="D8" s="9" t="s">
        <v>0</v>
      </c>
      <c r="E8" s="10">
        <v>44673</v>
      </c>
      <c r="F8" s="11"/>
      <c r="G8" s="12">
        <f>COUNTIFS($D$5:D8,D8,$E$5:E8,E8)</f>
        <v>3</v>
      </c>
      <c r="H8" s="12"/>
      <c r="I8" s="4"/>
      <c r="J8" s="16" t="str">
        <f t="array" ref="J8">IFERROR(INDEX(D$4:D$10,SMALL(IF($D$4:$D$10="Raap",ROW($D$4:$D$10)-3),ROW($D5))),"")</f>
        <v>Raap</v>
      </c>
      <c r="K8" s="21">
        <f t="array" ref="K8">IFERROR(INDEX(E$4:E$10,SMALL(IF($D$4:$D$10="Raap",ROW($D$4:$D$10)-3),ROW($D5))),"")</f>
        <v>44674</v>
      </c>
      <c r="L8" s="22">
        <f t="array" ref="L8">IFERROR(INDEX(F$4:F$10,SMALL(IF($D$4:$D$10="Raap",ROW($D$4:$D$10)-3),ROW($D5))),"")</f>
        <v>0</v>
      </c>
      <c r="M8" s="16">
        <f t="array" ref="M8">IFERROR(INDEX(G$4:G$10,SMALL(IF($D$4:$D$10="Raap",ROW($D$4:$D$10)-3),ROW($D5))),"")</f>
        <v>1</v>
      </c>
    </row>
    <row r="9" spans="1:13" x14ac:dyDescent="0.2">
      <c r="A9" s="4"/>
      <c r="B9" t="str">
        <f t="shared" si="0"/>
        <v>23042022</v>
      </c>
      <c r="C9" s="4" t="str">
        <f t="shared" si="1"/>
        <v>A</v>
      </c>
      <c r="D9" s="9" t="s">
        <v>0</v>
      </c>
      <c r="E9" s="10">
        <v>44674</v>
      </c>
      <c r="F9" s="11"/>
      <c r="G9" s="12">
        <f>COUNTIFS($D$5:D9,D9,$E$5:E9,E9)</f>
        <v>1</v>
      </c>
      <c r="H9" s="12"/>
      <c r="I9" s="4"/>
      <c r="J9" s="16" t="str">
        <f t="array" ref="J9">IFERROR(INDEX(D$4:D$10,SMALL(IF($D$4:$D$10="Raap",ROW($D$4:$D$10)-3),ROW($D6))),"")</f>
        <v>Raap</v>
      </c>
      <c r="K9" s="21">
        <f t="array" ref="K9">IFERROR(INDEX(E$4:E$10,SMALL(IF($D$4:$D$10="Raap",ROW($D$4:$D$10)-3),ROW($D6))),"")</f>
        <v>45039</v>
      </c>
      <c r="L9" s="22">
        <f t="array" ref="L9">IFERROR(INDEX(F$4:F$10,SMALL(IF($D$4:$D$10="Raap",ROW($D$4:$D$10)-3),ROW($D6))),"")</f>
        <v>0.53472222222222221</v>
      </c>
      <c r="M9" s="16">
        <f t="array" ref="M9">IFERROR(INDEX(G$4:G$10,SMALL(IF($D$4:$D$10="Raap",ROW($D$4:$D$10)-3),ROW($D6))),"")</f>
        <v>1</v>
      </c>
    </row>
    <row r="10" spans="1:13" x14ac:dyDescent="0.2">
      <c r="A10" s="4"/>
      <c r="B10" t="str">
        <f>IF(ISBLANK(E10),"",TEXT(E10,"DDMMJJJJ"))</f>
        <v>23042023</v>
      </c>
      <c r="C10" s="4" t="str">
        <f t="shared" si="1"/>
        <v>A</v>
      </c>
      <c r="D10" s="18" t="s">
        <v>0</v>
      </c>
      <c r="E10" s="19">
        <v>45039</v>
      </c>
      <c r="F10" s="20">
        <v>0.53472222222222221</v>
      </c>
      <c r="G10" s="12">
        <f>COUNTIFS($D$5:D10,D10,$E$5:E10,E10)</f>
        <v>1</v>
      </c>
      <c r="H10" s="12"/>
      <c r="I10" s="4"/>
      <c r="J10" s="16" t="str">
        <f t="array" ref="J10">IFERROR(INDEX(D$4:D$10,SMALL(IF($D$4:$D$10="Raap",ROW($D$4:$D$10)-3),ROW($D7))),"")</f>
        <v/>
      </c>
      <c r="K10" s="16" t="str">
        <f t="array" ref="K10">IFERROR(INDEX(E$4:E$10,SMALL(IF($D$4:$D$10="Raap",ROW($D$4:$D$10)-3),ROW($D7))),"")</f>
        <v/>
      </c>
      <c r="L10" s="16" t="str">
        <f t="array" ref="L10">IFERROR(INDEX(F$4:F$10,SMALL(IF($D$4:$D$10="Raap",ROW($D$4:$D$10)-3),ROW($D7))),"")</f>
        <v/>
      </c>
      <c r="M10" s="16" t="str">
        <f t="array" ref="M10">IFERROR(INDEX(G$4:G$10,SMALL(IF($D$4:$D$10="Raap",ROW($D$4:$D$10)-3),ROW($D7))),"")</f>
        <v/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9"/>
  <sheetViews>
    <sheetView tabSelected="1" zoomScale="160" zoomScaleNormal="160" workbookViewId="0">
      <selection activeCell="A3" sqref="A3"/>
    </sheetView>
  </sheetViews>
  <sheetFormatPr baseColWidth="10" defaultColWidth="9.140625" defaultRowHeight="12.75" x14ac:dyDescent="0.2"/>
  <cols>
    <col min="2" max="2" width="10.5703125" bestFit="1" customWidth="1"/>
    <col min="4" max="4" width="5.28515625" customWidth="1"/>
  </cols>
  <sheetData>
    <row r="1" spans="1:4" x14ac:dyDescent="0.2">
      <c r="A1" t="s">
        <v>10</v>
      </c>
    </row>
    <row r="3" spans="1:4" x14ac:dyDescent="0.2">
      <c r="A3" s="16" t="str">
        <f t="array" ref="A3">IFERROR(INDEX(Raapzaad!D$4:D$10,SMALL(IF(Raapzaad!$D$4:$D$10="Raap",ROW(Raapzaad!$D$4:$D$10)-3),ROW(Raapzaad!$D1))),"")</f>
        <v>Raap</v>
      </c>
      <c r="B3" s="21">
        <f t="array" ref="B3">IFERROR(INDEX(Raapzaad!E$4:E$10,SMALL(IF(Raapzaad!$D$4:$D$10="Raap",ROW(Raapzaad!$D$4:$D$10)-3),ROW(Raapzaad!$D1))),"")</f>
        <v>44673</v>
      </c>
      <c r="C3" s="22">
        <f t="array" ref="C3">IFERROR(INDEX(Raapzaad!F$4:F$10,SMALL(IF(Raapzaad!$D$4:$D$10="Raap",ROW(Raapzaad!$D$4:$D$10)-3),ROW(Raapzaad!$D1))),"")</f>
        <v>0.42499999999999999</v>
      </c>
      <c r="D3" s="16">
        <f t="array" ref="D3">IFERROR(INDEX(Raapzaad!G$4:G$10,SMALL(IF(Raapzaad!$D$4:$D$10="Raap",ROW(Raapzaad!$D$4:$D$10)-3),ROW(Raapzaad!$D1))),"")</f>
        <v>2</v>
      </c>
    </row>
    <row r="4" spans="1:4" x14ac:dyDescent="0.2">
      <c r="A4" s="16" t="str">
        <f t="array" ref="A4">IFERROR(INDEX(Raapzaad!D$4:D$10,SMALL(IF(Raapzaad!$D$4:$D$10="Raap",ROW(Raapzaad!$D$4:$D$10)-3),ROW(Raapzaad!$D2))),"")</f>
        <v>Raap</v>
      </c>
      <c r="B4" s="21">
        <f t="array" ref="B4">IFERROR(INDEX(Raapzaad!E$4:E$10,SMALL(IF(Raapzaad!$D$4:$D$10="Raap",ROW(Raapzaad!$D$4:$D$10)-3),ROW(Raapzaad!$D2))),"")</f>
        <v>44673</v>
      </c>
      <c r="C4" s="22">
        <f t="array" ref="C4">IFERROR(INDEX(Raapzaad!F$4:F$10,SMALL(IF(Raapzaad!$D$4:$D$10="Raap",ROW(Raapzaad!$D$4:$D$10)-3),ROW(Raapzaad!$D2))),"")</f>
        <v>0.4513888888888889</v>
      </c>
      <c r="D4" s="16">
        <f t="array" ref="D4">IFERROR(INDEX(Raapzaad!G$4:G$10,SMALL(IF(Raapzaad!$D$4:$D$10="Raap",ROW(Raapzaad!$D$4:$D$10)-3),ROW(Raapzaad!$D2))),"")</f>
        <v>1</v>
      </c>
    </row>
    <row r="5" spans="1:4" x14ac:dyDescent="0.2">
      <c r="A5" s="16" t="str">
        <f t="array" ref="A5">IFERROR(INDEX(Raapzaad!D$4:D$10,SMALL(IF(Raapzaad!$D$4:$D$10="Raap",ROW(Raapzaad!$D$4:$D$10)-3),ROW(Raapzaad!$D3))),"")</f>
        <v>Raap</v>
      </c>
      <c r="B5" s="21">
        <f t="array" ref="B5">IFERROR(INDEX(Raapzaad!E$4:E$10,SMALL(IF(Raapzaad!$D$4:$D$10="Raap",ROW(Raapzaad!$D$4:$D$10)-3),ROW(Raapzaad!$D3))),"")</f>
        <v>44673</v>
      </c>
      <c r="C5" s="22">
        <f t="array" ref="C5">IFERROR(INDEX(Raapzaad!F$4:F$10,SMALL(IF(Raapzaad!$D$4:$D$10="Raap",ROW(Raapzaad!$D$4:$D$10)-3),ROW(Raapzaad!$D3))),"")</f>
        <v>0.47569444444444442</v>
      </c>
      <c r="D5" s="16">
        <f t="array" ref="D5">IFERROR(INDEX(Raapzaad!G$4:G$10,SMALL(IF(Raapzaad!$D$4:$D$10="Raap",ROW(Raapzaad!$D$4:$D$10)-3),ROW(Raapzaad!$D3))),"")</f>
        <v>2</v>
      </c>
    </row>
    <row r="6" spans="1:4" x14ac:dyDescent="0.2">
      <c r="A6" s="16" t="str">
        <f t="array" ref="A6">IFERROR(INDEX(Raapzaad!D$4:D$10,SMALL(IF(Raapzaad!$D$4:$D$10="Raap",ROW(Raapzaad!$D$4:$D$10)-3),ROW(Raapzaad!$D4))),"")</f>
        <v>Raap</v>
      </c>
      <c r="B6" s="21">
        <f t="array" ref="B6">IFERROR(INDEX(Raapzaad!E$4:E$10,SMALL(IF(Raapzaad!$D$4:$D$10="Raap",ROW(Raapzaad!$D$4:$D$10)-3),ROW(Raapzaad!$D4))),"")</f>
        <v>44673</v>
      </c>
      <c r="C6" s="22">
        <f t="array" ref="C6">IFERROR(INDEX(Raapzaad!F$4:F$10,SMALL(IF(Raapzaad!$D$4:$D$10="Raap",ROW(Raapzaad!$D$4:$D$10)-3),ROW(Raapzaad!$D4))),"")</f>
        <v>0</v>
      </c>
      <c r="D6" s="16">
        <f t="array" ref="D6">IFERROR(INDEX(Raapzaad!G$4:G$10,SMALL(IF(Raapzaad!$D$4:$D$10="Raap",ROW(Raapzaad!$D$4:$D$10)-3),ROW(Raapzaad!$D4))),"")</f>
        <v>3</v>
      </c>
    </row>
    <row r="7" spans="1:4" x14ac:dyDescent="0.2">
      <c r="A7" s="16" t="str">
        <f t="array" ref="A7">IFERROR(INDEX(Raapzaad!D$4:D$10,SMALL(IF(Raapzaad!$D$4:$D$10="Raap",ROW(Raapzaad!$D$4:$D$10)-3),ROW(Raapzaad!$D5))),"")</f>
        <v>Raap</v>
      </c>
      <c r="B7" s="21">
        <f t="array" ref="B7">IFERROR(INDEX(Raapzaad!E$4:E$10,SMALL(IF(Raapzaad!$D$4:$D$10="Raap",ROW(Raapzaad!$D$4:$D$10)-3),ROW(Raapzaad!$D5))),"")</f>
        <v>44674</v>
      </c>
      <c r="C7" s="22">
        <f t="array" ref="C7">IFERROR(INDEX(Raapzaad!F$4:F$10,SMALL(IF(Raapzaad!$D$4:$D$10="Raap",ROW(Raapzaad!$D$4:$D$10)-3),ROW(Raapzaad!$D5))),"")</f>
        <v>0</v>
      </c>
      <c r="D7" s="16">
        <f t="array" ref="D7">IFERROR(INDEX(Raapzaad!G$4:G$10,SMALL(IF(Raapzaad!$D$4:$D$10="Raap",ROW(Raapzaad!$D$4:$D$10)-3),ROW(Raapzaad!$D5))),"")</f>
        <v>1</v>
      </c>
    </row>
    <row r="8" spans="1:4" x14ac:dyDescent="0.2">
      <c r="A8" s="16" t="str">
        <f t="array" ref="A8">IFERROR(INDEX(Raapzaad!D$4:D$10,SMALL(IF(Raapzaad!$D$4:$D$10="Raap",ROW(Raapzaad!$D$4:$D$10)-3),ROW(Raapzaad!$D6))),"")</f>
        <v>Raap</v>
      </c>
      <c r="B8" s="21">
        <f t="array" ref="B8">IFERROR(INDEX(Raapzaad!E$4:E$10,SMALL(IF(Raapzaad!$D$4:$D$10="Raap",ROW(Raapzaad!$D$4:$D$10)-3),ROW(Raapzaad!$D6))),"")</f>
        <v>45039</v>
      </c>
      <c r="C8" s="22">
        <f t="array" ref="C8">IFERROR(INDEX(Raapzaad!F$4:F$10,SMALL(IF(Raapzaad!$D$4:$D$10="Raap",ROW(Raapzaad!$D$4:$D$10)-3),ROW(Raapzaad!$D6))),"")</f>
        <v>0.53472222222222221</v>
      </c>
      <c r="D8" s="16">
        <f t="array" ref="D8">IFERROR(INDEX(Raapzaad!G$4:G$10,SMALL(IF(Raapzaad!$D$4:$D$10="Raap",ROW(Raapzaad!$D$4:$D$10)-3),ROW(Raapzaad!$D6))),"")</f>
        <v>1</v>
      </c>
    </row>
    <row r="9" spans="1:4" x14ac:dyDescent="0.2">
      <c r="A9" s="16" t="str">
        <f t="array" ref="A9">IFERROR(INDEX(Raapzaad!D$4:D$10,SMALL(IF(Raapzaad!$D$4:$D$10="Raap",ROW(Raapzaad!$D$4:$D$10)-3),ROW(Raapzaad!$D7))),"")</f>
        <v/>
      </c>
      <c r="B9" s="16" t="str">
        <f t="array" ref="B9">IFERROR(INDEX(Raapzaad!E$4:E$10,SMALL(IF(Raapzaad!$D$4:$D$10="Raap",ROW(Raapzaad!$D$4:$D$10)-3),ROW(Raapzaad!$D7))),"")</f>
        <v/>
      </c>
      <c r="C9" s="16" t="str">
        <f t="array" ref="C9">IFERROR(INDEX(Raapzaad!F$4:F$10,SMALL(IF(Raapzaad!$D$4:$D$10="Raap",ROW(Raapzaad!$D$4:$D$10)-3),ROW(Raapzaad!$D7))),"")</f>
        <v/>
      </c>
      <c r="D9" s="16" t="str">
        <f t="array" ref="D9">IFERROR(INDEX(Raapzaad!G$4:G$10,SMALL(IF(Raapzaad!$D$4:$D$10="Raap",ROW(Raapzaad!$D$4:$D$10)-3),ROW(Raapzaad!$D7))),"")</f>
        <v/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Raapzaad</vt:lpstr>
      <vt:lpstr>Blad2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Lars van Eijndhoven</dc:creator>
  <cp:lastModifiedBy>Oliver Scheurich</cp:lastModifiedBy>
  <dcterms:created xsi:type="dcterms:W3CDTF">2023-04-13T13:02:35Z</dcterms:created>
  <dcterms:modified xsi:type="dcterms:W3CDTF">2023-04-13T13:58:13Z</dcterms:modified>
</cp:coreProperties>
</file>