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levemed-my.sharepoint.com/personal/mtarler_clevemed_com/Documents/AdministrativeUtility/UtilityApps-Macros/Excel Functions/"/>
    </mc:Choice>
  </mc:AlternateContent>
  <xr:revisionPtr revIDLastSave="331" documentId="8_{5C643017-3B30-4F50-8991-805E4E17A1C9}" xr6:coauthVersionLast="47" xr6:coauthVersionMax="47" xr10:uidLastSave="{5C6663FD-5864-4549-A157-15BEAA9F47E6}"/>
  <bookViews>
    <workbookView xWindow="30855" yWindow="675" windowWidth="26610" windowHeight="14580" xr2:uid="{6F57E99D-E64F-4244-A82E-5828F4A22664}"/>
  </bookViews>
  <sheets>
    <sheet name="knapsack" sheetId="1" r:id="rId1"/>
  </sheets>
  <definedNames>
    <definedName name="benefit">knapsack!$D$2:$H$2</definedName>
    <definedName name="cap">knapsack!$E$6</definedName>
    <definedName name="CombinMatrix">_xlfn.LET(_xlpm.r, IF(SUM(weight) &gt; cap, 2345, 12345), _xlpm.distinct, _xlfn.UNIQUE(_xlfn.DROP(_xlfn.REDUCE(0, _xlfn.SEQUENCE(_xlpm.r), GenerateCombin), 1)), _xlfn.DROP(_xlfn._xlws.SORT(_xlpm.distinct), 1))</definedName>
    <definedName name="GenerateCombin">_xlfn.LAMBDA(_xlpm.a,_xlpm.v,_xlfn.VSTACK(_xlpm.a, _xlfn.EXPAND(Shuffle(_xlpm.v), , 5, 0)))</definedName>
    <definedName name="item">knapsack!$D$1:$H$1</definedName>
    <definedName name="MaxPac" comment="return max benefit with weight limit">_xlfn.LAMBDA(_xlpm.items,_xlpm.benefits,_xlpm.weights,_xlpm.limit,_xlop.hide_text,_xlfn.LET(_xlpm.i, IF(ROWS(_xlpm.items) = 1, TRANSPOSE(_xlpm.items), _xlpm.items), _xlpm.b, IF(ROWS(_xlpm.benefits) = 1, TRANSPOSE(_xlpm.benefits), _xlpm.benefits), _xlpm.w, IF(ROWS(_xlpm.weights) = 1, TRANSPOSE(_xlpm.weights), _xlpm.weights), _xlpm.list, _xlfn.REDUCE(0, _xlfn.SEQUENCE(ROWS(_xlpm.i)), _xlfn.LAMBDA(_xlpm.q,_xlpm.p, IF(INDEX(_xlpm.w, _xlpm.p) &lt;= _xlpm.limit, _xlfn.VSTACK(_xlpm.q, IF(ROWS(_xlpm.i) &gt; _xlpm.p, _xlfn.LET(_xlpm.sublist, MaxPac(_xlfn.DROP(_xlpm.i, _xlpm.p), _xlfn.DROP(_xlpm.b, _xlpm.p), _xlfn.DROP(_xlpm.w, _xlpm.p), _xlpm.limit - INDEX(_xlpm.w, _xlpm.p), TRUE), IF(IFERROR(INDEX(_xlpm.sublist, 1), 0), _xlfn.HSTACK(INDEX(_xlpm.b, _xlpm.p) + INDEX(_xlpm.sublist, 1), INDEX(_xlpm.i, _xlpm.p), _xlfn.DROP(_xlpm.sublist, , 1)), _xlfn.HSTACK(INDEX(_xlpm.b, _xlpm.p), INDEX(_xlpm.i, _xlpm.p)))), _xlfn.HSTACK(INDEX(_xlpm.b, _xlpm.p), INDEX(_xlpm.i, _xlpm.p)))), _xlpm.q))), _xlpm.out, INDEX(_xlfn._xlws.SORT(_xlpm.list, 1, -1), 1, ), _xlpm.hideText, IF(_xlfn.ISOMITTED(_xlpm.hide_text), FALSE, _xlpm.hide_text), IF(_xlpm.hideText, _xlpm.out, _xlfn.CONCAT("Benefit: ", INDEX(_xlpm.out, 1), "  Items: ", IFERROR(_xlfn.TEXTJOIN(",", 1, _xlfn.DROP(_xlpm.out, , 1)), 0)))))</definedName>
    <definedName name="Shuffle">_xlfn.LAMBDA(_xlpm.scalar,_xlfn.LET(_xlpm.arr, 1 * MID(_xlpm.scalar, _xlfn.SEQUENCE(, LEN(_xlpm.scalar)), 1), _xlpm.filtered, _xlfn._xlws.FILTER(_xlpm.arr, _xlpm.arr &lt;= 5, 0), _xlpm.sorted, _xlfn._xlws.SORT(_xlfn.UNIQUE(_xlpm.filtered, 1), , , 1), IF(_xlfn.TAKE(_xlpm.sorted, , 1) = 0, 0, _xlpm.sorted)))</definedName>
    <definedName name="Solve">_xlfn.LAMBDA(_xlpm.row,_xlfn.LET(_xlpm.w, SUM(_xlfn.XLOOKUP(_xlpm.row, item, weight, 0)), _xlpm.b, SUM(_xlfn.XLOOKUP(_xlpm.row, item, benefit, 0)), IF(_xlpm.w &lt;= cap, "Items: " &amp; _xlfn.TEXTJOIN(", ", , TEXT(_xlpm.row, "0;;;")) &amp; CHAR(10) &amp; "Benefit: " &amp; _xlpm.b &amp; CHAR(10) &amp; "Weight: " &amp; _xlpm.w, NA())))</definedName>
    <definedName name="TopBenefit">_xlfn.LET(_xlpm.str,LEFT(_xlfn.TEXTAFTER(_xlfn.ANCHORARRAY(knapsack!$I$9),"Benefit: ",,,,0),2),_xlpm.val,SUBSTITUTE(_xlpm.str,CHAR(10),"")*1,MAX(_xlpm.val))</definedName>
    <definedName name="weight">knapsack!$D$3:$H$3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 a="1"/>
  <c r="F7" i="1" s="1"/>
  <c r="I9" i="1" a="1"/>
  <c r="I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<sst xmlns="http://schemas.openxmlformats.org/spreadsheetml/2006/main" count="5" uniqueCount="5">
  <si>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Item:</t>
  </si>
  <si>
    <t>Benefit:</t>
  </si>
  <si>
    <t>Weight:</t>
  </si>
  <si>
    <t>Knapsack capacity:</t>
  </si>
  <si>
    <t>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</si>
</sst>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0" xfId="0" quotePrefix="1"/>
    <xf numFmtId="0" fontId="2" fillId="0" borderId="0" xfId="0" applyFont="1"/>
    <xf numFmtId="0" fontId="0" fillId="0" borderId="1" xfId="0" quotePrefix="1" applyBorder="1" applyAlignment="1">
      <alignment wrapText="1"/>
    </xf>
    <xf numFmtId="0" fontId="0" fillId="0" borderId="1" xfId="0" applyBorder="1" applyAlignment="1">
      <alignment wrapText="1"/>
    </xf>
    <xf numFmtId="0" fontId="3" fillId="0" borderId="0" xfId="0" applyFont="1"/>
    <xf numFmtId="0" fontId="0" fillId="0" borderId="0" xfId="0" applyAlignment="1">
      <alignment wrapText="1"/>
    </xf>
  </cellXfs>
  <cellStyles count="1">
    <cellStyle name="Normal" xfId="0" builtinId="0"/>
  </cellStyles>
  <dxfs count="1"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en.wikipedia.org/wiki/Knapsack_problem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7</xdr:row>
      <xdr:rowOff>133773</xdr:rowOff>
    </xdr:from>
    <xdr:to>
      <xdr:col>7</xdr:col>
      <xdr:colOff>212090</xdr:colOff>
      <xdr:row>13</xdr:row>
      <xdr:rowOff>360257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3D4C75-CA0F-7B6E-D016-F0E0F7DC2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514350" y="1422823"/>
          <a:ext cx="4254500" cy="3687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07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9CC656D-3D9E-4F61-AE4F-C31F08EFEAD6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6D45BC04-050D-40D8-A10F-8F7669DFD89F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C9704-F6E0-40D0-86AE-A26F0C195DE3}">
  <sheetPr codeName="Sheet1"/>
  <dimension ref="B1:S17"/>
  <sheetViews>
    <sheetView tabSelected="1" topLeftCell="B1" workbookViewId="0">
      <selection activeCell="F5" sqref="F5"/>
    </sheetView>
  </sheetViews>
  <sheetFormatPr defaultColWidth="8.77734375" defaultRowHeight="14.4" x14ac:dyDescent="0.3"/>
  <cols>
    <col min="5" max="5" width="9.5546875" customWidth="1"/>
    <col min="6" max="6" width="10.6640625" customWidth="1"/>
    <col min="7" max="7" width="10.109375" customWidth="1"/>
    <col min="8" max="8" width="10.5546875" customWidth="1"/>
    <col min="9" max="9" width="15" customWidth="1"/>
    <col min="10" max="10" width="15.6640625" customWidth="1"/>
    <col min="11" max="11" width="16.88671875" customWidth="1"/>
    <col min="12" max="12" width="17" customWidth="1"/>
    <col min="18" max="18" width="17.6640625" customWidth="1"/>
    <col min="19" max="19" width="13.21875" bestFit="1" customWidth="1"/>
  </cols>
  <sheetData>
    <row r="1" spans="3:19" x14ac:dyDescent="0.3">
      <c r="C1" t="s">
        <v>0</v>
      </c>
      <c r="D1" s="2">
        <v>1</v>
      </c>
      <c r="E1" s="2">
        <v>2</v>
      </c>
      <c r="F1" s="2">
        <v>3</v>
      </c>
      <c r="G1" s="2">
        <v>4</v>
      </c>
      <c r="H1" s="2">
        <v>5</v>
      </c>
    </row>
    <row r="2" spans="3:19" x14ac:dyDescent="0.3">
      <c r="C2" t="s">
        <v>1</v>
      </c>
      <c r="D2" s="1">
        <v>4</v>
      </c>
      <c r="E2" s="1">
        <v>2</v>
      </c>
      <c r="F2" s="1">
        <v>8</v>
      </c>
      <c r="G2" s="1">
        <v>1</v>
      </c>
      <c r="H2" s="1">
        <v>4</v>
      </c>
    </row>
    <row r="3" spans="3:19" x14ac:dyDescent="0.3">
      <c r="C3" t="s">
        <v>2</v>
      </c>
      <c r="D3" s="1">
        <v>6</v>
      </c>
      <c r="E3" s="1">
        <v>8</v>
      </c>
      <c r="F3" s="1">
        <v>6</v>
      </c>
      <c r="G3" s="1">
        <v>3</v>
      </c>
      <c r="H3" s="1">
        <v>6</v>
      </c>
    </row>
    <row r="5" spans="3:19" x14ac:dyDescent="0.3">
      <c r="S5" s="4"/>
    </row>
    <row r="6" spans="3:19" x14ac:dyDescent="0.3">
      <c r="C6" s="5" t="s">
        <v>3</v>
      </c>
      <c r="E6" s="3">
        <v>15</v>
      </c>
    </row>
    <row r="7" spans="3:19" x14ac:dyDescent="0.3">
      <c r="F7" s="4" t="str" cm="1">
        <f t="array" ref="F7">MaxPac(item,benefit,weight,cap)</f>
        <v>Benefit: 13  Items: 3,4,5</v>
      </c>
    </row>
    <row r="8" spans="3:19" x14ac:dyDescent="0.3">
      <c r="I8" s="8" t="s">
        <v>4</v>
      </c>
    </row>
    <row r="9" spans="3:19" ht="72" x14ac:dyDescent="0.3">
      <c r="I9" s="6" t="str" cm="1">
        <f t="array" ref="I9:L13">_xlfn.LET(_xlpm.results,_xlfn.TOCOL(_xlfn.BYROW(CombinMatrix,Solve),2),_xlfn.WRAPROWS(_xlpm.results,4,""))</f>
        <v>Items: 1
Benefit: 4
Weight: 6</v>
      </c>
      <c r="J9" s="7" t="str">
        <v>Items: 1, 2
Benefit: 6
Weight: 14</v>
      </c>
      <c r="K9" s="7" t="str">
        <v>Items: 1, 3
Benefit: 12
Weight: 12</v>
      </c>
      <c r="L9" s="7" t="str">
        <v>Items: 1, 4
Benefit: 5
Weight: 9</v>
      </c>
    </row>
    <row r="10" spans="3:19" ht="43.2" x14ac:dyDescent="0.3">
      <c r="I10" s="7" t="str">
        <v>Items: 1, 5
Benefit: 8
Weight: 12</v>
      </c>
      <c r="J10" s="7" t="str">
        <v>Items: 1, 3, 4
Benefit: 13
Weight: 15</v>
      </c>
      <c r="K10" s="7" t="str">
        <v>Items: 1, 4, 5
Benefit: 9
Weight: 15</v>
      </c>
      <c r="L10" s="7" t="str">
        <v>Items: 2
Benefit: 2
Weight: 8</v>
      </c>
    </row>
    <row r="11" spans="3:19" ht="43.2" x14ac:dyDescent="0.3">
      <c r="I11" s="7" t="str">
        <v>Items: 2, 3
Benefit: 10
Weight: 14</v>
      </c>
      <c r="J11" s="7" t="str">
        <v>Items: 2, 4
Benefit: 3
Weight: 11</v>
      </c>
      <c r="K11" s="7" t="str">
        <v>Items: 2, 5
Benefit: 6
Weight: 14</v>
      </c>
      <c r="L11" s="7" t="str">
        <v>Items: 3
Benefit: 8
Weight: 6</v>
      </c>
    </row>
    <row r="12" spans="3:19" ht="43.2" x14ac:dyDescent="0.3">
      <c r="I12" s="7" t="str">
        <v>Items: 3, 4
Benefit: 9
Weight: 9</v>
      </c>
      <c r="J12" s="7" t="str">
        <v>Items: 3, 5
Benefit: 12
Weight: 12</v>
      </c>
      <c r="K12" s="7" t="str">
        <v>Items: 3, 4, 5
Benefit: 13
Weight: 15</v>
      </c>
      <c r="L12" s="7" t="str">
        <v>Items: 4
Benefit: 1
Weight: 3</v>
      </c>
    </row>
    <row r="13" spans="3:19" ht="43.2" x14ac:dyDescent="0.3">
      <c r="I13" s="6" t="str">
        <v>Items: 4, 5
Benefit: 5
Weight: 9</v>
      </c>
      <c r="J13" s="7" t="str">
        <v>Items: 5
Benefit: 4
Weight: 6</v>
      </c>
      <c r="K13" s="7" t="str">
        <v/>
      </c>
      <c r="L13" s="7" t="str">
        <v/>
      </c>
    </row>
    <row r="14" spans="3:19" ht="43.2" x14ac:dyDescent="0.3">
      <c r="I14" s="7"/>
      <c r="J14" s="7"/>
      <c r="K14" s="7"/>
      <c r="L14" s="7"/>
    </row>
    <row r="15" spans="3:19" x14ac:dyDescent="0.3">
      <c r="I15" s="9"/>
      <c r="J15" s="9"/>
      <c r="K15" s="9"/>
      <c r="L15" s="9"/>
    </row>
    <row r="17" spans="2:2" x14ac:dyDescent="0.3">
      <c r="B17" s="4"/>
    </row>
  </sheetData>
  <sortState xmlns:xlrd2="http://schemas.microsoft.com/office/spreadsheetml/2017/richdata2" ref="O30:R44">
    <sortCondition ref="O30:O44"/>
  </sortState>
  <conditionalFormatting sqref="I9:L15">
    <cfRule type="expression" dxfId="0" priority="1">
      <formula>_xlfn.LET(_xlpm.str,LEFT(_xlfn.TEXTAFTER(I9,"Benefit: ",,,,0),2),_xlpm.val,SUBSTITUTE(_xlpm.str,CHAR(10),"")*1,_xlpm.val=TopBenefit)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25E9FA08DECC4AA33768D67148514B" ma:contentTypeVersion="14" ma:contentTypeDescription="Create a new document." ma:contentTypeScope="" ma:versionID="5b5784fe5ac7b57b50b200a2744d8152">
  <xsd:schema xmlns:xsd="http://www.w3.org/2001/XMLSchema" xmlns:xs="http://www.w3.org/2001/XMLSchema" xmlns:p="http://schemas.microsoft.com/office/2006/metadata/properties" xmlns:ns3="3e3f2f4b-068a-4a94-8d1f-43433f351f30" xmlns:ns4="12862d3f-9c05-49a5-94ae-f7846262cdde" targetNamespace="http://schemas.microsoft.com/office/2006/metadata/properties" ma:root="true" ma:fieldsID="dfb1c8dfc2ab933699c9b1f984099c1d" ns3:_="" ns4:_="">
    <xsd:import namespace="3e3f2f4b-068a-4a94-8d1f-43433f351f30"/>
    <xsd:import namespace="12862d3f-9c05-49a5-94ae-f7846262cdd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LengthInSecond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3f2f4b-068a-4a94-8d1f-43433f351f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862d3f-9c05-49a5-94ae-f7846262cd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2862d3f-9c05-49a5-94ae-f7846262cd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91DEC912-2827-4E29-B41A-17B37567EF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3f2f4b-068a-4a94-8d1f-43433f351f30"/>
    <ds:schemaRef ds:uri="12862d3f-9c05-49a5-94ae-f7846262cd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BC2D6B-789B-4745-B01A-8A608715CBB6}">
  <ds:schemaRefs>
    <ds:schemaRef ds:uri="3e3f2f4b-068a-4a94-8d1f-43433f351f30"/>
    <ds:schemaRef ds:uri="12862d3f-9c05-49a5-94ae-f7846262cdde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32F7D11-969E-49F8-A76A-934EE8B7074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D45BC04-050D-40D8-A10F-8F7669DFD89F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knapsack</vt:lpstr>
      <vt:lpstr>benefit</vt:lpstr>
      <vt:lpstr>cap</vt:lpstr>
      <vt:lpstr>item</vt:lpstr>
      <vt:lpstr>weight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Hogan</dc:creator>
  <cp:lastModifiedBy>Matthew Tarler</cp:lastModifiedBy>
  <dcterms:created xsi:type="dcterms:W3CDTF">2023-03-28T18:44:47Z</dcterms:created>
  <dcterms:modified xsi:type="dcterms:W3CDTF">2023-03-30T04:07:34Z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0x0101008325E9FA08DECC4AA33768D67148514B</vt:lpwstr>
  </property>
</Properties>
</file>