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teenergy-my.sharepoint.com/personal/marlo_adkins_dteenergy_com/Documents/Desktop/TEST EXAMPLES/"/>
    </mc:Choice>
  </mc:AlternateContent>
  <xr:revisionPtr revIDLastSave="16" documentId="8_{D3AFD47C-C2A8-498A-A92B-D768734D3A4A}" xr6:coauthVersionLast="46" xr6:coauthVersionMax="46" xr10:uidLastSave="{0937BDDA-ED9E-4520-BBE1-860516BF4169}"/>
  <bookViews>
    <workbookView xWindow="-26610" yWindow="1965" windowWidth="21540" windowHeight="12540" xr2:uid="{66F1C8EA-A4EF-46AF-AFD0-C01B7220989B}"/>
  </bookViews>
  <sheets>
    <sheet name="Summary" sheetId="1" r:id="rId1"/>
    <sheet name="ID CODES" sheetId="2" r:id="rId2"/>
  </sheets>
  <externalReferences>
    <externalReference r:id="rId3"/>
    <externalReference r:id="rId4"/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1" l="1" a="1"/>
  <c r="N5" i="1" s="1"/>
  <c r="N4" i="1" a="1"/>
  <c r="N4" i="1" s="1"/>
  <c r="N6" i="1" a="1"/>
  <c r="N6" i="1" s="1"/>
  <c r="N7" i="1" a="1"/>
  <c r="N7" i="1"/>
  <c r="N8" i="1" a="1"/>
  <c r="N8" i="1" s="1"/>
  <c r="N9" i="1" a="1"/>
  <c r="N9" i="1" s="1"/>
  <c r="N10" i="1" a="1"/>
  <c r="N10" i="1" s="1"/>
  <c r="N11" i="1" a="1"/>
  <c r="N11" i="1"/>
  <c r="N12" i="1" a="1"/>
  <c r="N12" i="1" s="1"/>
  <c r="N13" i="1" a="1"/>
  <c r="N13" i="1" s="1"/>
  <c r="N14" i="1" a="1"/>
  <c r="N14" i="1" s="1"/>
  <c r="N15" i="1" a="1"/>
  <c r="N15" i="1"/>
  <c r="N16" i="1" a="1"/>
  <c r="N16" i="1" s="1"/>
  <c r="N17" i="1" a="1"/>
  <c r="N17" i="1" s="1"/>
  <c r="N18" i="1" a="1"/>
  <c r="N18" i="1" s="1"/>
  <c r="N19" i="1" a="1"/>
  <c r="N19" i="1"/>
  <c r="N20" i="1" a="1"/>
  <c r="N20" i="1" s="1"/>
  <c r="N21" i="1" a="1"/>
  <c r="N21" i="1" s="1"/>
  <c r="N22" i="1" a="1"/>
  <c r="N22" i="1" s="1"/>
  <c r="N23" i="1" a="1"/>
  <c r="N23" i="1"/>
  <c r="N24" i="1" a="1"/>
  <c r="N24" i="1" s="1"/>
  <c r="N25" i="1" a="1"/>
  <c r="N25" i="1" s="1"/>
  <c r="N26" i="1" a="1"/>
  <c r="N26" i="1" s="1"/>
  <c r="N27" i="1" a="1"/>
  <c r="N27" i="1"/>
  <c r="N28" i="1" a="1"/>
  <c r="N28" i="1" s="1"/>
  <c r="N29" i="1" a="1"/>
  <c r="N29" i="1" s="1"/>
  <c r="N30" i="1" a="1"/>
  <c r="N30" i="1" s="1"/>
  <c r="N31" i="1" a="1"/>
  <c r="N31" i="1"/>
  <c r="N32" i="1" a="1"/>
  <c r="N32" i="1" s="1"/>
  <c r="N33" i="1" a="1"/>
  <c r="N33" i="1" s="1"/>
  <c r="N34" i="1" a="1"/>
  <c r="N34" i="1" s="1"/>
  <c r="N35" i="1" a="1"/>
  <c r="N35" i="1"/>
  <c r="N36" i="1" a="1"/>
  <c r="N36" i="1" s="1"/>
  <c r="N37" i="1" a="1"/>
  <c r="N37" i="1" s="1"/>
  <c r="N38" i="1" a="1"/>
  <c r="N38" i="1" s="1"/>
  <c r="N39" i="1" a="1"/>
  <c r="N39" i="1"/>
  <c r="N40" i="1" a="1"/>
  <c r="N40" i="1" s="1"/>
  <c r="N41" i="1" a="1"/>
  <c r="N41" i="1" s="1"/>
  <c r="N42" i="1" a="1"/>
  <c r="N42" i="1" s="1"/>
  <c r="N43" i="1" a="1"/>
  <c r="N43" i="1"/>
  <c r="N44" i="1" a="1"/>
  <c r="N44" i="1" s="1"/>
  <c r="N45" i="1" a="1"/>
  <c r="N45" i="1" s="1"/>
  <c r="N46" i="1" a="1"/>
  <c r="N46" i="1" s="1"/>
  <c r="N47" i="1" a="1"/>
  <c r="N47" i="1"/>
  <c r="N48" i="1" a="1"/>
  <c r="N48" i="1" s="1"/>
  <c r="N49" i="1" a="1"/>
  <c r="N49" i="1" s="1"/>
  <c r="N50" i="1" a="1"/>
  <c r="N50" i="1" s="1"/>
  <c r="M4" i="1" a="1"/>
  <c r="M4" i="1"/>
  <c r="M5" i="1" a="1"/>
  <c r="M5" i="1" s="1"/>
  <c r="M6" i="1" a="1"/>
  <c r="M6" i="1"/>
  <c r="M7" i="1" a="1"/>
  <c r="M7" i="1"/>
  <c r="M8" i="1" a="1"/>
  <c r="M8" i="1"/>
  <c r="M9" i="1" a="1"/>
  <c r="M9" i="1" s="1"/>
  <c r="M10" i="1" a="1"/>
  <c r="M10" i="1"/>
  <c r="M11" i="1" a="1"/>
  <c r="M11" i="1"/>
  <c r="M12" i="1" a="1"/>
  <c r="M12" i="1"/>
  <c r="M13" i="1" a="1"/>
  <c r="M13" i="1" s="1"/>
  <c r="M14" i="1" a="1"/>
  <c r="M14" i="1"/>
  <c r="M15" i="1" a="1"/>
  <c r="M15" i="1"/>
  <c r="M16" i="1" a="1"/>
  <c r="M16" i="1"/>
  <c r="M17" i="1" a="1"/>
  <c r="M17" i="1" s="1"/>
  <c r="M18" i="1" a="1"/>
  <c r="M18" i="1" s="1"/>
  <c r="M19" i="1" a="1"/>
  <c r="M19" i="1"/>
  <c r="M20" i="1" a="1"/>
  <c r="M20" i="1" s="1"/>
  <c r="M21" i="1" a="1"/>
  <c r="M21" i="1" s="1"/>
  <c r="M22" i="1" a="1"/>
  <c r="M22" i="1" s="1"/>
  <c r="M23" i="1" a="1"/>
  <c r="M23" i="1"/>
  <c r="M24" i="1" a="1"/>
  <c r="M24" i="1" s="1"/>
  <c r="M25" i="1" a="1"/>
  <c r="M25" i="1" s="1"/>
  <c r="M26" i="1" a="1"/>
  <c r="M26" i="1" s="1"/>
  <c r="M27" i="1" a="1"/>
  <c r="M27" i="1"/>
  <c r="M28" i="1" a="1"/>
  <c r="M28" i="1" s="1"/>
  <c r="M29" i="1" a="1"/>
  <c r="M29" i="1" s="1"/>
  <c r="M30" i="1" a="1"/>
  <c r="M30" i="1" s="1"/>
  <c r="M31" i="1" a="1"/>
  <c r="M31" i="1"/>
  <c r="M32" i="1" a="1"/>
  <c r="M32" i="1" s="1"/>
  <c r="M33" i="1" a="1"/>
  <c r="M33" i="1" s="1"/>
  <c r="M34" i="1" a="1"/>
  <c r="M34" i="1" s="1"/>
  <c r="M35" i="1" a="1"/>
  <c r="M35" i="1"/>
  <c r="M36" i="1" a="1"/>
  <c r="M36" i="1" s="1"/>
  <c r="M37" i="1" a="1"/>
  <c r="M37" i="1" s="1"/>
  <c r="M38" i="1" a="1"/>
  <c r="M38" i="1" s="1"/>
  <c r="M39" i="1" a="1"/>
  <c r="M39" i="1"/>
  <c r="M40" i="1" a="1"/>
  <c r="M40" i="1" s="1"/>
  <c r="M41" i="1" a="1"/>
  <c r="M41" i="1" s="1"/>
  <c r="M42" i="1" a="1"/>
  <c r="M42" i="1" s="1"/>
  <c r="M43" i="1" a="1"/>
  <c r="M43" i="1"/>
  <c r="M44" i="1" a="1"/>
  <c r="M44" i="1" s="1"/>
  <c r="M45" i="1" a="1"/>
  <c r="M45" i="1" s="1"/>
  <c r="M46" i="1" a="1"/>
  <c r="M46" i="1" s="1"/>
  <c r="M47" i="1" a="1"/>
  <c r="M47" i="1"/>
  <c r="M48" i="1" a="1"/>
  <c r="M48" i="1" s="1"/>
  <c r="M49" i="1" a="1"/>
  <c r="M49" i="1" s="1"/>
  <c r="M50" i="1" a="1"/>
  <c r="M50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E4" i="1" a="1"/>
  <c r="E4" i="1"/>
  <c r="E5" i="1" a="1"/>
  <c r="E5" i="1"/>
  <c r="E6" i="1" a="1"/>
  <c r="E6" i="1" s="1"/>
  <c r="F6" i="1" s="1"/>
  <c r="E7" i="1" a="1"/>
  <c r="E7" i="1" s="1"/>
  <c r="E8" i="1" a="1"/>
  <c r="E8" i="1"/>
  <c r="E9" i="1" a="1"/>
  <c r="E9" i="1"/>
  <c r="E10" i="1" a="1"/>
  <c r="E10" i="1" s="1"/>
  <c r="E11" i="1" a="1"/>
  <c r="E11" i="1" s="1"/>
  <c r="E12" i="1" a="1"/>
  <c r="E12" i="1" s="1"/>
  <c r="E13" i="1" a="1"/>
  <c r="E13" i="1"/>
  <c r="E14" i="1" a="1"/>
  <c r="E14" i="1" s="1"/>
  <c r="F14" i="1" s="1"/>
  <c r="E15" i="1" a="1"/>
  <c r="E15" i="1" s="1"/>
  <c r="E16" i="1" a="1"/>
  <c r="E16" i="1"/>
  <c r="E17" i="1" a="1"/>
  <c r="E17" i="1"/>
  <c r="E18" i="1" a="1"/>
  <c r="E18" i="1" s="1"/>
  <c r="E19" i="1" a="1"/>
  <c r="E19" i="1" s="1"/>
  <c r="E20" i="1" a="1"/>
  <c r="E20" i="1" s="1"/>
  <c r="E21" i="1" a="1"/>
  <c r="E21" i="1"/>
  <c r="E22" i="1" a="1"/>
  <c r="E22" i="1" s="1"/>
  <c r="F22" i="1" s="1"/>
  <c r="E23" i="1" a="1"/>
  <c r="E23" i="1" s="1"/>
  <c r="E24" i="1" a="1"/>
  <c r="E24" i="1" s="1"/>
  <c r="F24" i="1" s="1"/>
  <c r="E25" i="1" a="1"/>
  <c r="E25" i="1"/>
  <c r="E26" i="1" a="1"/>
  <c r="E26" i="1" s="1"/>
  <c r="E27" i="1" a="1"/>
  <c r="E27" i="1" s="1"/>
  <c r="E28" i="1" a="1"/>
  <c r="E28" i="1" s="1"/>
  <c r="E29" i="1" a="1"/>
  <c r="E29" i="1"/>
  <c r="E30" i="1" a="1"/>
  <c r="E30" i="1" s="1"/>
  <c r="F30" i="1" s="1"/>
  <c r="E31" i="1" a="1"/>
  <c r="E31" i="1" s="1"/>
  <c r="E32" i="1" a="1"/>
  <c r="E32" i="1" s="1"/>
  <c r="F32" i="1" s="1"/>
  <c r="E33" i="1" a="1"/>
  <c r="E33" i="1"/>
  <c r="E34" i="1" a="1"/>
  <c r="E34" i="1" s="1"/>
  <c r="E35" i="1" a="1"/>
  <c r="E35" i="1" s="1"/>
  <c r="E36" i="1" a="1"/>
  <c r="E36" i="1" s="1"/>
  <c r="E37" i="1" a="1"/>
  <c r="E37" i="1"/>
  <c r="E38" i="1" a="1"/>
  <c r="E38" i="1" s="1"/>
  <c r="F38" i="1" s="1"/>
  <c r="E39" i="1" a="1"/>
  <c r="E39" i="1" s="1"/>
  <c r="E40" i="1" a="1"/>
  <c r="E40" i="1" s="1"/>
  <c r="F40" i="1" s="1"/>
  <c r="E41" i="1" a="1"/>
  <c r="E41" i="1" s="1"/>
  <c r="F41" i="1" s="1"/>
  <c r="E42" i="1" a="1"/>
  <c r="E42" i="1" s="1"/>
  <c r="E43" i="1" a="1"/>
  <c r="E43" i="1" s="1"/>
  <c r="E44" i="1" a="1"/>
  <c r="E44" i="1" s="1"/>
  <c r="E45" i="1" a="1"/>
  <c r="E45" i="1"/>
  <c r="E46" i="1" a="1"/>
  <c r="E46" i="1" s="1"/>
  <c r="E47" i="1" a="1"/>
  <c r="E47" i="1" s="1"/>
  <c r="E48" i="1" a="1"/>
  <c r="E48" i="1" s="1"/>
  <c r="E49" i="1" a="1"/>
  <c r="E49" i="1"/>
  <c r="F49" i="1" s="1"/>
  <c r="E50" i="1" a="1"/>
  <c r="E50" i="1" s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F33" i="1"/>
  <c r="F25" i="1"/>
  <c r="F17" i="1"/>
  <c r="F16" i="1"/>
  <c r="F9" i="1"/>
  <c r="F8" i="1"/>
  <c r="V4" i="1" a="1"/>
  <c r="V4" i="1" s="1"/>
  <c r="D1" i="1"/>
  <c r="F44" i="1" l="1"/>
  <c r="F35" i="1"/>
  <c r="F19" i="1"/>
  <c r="F11" i="1"/>
  <c r="F45" i="1"/>
  <c r="F46" i="1"/>
  <c r="F48" i="1"/>
  <c r="F43" i="1"/>
  <c r="F27" i="1"/>
  <c r="F7" i="1"/>
  <c r="F12" i="1"/>
  <c r="F5" i="1"/>
  <c r="F21" i="1"/>
  <c r="F29" i="1"/>
  <c r="F37" i="1"/>
  <c r="F18" i="1"/>
  <c r="F26" i="1"/>
  <c r="F34" i="1"/>
  <c r="F42" i="1"/>
  <c r="F50" i="1"/>
  <c r="F13" i="1"/>
  <c r="F10" i="1"/>
  <c r="F15" i="1"/>
  <c r="F23" i="1"/>
  <c r="F31" i="1"/>
  <c r="F39" i="1"/>
  <c r="F47" i="1"/>
  <c r="F20" i="1"/>
  <c r="F28" i="1"/>
  <c r="F36" i="1"/>
  <c r="N1" i="1" l="1"/>
  <c r="E1" i="1"/>
  <c r="F4" i="1"/>
  <c r="M1" i="1"/>
  <c r="K1" i="1"/>
  <c r="L1" i="1"/>
  <c r="H1" i="1" l="1"/>
  <c r="F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<sst xmlns="http://schemas.openxmlformats.org/spreadsheetml/2006/main" count="1641" uniqueCount="1054">
  <si>
    <t>TOTALS</t>
  </si>
  <si>
    <t>SUM OF F IF &lt;0</t>
  </si>
  <si>
    <t>City Name</t>
  </si>
  <si>
    <t>MUNI Code</t>
  </si>
  <si>
    <t>ATS</t>
  </si>
  <si>
    <t>Object ID</t>
  </si>
  <si>
    <t xml:space="preserve">Street intersection </t>
  </si>
  <si>
    <t>Comments</t>
  </si>
  <si>
    <t>Cameras</t>
  </si>
  <si>
    <t>Antennas</t>
  </si>
  <si>
    <t>Radar square</t>
  </si>
  <si>
    <t>Radar Camera</t>
  </si>
  <si>
    <t>LED OR I=Incad</t>
  </si>
  <si>
    <t>GLNX</t>
  </si>
  <si>
    <t>GLNY</t>
  </si>
  <si>
    <t>Effective Date</t>
  </si>
  <si>
    <t>Date Created</t>
  </si>
  <si>
    <t>Date Modified</t>
  </si>
  <si>
    <t>Provider given Date of Instillation</t>
  </si>
  <si>
    <t xml:space="preserve">Each UNIQUE MUNI </t>
  </si>
  <si>
    <t>M030</t>
  </si>
  <si>
    <t>S341</t>
  </si>
  <si>
    <t>M290</t>
  </si>
  <si>
    <t>A200</t>
  </si>
  <si>
    <t xml:space="preserve">Current # </t>
  </si>
  <si>
    <t>Correct #</t>
  </si>
  <si>
    <t># Increase</t>
  </si>
  <si>
    <t xml:space="preserve"> ID CODE</t>
  </si>
  <si>
    <t>ID Page</t>
  </si>
  <si>
    <t>ID Name</t>
  </si>
  <si>
    <t>A010</t>
  </si>
  <si>
    <t>CITY OF ANN ARBOR</t>
  </si>
  <si>
    <t>A012</t>
  </si>
  <si>
    <t>ANN ARBOR PUBLIC SCHOOLS</t>
  </si>
  <si>
    <t>A015</t>
  </si>
  <si>
    <t>UNIVERSITY OF MICHIGAN</t>
  </si>
  <si>
    <t>A017</t>
  </si>
  <si>
    <t>ANN ARBOR HOUSING COMMISSION</t>
  </si>
  <si>
    <t>A018</t>
  </si>
  <si>
    <t>U S POST OFFICE</t>
  </si>
  <si>
    <t>A019</t>
  </si>
  <si>
    <t>A020</t>
  </si>
  <si>
    <t>ANN ARBOR CHARTER TWP</t>
  </si>
  <si>
    <t>A030</t>
  </si>
  <si>
    <t>AUGUSTA TOWNSHIP</t>
  </si>
  <si>
    <t>A040</t>
  </si>
  <si>
    <t>BRIDGEWATER TOWNSHIP</t>
  </si>
  <si>
    <t>A050</t>
  </si>
  <si>
    <t>CITY OF DEXTER</t>
  </si>
  <si>
    <t>A061</t>
  </si>
  <si>
    <t>A100</t>
  </si>
  <si>
    <t>LODI TOWNSHIP</t>
  </si>
  <si>
    <t>A120</t>
  </si>
  <si>
    <t>CITY OF MILAN</t>
  </si>
  <si>
    <t>A121</t>
  </si>
  <si>
    <t>MILAN AREA SCHOOLS</t>
  </si>
  <si>
    <t>A130</t>
  </si>
  <si>
    <t>NORTHFIELD TOWNSHIP</t>
  </si>
  <si>
    <t>A131</t>
  </si>
  <si>
    <t>WHITMORE LAKE PUBLIC SCHOOLS</t>
  </si>
  <si>
    <t>A140</t>
  </si>
  <si>
    <t>PITTSFIELD CHARTER TOWNSHIP</t>
  </si>
  <si>
    <t>A150</t>
  </si>
  <si>
    <t>SALEM TOWNSHIP</t>
  </si>
  <si>
    <t>A160</t>
  </si>
  <si>
    <t>CITY OF SALINE</t>
  </si>
  <si>
    <t>A161</t>
  </si>
  <si>
    <t>SALINE AREA SCHOOLS</t>
  </si>
  <si>
    <t>A180</t>
  </si>
  <si>
    <t>SCIO TOWNSHIP</t>
  </si>
  <si>
    <t>A190</t>
  </si>
  <si>
    <t>SUPERIOR TOWNSHIP</t>
  </si>
  <si>
    <t>WASHTENAW COUNTY</t>
  </si>
  <si>
    <t>A201</t>
  </si>
  <si>
    <t>A202</t>
  </si>
  <si>
    <t>WASHTENAW COUNTY ROAD COMMISSION</t>
  </si>
  <si>
    <t>A220</t>
  </si>
  <si>
    <t>CITY OF YPSILANTI</t>
  </si>
  <si>
    <t>A222</t>
  </si>
  <si>
    <t>EASTERN MICHIGAN UNIVERSITY</t>
  </si>
  <si>
    <t>A223</t>
  </si>
  <si>
    <t>Ypsi District Library</t>
  </si>
  <si>
    <t>A224</t>
  </si>
  <si>
    <t>YPSILANTI COMMUNITY SCHOOLS</t>
  </si>
  <si>
    <t>A226</t>
  </si>
  <si>
    <t>FOREST HEALTH SERVICES</t>
  </si>
  <si>
    <t>A227</t>
  </si>
  <si>
    <t>YPSILANTI HOUSING COMMISSION</t>
  </si>
  <si>
    <t>A230</t>
  </si>
  <si>
    <t>YPSILANTI COMMUNITY UTILITIES AUTHORITY (TWP)</t>
  </si>
  <si>
    <t>A241</t>
  </si>
  <si>
    <t>MILAN FEDERAL CORRECTIONAL INSTITUTE</t>
  </si>
  <si>
    <t>A310</t>
  </si>
  <si>
    <t>VILLAGE OF BARTON HILLS</t>
  </si>
  <si>
    <t>A450</t>
  </si>
  <si>
    <t>CITY OF BRIGHTON</t>
  </si>
  <si>
    <t>A451</t>
  </si>
  <si>
    <t>BRIGHTON AREA SCHOOLS</t>
  </si>
  <si>
    <t>A455</t>
  </si>
  <si>
    <t>MICHIGAN STATE OF</t>
  </si>
  <si>
    <t>A460</t>
  </si>
  <si>
    <t>BRIGHTON TOWNSHIP</t>
  </si>
  <si>
    <t>A480</t>
  </si>
  <si>
    <t>VILLAGE OF FOWLERVILLE</t>
  </si>
  <si>
    <t>A490</t>
  </si>
  <si>
    <t>GENOA TOWNSHIP</t>
  </si>
  <si>
    <t>A500</t>
  </si>
  <si>
    <t>GREEN OAK TOWNSHIP</t>
  </si>
  <si>
    <t>A501</t>
  </si>
  <si>
    <t>A510</t>
  </si>
  <si>
    <t>HAMBURG TOWNSHIP</t>
  </si>
  <si>
    <t>A520</t>
  </si>
  <si>
    <t>HANDY TOWNSHIP</t>
  </si>
  <si>
    <t>A530</t>
  </si>
  <si>
    <t>HARTLAND TOWNSHIP</t>
  </si>
  <si>
    <t>A531</t>
  </si>
  <si>
    <t>A532</t>
  </si>
  <si>
    <t>HARTLAND BD OF ED</t>
  </si>
  <si>
    <t>A540</t>
  </si>
  <si>
    <t>CITY OF HOWELL</t>
  </si>
  <si>
    <t>A542</t>
  </si>
  <si>
    <t>HOWELL PUBLIC SCHOOLS</t>
  </si>
  <si>
    <t>A550</t>
  </si>
  <si>
    <t>HOWELL TOWNSHIP</t>
  </si>
  <si>
    <t>A580</t>
  </si>
  <si>
    <t>OCEOLA TOWNSHIP</t>
  </si>
  <si>
    <t>A590</t>
  </si>
  <si>
    <t>VILLAGE OF PINCKNEY</t>
  </si>
  <si>
    <t>A591</t>
  </si>
  <si>
    <t>PINCKNEY BD OF ED</t>
  </si>
  <si>
    <t>A610</t>
  </si>
  <si>
    <t>TOWNSHIP OF CLINTON</t>
  </si>
  <si>
    <t>A620</t>
  </si>
  <si>
    <t>MACON TOWNSHIP</t>
  </si>
  <si>
    <t>A701</t>
  </si>
  <si>
    <t>LIVINGSTON CTY SCHOOL DIST</t>
  </si>
  <si>
    <t>A702</t>
  </si>
  <si>
    <t>LIVINGSTON COUNTY</t>
  </si>
  <si>
    <t>A710</t>
  </si>
  <si>
    <t>A711</t>
  </si>
  <si>
    <t>A800</t>
  </si>
  <si>
    <t>LEROY TOWNSHIP</t>
  </si>
  <si>
    <t>A820</t>
  </si>
  <si>
    <t>VILLAGE OF WEBBERVILLE</t>
  </si>
  <si>
    <t>A821</t>
  </si>
  <si>
    <t>WEBBERVILLE COMM SCHOOLS</t>
  </si>
  <si>
    <t>A850</t>
  </si>
  <si>
    <t>CITY OF WILLIAMSTON</t>
  </si>
  <si>
    <t>A860</t>
  </si>
  <si>
    <t>WILLIAMSTON TOWNSHIP</t>
  </si>
  <si>
    <t>A861</t>
  </si>
  <si>
    <t>A920</t>
  </si>
  <si>
    <t>INGHAM COUNTY ROAD COMMISSION</t>
  </si>
  <si>
    <t>C010</t>
  </si>
  <si>
    <t>CITY OF ALGONAC</t>
  </si>
  <si>
    <t>C020</t>
  </si>
  <si>
    <t>BERLIN TOWNSHIP (North, St. Clair)</t>
  </si>
  <si>
    <t>C030</t>
  </si>
  <si>
    <t>BROCKWAY TOWNSHIP</t>
  </si>
  <si>
    <t>C040</t>
  </si>
  <si>
    <t>BURTCHVILLE TOWNSHIP</t>
  </si>
  <si>
    <t>C050</t>
  </si>
  <si>
    <t>VILLAGE OF CAPAC</t>
  </si>
  <si>
    <t>C051</t>
  </si>
  <si>
    <t>CAPAC BD OF ED</t>
  </si>
  <si>
    <t>C060</t>
  </si>
  <si>
    <t>CASCO TOWNSHIP</t>
  </si>
  <si>
    <t>C070</t>
  </si>
  <si>
    <t>CHINA TOWNSHIP</t>
  </si>
  <si>
    <t>C080</t>
  </si>
  <si>
    <t>CLAY TOWNSHIP</t>
  </si>
  <si>
    <t>C090</t>
  </si>
  <si>
    <t>CLYDE TOWNSHIP</t>
  </si>
  <si>
    <t>C091</t>
  </si>
  <si>
    <t>C100</t>
  </si>
  <si>
    <t>COLUMBUS TOWNSHIP</t>
  </si>
  <si>
    <t>C110</t>
  </si>
  <si>
    <t>COTTRELLVILLE TOWNSHIP</t>
  </si>
  <si>
    <t>C120</t>
  </si>
  <si>
    <t>EAST CHINA TOWNSHIP</t>
  </si>
  <si>
    <t>C121</t>
  </si>
  <si>
    <t>EAST CHINA SCHOOL DISTRICT</t>
  </si>
  <si>
    <t>C130</t>
  </si>
  <si>
    <t>VILLAGE OF EMMETT</t>
  </si>
  <si>
    <t>C150</t>
  </si>
  <si>
    <t>FORT GRATIOT TOWNSHIP</t>
  </si>
  <si>
    <t>C160</t>
  </si>
  <si>
    <t>GRANT TOWNSHIP</t>
  </si>
  <si>
    <t>C170</t>
  </si>
  <si>
    <t>GREENWOOD TOWNSHIP</t>
  </si>
  <si>
    <t>C190</t>
  </si>
  <si>
    <t>IRA TOWNSHIP</t>
  </si>
  <si>
    <t>C200</t>
  </si>
  <si>
    <t>KENOCKEE TOWNSHIP</t>
  </si>
  <si>
    <t>C210</t>
  </si>
  <si>
    <t>KIMBALL TOWNSHIP</t>
  </si>
  <si>
    <t>C230</t>
  </si>
  <si>
    <t>CITY OF MARINE CITY</t>
  </si>
  <si>
    <t>C231</t>
  </si>
  <si>
    <t>C232</t>
  </si>
  <si>
    <t>C240</t>
  </si>
  <si>
    <t>CITY OF MARYSVILLE</t>
  </si>
  <si>
    <t>C250</t>
  </si>
  <si>
    <t>MARYSVILLE PUBLIC SCHOOLS</t>
  </si>
  <si>
    <t>C260</t>
  </si>
  <si>
    <t>MUSSEY TOWNSHIP</t>
  </si>
  <si>
    <t>C261</t>
  </si>
  <si>
    <t>C270</t>
  </si>
  <si>
    <t>CITY OF PORT HURON</t>
  </si>
  <si>
    <t>C271</t>
  </si>
  <si>
    <t>PORT HURON AREA SCHOOL DISTRICT</t>
  </si>
  <si>
    <t>C273</t>
  </si>
  <si>
    <t>CITY OF PORT HURON-Housing Commission</t>
  </si>
  <si>
    <t>C280</t>
  </si>
  <si>
    <t>CHARTER TWP OF PT HURON</t>
  </si>
  <si>
    <t>C290</t>
  </si>
  <si>
    <t>RILEY TOWNSHIP</t>
  </si>
  <si>
    <t>C300</t>
  </si>
  <si>
    <t>CITY OF ST CLAIR</t>
  </si>
  <si>
    <t>C310</t>
  </si>
  <si>
    <t>ST CLAIR TOWNSHIP</t>
  </si>
  <si>
    <t>C320</t>
  </si>
  <si>
    <t>ST CLAIR COUNTY</t>
  </si>
  <si>
    <t>C322</t>
  </si>
  <si>
    <t>C324</t>
  </si>
  <si>
    <t>C330</t>
  </si>
  <si>
    <t>WALES TOWNSHIP</t>
  </si>
  <si>
    <t>C340</t>
  </si>
  <si>
    <t>CITY OF YALE</t>
  </si>
  <si>
    <t>C341</t>
  </si>
  <si>
    <t>YALE PUBLIC SCHOOLS</t>
  </si>
  <si>
    <t>C360</t>
  </si>
  <si>
    <t>C370</t>
  </si>
  <si>
    <t>D010</t>
  </si>
  <si>
    <t>CITY OF ALLEN PARK</t>
  </si>
  <si>
    <t>D011</t>
  </si>
  <si>
    <t>ALLEN PARK PUBLIC SCHOOLS</t>
  </si>
  <si>
    <t>D013</t>
  </si>
  <si>
    <t>D020</t>
  </si>
  <si>
    <t>CITY OF DEARBORN - SL</t>
  </si>
  <si>
    <t>D021</t>
  </si>
  <si>
    <t>CITY OF DEARBORN - ATS</t>
  </si>
  <si>
    <t>D022</t>
  </si>
  <si>
    <t>DEARBORN BOARD OF EDUCATION</t>
  </si>
  <si>
    <t>D024</t>
  </si>
  <si>
    <t>DEARBORN HEIGHTS MONTESSORI CENTER</t>
  </si>
  <si>
    <t>D030</t>
  </si>
  <si>
    <t>CITY OF DEARBORN HEIGHTS</t>
  </si>
  <si>
    <t>D031</t>
  </si>
  <si>
    <t>CRESTWOOD SCHOOL DISTRICT</t>
  </si>
  <si>
    <t>D033</t>
  </si>
  <si>
    <t>D034</t>
  </si>
  <si>
    <t>WEST WOOD COMM SCHOOL DIST</t>
  </si>
  <si>
    <t>D040</t>
  </si>
  <si>
    <t xml:space="preserve">CITY OF DETROIT - ATS </t>
  </si>
  <si>
    <t xml:space="preserve">CITY OF DETROIT - SL </t>
  </si>
  <si>
    <t>D041</t>
  </si>
  <si>
    <t>WAYNE STATE UNIVERSITY</t>
  </si>
  <si>
    <t>D044</t>
  </si>
  <si>
    <t>WAYNE COUNTY</t>
  </si>
  <si>
    <t>D045</t>
  </si>
  <si>
    <t>D046</t>
  </si>
  <si>
    <t>U S COAST GUARD</t>
  </si>
  <si>
    <t>D049</t>
  </si>
  <si>
    <t>DETROIT PUBLIC LIBRARY</t>
  </si>
  <si>
    <t>D060</t>
  </si>
  <si>
    <t>CITY OF ECORSE</t>
  </si>
  <si>
    <t>D061</t>
  </si>
  <si>
    <t>CITY OF ECORSE  -- Board of Education</t>
  </si>
  <si>
    <t>D070</t>
  </si>
  <si>
    <t>CITY OF SOUTHGATE</t>
  </si>
  <si>
    <t>D071</t>
  </si>
  <si>
    <t>SOUTHGATE ANDERSON HIGH SCHOOL</t>
  </si>
  <si>
    <t>D073</t>
  </si>
  <si>
    <t>DOWNRIVER COMM CONFERENCE</t>
  </si>
  <si>
    <t>D080</t>
  </si>
  <si>
    <t>CITY OF GROSSE PTE</t>
  </si>
  <si>
    <t>D085</t>
  </si>
  <si>
    <t>GROSSE POINTE BD OF ED</t>
  </si>
  <si>
    <t>D090</t>
  </si>
  <si>
    <t>CITY OF GROSSE POINTE FARMS</t>
  </si>
  <si>
    <t>D091</t>
  </si>
  <si>
    <t>ST PAULS PARISH</t>
  </si>
  <si>
    <t>D100</t>
  </si>
  <si>
    <t>CITY OF GROSSE PTE PARK</t>
  </si>
  <si>
    <t>D110</t>
  </si>
  <si>
    <t>VILLAGE OF GROSSE PTE SHORES</t>
  </si>
  <si>
    <t>D120</t>
  </si>
  <si>
    <t>CITY OF GROSSE PTE WOODS</t>
  </si>
  <si>
    <t>D130</t>
  </si>
  <si>
    <t>CITY OF HARPER WOODS</t>
  </si>
  <si>
    <t>D131</t>
  </si>
  <si>
    <t>HARPER WOODS SCHOOL DISTRICT</t>
  </si>
  <si>
    <t>D140</t>
  </si>
  <si>
    <t>CITY OF HAMTRAMCK</t>
  </si>
  <si>
    <t>D142</t>
  </si>
  <si>
    <t>D151</t>
  </si>
  <si>
    <t>HIGHLAND PARK BD OF ED</t>
  </si>
  <si>
    <t>D153</t>
  </si>
  <si>
    <t>CITY OF HIGHLAND PARK</t>
  </si>
  <si>
    <t>D155</t>
  </si>
  <si>
    <t>D160</t>
  </si>
  <si>
    <t>CITY OF LINCOLN PARK</t>
  </si>
  <si>
    <t>D162</t>
  </si>
  <si>
    <t>VIBRA OF SOUTHEASTERN MICHIGAN LLC</t>
  </si>
  <si>
    <t>D163</t>
  </si>
  <si>
    <t>LINCOLN PARK BD OF ED</t>
  </si>
  <si>
    <t>D164</t>
  </si>
  <si>
    <t>D170</t>
  </si>
  <si>
    <t>CITY OF MELVINDALE</t>
  </si>
  <si>
    <t>D171</t>
  </si>
  <si>
    <t>MELVINDALE NORTHERN ALLEN PARK BD OF ED</t>
  </si>
  <si>
    <t>D179</t>
  </si>
  <si>
    <t>SOUTH REDFORD SCHOOL DISTRICT</t>
  </si>
  <si>
    <t>D180</t>
  </si>
  <si>
    <t>REDFORD TOWNSHIP</t>
  </si>
  <si>
    <t>D181</t>
  </si>
  <si>
    <t>REDFORD UNION SCHOOLS</t>
  </si>
  <si>
    <t>D182</t>
  </si>
  <si>
    <t>SMART PARK &amp; RIDE LOT</t>
  </si>
  <si>
    <t>D190</t>
  </si>
  <si>
    <t>CITY OF RIVER ROUGE</t>
  </si>
  <si>
    <t>D191</t>
  </si>
  <si>
    <t>RIVER ROUGE SCHOOLS</t>
  </si>
  <si>
    <t>D192</t>
  </si>
  <si>
    <t>E042</t>
  </si>
  <si>
    <t>E047</t>
  </si>
  <si>
    <t>E049</t>
  </si>
  <si>
    <t>H010</t>
  </si>
  <si>
    <t>CITY OF BAD AXE</t>
  </si>
  <si>
    <t>H040</t>
  </si>
  <si>
    <t>BROOKFIELD TWP</t>
  </si>
  <si>
    <t>H050</t>
  </si>
  <si>
    <t>CITY OF CASEVILLE (Formerly Village of)</t>
  </si>
  <si>
    <t>H060</t>
  </si>
  <si>
    <t>CASEVILLE TOWNSHIP</t>
  </si>
  <si>
    <t>H070</t>
  </si>
  <si>
    <t>CHANDLER TOWNSHIP</t>
  </si>
  <si>
    <t>H080</t>
  </si>
  <si>
    <t>COLFAX TOWNSHIP</t>
  </si>
  <si>
    <t>H081</t>
  </si>
  <si>
    <t>BAD AXE PUBLIC SCHOOLS</t>
  </si>
  <si>
    <t>H083</t>
  </si>
  <si>
    <t>MICH STATE POLICE</t>
  </si>
  <si>
    <t>H100</t>
  </si>
  <si>
    <t>VILLAGE OF ELKTON</t>
  </si>
  <si>
    <t>H101</t>
  </si>
  <si>
    <t>ELKTON PIGEON BAYPORT LAKER SCHOOLS</t>
  </si>
  <si>
    <t>H110</t>
  </si>
  <si>
    <t>FAIRHAVEN TOWNSHIP</t>
  </si>
  <si>
    <t>H140</t>
  </si>
  <si>
    <t>CITY OF HARBOR BEACH</t>
  </si>
  <si>
    <t>H141</t>
  </si>
  <si>
    <t>H150</t>
  </si>
  <si>
    <t>HUME TOWNSHIP</t>
  </si>
  <si>
    <t>H170</t>
  </si>
  <si>
    <t>VILLAGE OF KINDE</t>
  </si>
  <si>
    <t>H180</t>
  </si>
  <si>
    <t>LAKE TOWNSHIP</t>
  </si>
  <si>
    <t>H190</t>
  </si>
  <si>
    <t>LINCOLN TOWNSHIP</t>
  </si>
  <si>
    <t>H210</t>
  </si>
  <si>
    <t>MEADE TOWNSHIP</t>
  </si>
  <si>
    <t>H220</t>
  </si>
  <si>
    <t>OLIVER TOWNSHIP</t>
  </si>
  <si>
    <t>H230</t>
  </si>
  <si>
    <t>VILLAGE OF OWENDALE</t>
  </si>
  <si>
    <t>H235</t>
  </si>
  <si>
    <t>H240</t>
  </si>
  <si>
    <t>PARIS TOWNSHIP</t>
  </si>
  <si>
    <t>H250</t>
  </si>
  <si>
    <t>VILLAGE OF PIGEON</t>
  </si>
  <si>
    <t>H260</t>
  </si>
  <si>
    <t>POINTE AUX BARQUES TOWNSHIP</t>
  </si>
  <si>
    <t>H270</t>
  </si>
  <si>
    <t>VILLAGE OF PORT AUSTIN</t>
  </si>
  <si>
    <t>H280</t>
  </si>
  <si>
    <t>PORT AUSTIN TOWNSHIP</t>
  </si>
  <si>
    <t>H281</t>
  </si>
  <si>
    <t>LAKESIDE RESORT ASSOC</t>
  </si>
  <si>
    <t>H290</t>
  </si>
  <si>
    <t>VILLAGE OF PORT HOPE</t>
  </si>
  <si>
    <t>H300</t>
  </si>
  <si>
    <t>RUBICON TWP</t>
  </si>
  <si>
    <t>H340</t>
  </si>
  <si>
    <t>SHERMAN TOWNSHIP</t>
  </si>
  <si>
    <t>H350</t>
  </si>
  <si>
    <t>SIGEL TOWNSHIP</t>
  </si>
  <si>
    <t>H360</t>
  </si>
  <si>
    <t>VILLAGE OF UBLY</t>
  </si>
  <si>
    <t>H361</t>
  </si>
  <si>
    <t>UBLY COMM SCHOOLS</t>
  </si>
  <si>
    <t>H370</t>
  </si>
  <si>
    <t>VERONA TOWNSHIP</t>
  </si>
  <si>
    <t>H380</t>
  </si>
  <si>
    <t>WINSOR TOWNSHIP</t>
  </si>
  <si>
    <t>H390</t>
  </si>
  <si>
    <t>HURON COUNTY ROAD COMM</t>
  </si>
  <si>
    <t>H399</t>
  </si>
  <si>
    <t>SEBEWAING &amp; UNIONVILLE AREA SCHOOLS</t>
  </si>
  <si>
    <t>L010</t>
  </si>
  <si>
    <t>VILLAGE OF ALMONT</t>
  </si>
  <si>
    <t>L020</t>
  </si>
  <si>
    <t>ALMONT</t>
  </si>
  <si>
    <t>L030</t>
  </si>
  <si>
    <t>ARCADIA TOWNSHIP</t>
  </si>
  <si>
    <t>L040</t>
  </si>
  <si>
    <t>ATTICA TOWNSHIP</t>
  </si>
  <si>
    <t>L060</t>
  </si>
  <si>
    <t>BURNSIDE TOWNSHIP</t>
  </si>
  <si>
    <t>L070</t>
  </si>
  <si>
    <t>VILLAGE OF CLIFFORD</t>
  </si>
  <si>
    <t>L080</t>
  </si>
  <si>
    <t>VILLAGE OF COLUMBIAVILLE</t>
  </si>
  <si>
    <t>L081</t>
  </si>
  <si>
    <t>LAKEVIEW PUBLIC SCHOOLS</t>
  </si>
  <si>
    <t>L090</t>
  </si>
  <si>
    <t>DEERFIELD TOWNSHIP</t>
  </si>
  <si>
    <t>L100</t>
  </si>
  <si>
    <t>VILLAGE OF DRYDEN</t>
  </si>
  <si>
    <t>L110</t>
  </si>
  <si>
    <t>DRYDEN TOWNSHIP</t>
  </si>
  <si>
    <t>L120</t>
  </si>
  <si>
    <t>ELBA TOWNSHIP</t>
  </si>
  <si>
    <t>L130</t>
  </si>
  <si>
    <t>GOODLAND TOWNSHIP</t>
  </si>
  <si>
    <t>L140</t>
  </si>
  <si>
    <t>HADLEY TOWNSHIP</t>
  </si>
  <si>
    <t>L150</t>
  </si>
  <si>
    <t>IMLAY TOWNSHIP</t>
  </si>
  <si>
    <t>L160</t>
  </si>
  <si>
    <t>CITY OF IMLAY CITY</t>
  </si>
  <si>
    <t>L161</t>
  </si>
  <si>
    <t>IMLAY CITY SCHOOLS</t>
  </si>
  <si>
    <t>L170</t>
  </si>
  <si>
    <t>CITY OF LAPEER</t>
  </si>
  <si>
    <t>L171</t>
  </si>
  <si>
    <t>LAPEER BD OF ED</t>
  </si>
  <si>
    <t>L175</t>
  </si>
  <si>
    <t>L180</t>
  </si>
  <si>
    <t>LAPEER TOWNSHIP</t>
  </si>
  <si>
    <t>L190</t>
  </si>
  <si>
    <t>MARATHON TOWNSHIP</t>
  </si>
  <si>
    <t>L200</t>
  </si>
  <si>
    <t>MAYFIELD TOWNSHIP</t>
  </si>
  <si>
    <t>L210</t>
  </si>
  <si>
    <t>VILLAGE OF METAMORA</t>
  </si>
  <si>
    <t>L220</t>
  </si>
  <si>
    <t>METAMORA TOWNSHIP</t>
  </si>
  <si>
    <t>L225</t>
  </si>
  <si>
    <t>L230</t>
  </si>
  <si>
    <t>VILLAGE OF NORTH BRANCH</t>
  </si>
  <si>
    <t>L231</t>
  </si>
  <si>
    <t>NORTH BRANCH AREA SCHOOLS</t>
  </si>
  <si>
    <t>L240</t>
  </si>
  <si>
    <t>NORTH BRANCH TOWNSHIP</t>
  </si>
  <si>
    <t>L250</t>
  </si>
  <si>
    <t>OREGON TOWNSHIP</t>
  </si>
  <si>
    <t>L260</t>
  </si>
  <si>
    <t>VILLAGE OF OTTER LAKE</t>
  </si>
  <si>
    <t>L270</t>
  </si>
  <si>
    <t>RICH TOWNSHIP</t>
  </si>
  <si>
    <t>L280</t>
  </si>
  <si>
    <t>LAPEER COUNTY</t>
  </si>
  <si>
    <t>M010</t>
  </si>
  <si>
    <t>VILLAGE OF ARMADA</t>
  </si>
  <si>
    <t>M011</t>
  </si>
  <si>
    <t>ARMADA AREA SCHOOLS</t>
  </si>
  <si>
    <t>M020</t>
  </si>
  <si>
    <t>ARMADA TOWNSHIP</t>
  </si>
  <si>
    <t>BRUCE TOWNSHIP</t>
  </si>
  <si>
    <t>M040</t>
  </si>
  <si>
    <t>CITY OF CENTER LINE</t>
  </si>
  <si>
    <t>M041</t>
  </si>
  <si>
    <t>CENTERLINE PUBLIC SCHOOLS</t>
  </si>
  <si>
    <t>M050</t>
  </si>
  <si>
    <t>CHESTERFIELD TOWNSHIP</t>
  </si>
  <si>
    <t>M060</t>
  </si>
  <si>
    <t>CLINTON TOWNSHIP</t>
  </si>
  <si>
    <t>M061</t>
  </si>
  <si>
    <t>CLINTONDALE COMMUNITY SCHOOLS</t>
  </si>
  <si>
    <t>M062</t>
  </si>
  <si>
    <t>CHIPPEWA VALLEY SCHOOLS</t>
  </si>
  <si>
    <t>M065</t>
  </si>
  <si>
    <t>GREAT LAKES WATER AUTHORITY</t>
  </si>
  <si>
    <t>M070</t>
  </si>
  <si>
    <t>CITY OF EASTPOINTE</t>
  </si>
  <si>
    <t>M072</t>
  </si>
  <si>
    <t>EAST DETROIT PUBLIC SCHOOLS</t>
  </si>
  <si>
    <t>M090</t>
  </si>
  <si>
    <t>CITY OF FRASER</t>
  </si>
  <si>
    <t>M091</t>
  </si>
  <si>
    <t>FRASER PUBLIC SCHOOLS</t>
  </si>
  <si>
    <t>M100</t>
  </si>
  <si>
    <t>HARRISON TOWNSHIP</t>
  </si>
  <si>
    <t>M103</t>
  </si>
  <si>
    <t>L'ANSE CREUSE PUBLIC SCHOOLS</t>
  </si>
  <si>
    <t>M110</t>
  </si>
  <si>
    <t>LENOX TOWNSHIP</t>
  </si>
  <si>
    <t>M120</t>
  </si>
  <si>
    <t>MACOMB TOWNSHIP</t>
  </si>
  <si>
    <t>M130</t>
  </si>
  <si>
    <t>CITY OF MEMPHIS</t>
  </si>
  <si>
    <t>M131</t>
  </si>
  <si>
    <t>MEMPHIS COMMUNITY SCHOOLS</t>
  </si>
  <si>
    <t>M140</t>
  </si>
  <si>
    <t>CITY OF MOUNT CLEMENS</t>
  </si>
  <si>
    <t>M144</t>
  </si>
  <si>
    <t>MT CLEMENS COMM SCHOOLS</t>
  </si>
  <si>
    <t>M145</t>
  </si>
  <si>
    <t>MT CLEMENS PUBLIC LIBRARY</t>
  </si>
  <si>
    <t>M146</t>
  </si>
  <si>
    <t>MT CLEMENS HOUSING COMMISSION</t>
  </si>
  <si>
    <t>M150</t>
  </si>
  <si>
    <t>CITY OF NEW BALTIMORE</t>
  </si>
  <si>
    <t>M151</t>
  </si>
  <si>
    <t>ANCHOR BAY SCHOOL DISTRICT</t>
  </si>
  <si>
    <t>M160</t>
  </si>
  <si>
    <t>VILLAGE OF NEW HAVEN</t>
  </si>
  <si>
    <t>M161</t>
  </si>
  <si>
    <t>NEW HAVEN COMMUNITY SCHOOLS</t>
  </si>
  <si>
    <t>M170</t>
  </si>
  <si>
    <t>RAY TWP HALL</t>
  </si>
  <si>
    <t>M180</t>
  </si>
  <si>
    <t>CITY OF RICHMOND</t>
  </si>
  <si>
    <t>M181</t>
  </si>
  <si>
    <t>RICHMOND COMM SCHOOLS</t>
  </si>
  <si>
    <t>M190</t>
  </si>
  <si>
    <t>RICHMOND TOWNSHIP</t>
  </si>
  <si>
    <t>M200</t>
  </si>
  <si>
    <t>VILLAGE OF ROMEO</t>
  </si>
  <si>
    <t>M201</t>
  </si>
  <si>
    <t>ROMEO COMMUNITY SCHOOLS</t>
  </si>
  <si>
    <t>M203</t>
  </si>
  <si>
    <t>HURON CLINTON METRO AUTHORITY</t>
  </si>
  <si>
    <t>M210</t>
  </si>
  <si>
    <t>CITY OF ROSEVILLE</t>
  </si>
  <si>
    <t>M211</t>
  </si>
  <si>
    <t>ROSEVILLE SCHOOL DISTRICT</t>
  </si>
  <si>
    <t>M220</t>
  </si>
  <si>
    <t>SHELBY TOWNSHIP</t>
  </si>
  <si>
    <t>M221</t>
  </si>
  <si>
    <t>UTICA COMMUNITY SCHOOLS</t>
  </si>
  <si>
    <t>M230</t>
  </si>
  <si>
    <t>CITY OF STERLING HEIGHTS</t>
  </si>
  <si>
    <t>M240</t>
  </si>
  <si>
    <t>CITY OF ST CLAIR SHORES</t>
  </si>
  <si>
    <t>M241</t>
  </si>
  <si>
    <t>LAKESHORE PUBLIC SCHOOLS</t>
  </si>
  <si>
    <t>M242</t>
  </si>
  <si>
    <t>SOUTH LAKE SCHOOLS</t>
  </si>
  <si>
    <t>M244</t>
  </si>
  <si>
    <t>M250</t>
  </si>
  <si>
    <t>CITY OF UTICA</t>
  </si>
  <si>
    <t>M270</t>
  </si>
  <si>
    <t>CITY OF WARREN</t>
  </si>
  <si>
    <t>M272</t>
  </si>
  <si>
    <t>MACOMB COMMUNITY COLLEGE</t>
  </si>
  <si>
    <t>M273</t>
  </si>
  <si>
    <t>VAN DYKE PUB SCH</t>
  </si>
  <si>
    <t>M274</t>
  </si>
  <si>
    <t>WARREN WOODS PUBLIC SCHOOL</t>
  </si>
  <si>
    <t>M275</t>
  </si>
  <si>
    <t>WARREN CONSOLIDATED SCHOOLS</t>
  </si>
  <si>
    <t>M276</t>
  </si>
  <si>
    <t>MACOMB INTERMEDIATE SCHOOL DISTRICT</t>
  </si>
  <si>
    <t>M277</t>
  </si>
  <si>
    <t>FITZGERALD PUBLIC SCHOOLS</t>
  </si>
  <si>
    <t>M280</t>
  </si>
  <si>
    <t>WASHINGTON TOWNSHIP</t>
  </si>
  <si>
    <t>MACOMB COUNTY Road C.</t>
  </si>
  <si>
    <t>M300</t>
  </si>
  <si>
    <t>MACOMB COUNTY</t>
  </si>
  <si>
    <t>M301</t>
  </si>
  <si>
    <t>M302</t>
  </si>
  <si>
    <t>N010</t>
  </si>
  <si>
    <t>ASH TOWNSHIP</t>
  </si>
  <si>
    <t>N020</t>
  </si>
  <si>
    <t>BERLIN TOWNSHIP (South - Newport )</t>
  </si>
  <si>
    <t>N030</t>
  </si>
  <si>
    <t>VILLAGE OF CARLETON</t>
  </si>
  <si>
    <t>N040</t>
  </si>
  <si>
    <t>VILLAGE OF DUNDEE</t>
  </si>
  <si>
    <t>N041</t>
  </si>
  <si>
    <t>DUNDEE COMM SCHOOLS</t>
  </si>
  <si>
    <t>N050</t>
  </si>
  <si>
    <t>DUNDEE TOWNSHIP</t>
  </si>
  <si>
    <t>N060</t>
  </si>
  <si>
    <t>VILLAGE OF ESTRAL BEACH</t>
  </si>
  <si>
    <t>N070</t>
  </si>
  <si>
    <t>EXETER TOWNSHIP</t>
  </si>
  <si>
    <t>N080</t>
  </si>
  <si>
    <t>FRENCHTOWN CHARTER TOWNSHIP</t>
  </si>
  <si>
    <t>N082</t>
  </si>
  <si>
    <t>JEFFERSON SCHOOL DISTRICT</t>
  </si>
  <si>
    <t>N091</t>
  </si>
  <si>
    <t>VILLAGE OF IDA - IDA TOWNSHIP</t>
  </si>
  <si>
    <t>N092</t>
  </si>
  <si>
    <t>VILLAGE OF LULU - IDA TOWNSHIP</t>
  </si>
  <si>
    <t>N093</t>
  </si>
  <si>
    <t>IDA PUBLIC SCHOOLS</t>
  </si>
  <si>
    <t>N100</t>
  </si>
  <si>
    <t>LONDON TOWNSHIP</t>
  </si>
  <si>
    <t>N110</t>
  </si>
  <si>
    <t>VILLAGE OF MAYBEE</t>
  </si>
  <si>
    <t>N120</t>
  </si>
  <si>
    <t>MILAN TOWNSHIP</t>
  </si>
  <si>
    <t>N130</t>
  </si>
  <si>
    <t>CITY OF MONROE</t>
  </si>
  <si>
    <t>N133</t>
  </si>
  <si>
    <t>MONROE CUSTER AIRPORT</t>
  </si>
  <si>
    <t>N134</t>
  </si>
  <si>
    <t>PORT OF MONROE</t>
  </si>
  <si>
    <t>N140</t>
  </si>
  <si>
    <t>MONROE TOWNSHIP</t>
  </si>
  <si>
    <t>N150</t>
  </si>
  <si>
    <t>MONROE COUNTY</t>
  </si>
  <si>
    <t>N160</t>
  </si>
  <si>
    <t>CITY OF PETERSBURG</t>
  </si>
  <si>
    <t>N170</t>
  </si>
  <si>
    <t>RAISINVILLE TOWNSHIP HALL</t>
  </si>
  <si>
    <t>N180</t>
  </si>
  <si>
    <t>SOUTH ROCKWOOD VILLAGE</t>
  </si>
  <si>
    <t>N182</t>
  </si>
  <si>
    <t>N190</t>
  </si>
  <si>
    <t>SUMMERFIELD TOWNSHIP</t>
  </si>
  <si>
    <t>N200</t>
  </si>
  <si>
    <t>N230</t>
  </si>
  <si>
    <t>O010</t>
  </si>
  <si>
    <t>ADDISON TOWNSHIP</t>
  </si>
  <si>
    <t>O011</t>
  </si>
  <si>
    <t>O012</t>
  </si>
  <si>
    <t>OAKLAND COUNTY</t>
  </si>
  <si>
    <t>O020</t>
  </si>
  <si>
    <t>CITY OF ROCHESTER HILLS</t>
  </si>
  <si>
    <t>O021</t>
  </si>
  <si>
    <t>AVONDALE SCHOOL DISTRICT</t>
  </si>
  <si>
    <t>O022</t>
  </si>
  <si>
    <t>ROCHESTER COMMUNITY SCHOOLS</t>
  </si>
  <si>
    <t>O024</t>
  </si>
  <si>
    <t>OAKLAND UNIVERSITY</t>
  </si>
  <si>
    <t>O030</t>
  </si>
  <si>
    <t>CITY OF BERKLEY</t>
  </si>
  <si>
    <t>O031</t>
  </si>
  <si>
    <t>BERKLEY BD OF ED</t>
  </si>
  <si>
    <t>O040</t>
  </si>
  <si>
    <t>VILLAGE OF BINGHAM FARMS</t>
  </si>
  <si>
    <t>O050</t>
  </si>
  <si>
    <t>CITY OF BIRMINGHAM</t>
  </si>
  <si>
    <t>O051</t>
  </si>
  <si>
    <t>BIRMINGHAM PUBLIC SCHOOLS</t>
  </si>
  <si>
    <t>O060</t>
  </si>
  <si>
    <t>CITY OF BLOOMFIELD HILLS</t>
  </si>
  <si>
    <t>O061</t>
  </si>
  <si>
    <t>BLOOMFIELD HILLS SCHOOL DISTRICT</t>
  </si>
  <si>
    <t>O070</t>
  </si>
  <si>
    <t>BLOOMFIELD TOWNSHIP</t>
  </si>
  <si>
    <t>O072</t>
  </si>
  <si>
    <t>O080</t>
  </si>
  <si>
    <t>BRANDON TOWNSHIP</t>
  </si>
  <si>
    <t>O090</t>
  </si>
  <si>
    <t>VILLAGE OF CLARKSTON</t>
  </si>
  <si>
    <t>O091</t>
  </si>
  <si>
    <t>CLARKSTON COMMUNITY SCHOOLS</t>
  </si>
  <si>
    <t>O100</t>
  </si>
  <si>
    <t>CITY OF CLAWSON</t>
  </si>
  <si>
    <t>O110</t>
  </si>
  <si>
    <t>COMMERCE TOWNSHIP</t>
  </si>
  <si>
    <t>O120</t>
  </si>
  <si>
    <t>CITY OF FARMINGTON</t>
  </si>
  <si>
    <t>O121</t>
  </si>
  <si>
    <t>FARMINGTON BD OF ED</t>
  </si>
  <si>
    <t>O130</t>
  </si>
  <si>
    <t>CITY OF FARMINGTON HILLS</t>
  </si>
  <si>
    <t>O131</t>
  </si>
  <si>
    <t>CLARENCEVILLE BD OF ED</t>
  </si>
  <si>
    <t>O132</t>
  </si>
  <si>
    <t>OAKLAND COMMUNITY COLLEGE</t>
  </si>
  <si>
    <t>O140</t>
  </si>
  <si>
    <t>CITY OF FERNDALE</t>
  </si>
  <si>
    <t>O141</t>
  </si>
  <si>
    <t>FERNDALE BD OF ED</t>
  </si>
  <si>
    <t>O160</t>
  </si>
  <si>
    <t>GROVELAND TOWNSHIP</t>
  </si>
  <si>
    <t>O170</t>
  </si>
  <si>
    <t>CITY OF HAZEL PARK</t>
  </si>
  <si>
    <t>O171</t>
  </si>
  <si>
    <t>HAZEL PARK BOARD OF EDUCATION</t>
  </si>
  <si>
    <t>O180</t>
  </si>
  <si>
    <t>HIGHLAND TOWNSHIP</t>
  </si>
  <si>
    <t>O181</t>
  </si>
  <si>
    <t>HURON VALLEY SCHOOLS</t>
  </si>
  <si>
    <t>O190</t>
  </si>
  <si>
    <t>HUNTINGTON WOODS</t>
  </si>
  <si>
    <t>O200</t>
  </si>
  <si>
    <t>INDEPENDENCE TOWNSHIP</t>
  </si>
  <si>
    <t>O201</t>
  </si>
  <si>
    <t>O210</t>
  </si>
  <si>
    <t>CITY OF KEEGO HARBOR</t>
  </si>
  <si>
    <t>O220</t>
  </si>
  <si>
    <t>CITY OF LAKE ANGELUS</t>
  </si>
  <si>
    <t>O230</t>
  </si>
  <si>
    <t>VILLAGE OF LAKE ORION</t>
  </si>
  <si>
    <t>O240</t>
  </si>
  <si>
    <t>CITY OF LATHRUP VILLAGE</t>
  </si>
  <si>
    <t>O250</t>
  </si>
  <si>
    <t>VILLAGE OF LEONARD</t>
  </si>
  <si>
    <t>O260</t>
  </si>
  <si>
    <t>LYON TOWNSHIP</t>
  </si>
  <si>
    <t>O270</t>
  </si>
  <si>
    <t>CITY OF MADISON HEIGHTS</t>
  </si>
  <si>
    <t>O271</t>
  </si>
  <si>
    <t>LAMPHERE PUBLIC SCHOOLS</t>
  </si>
  <si>
    <t>O272</t>
  </si>
  <si>
    <t>MADISON HEIGHTS BD OF ED</t>
  </si>
  <si>
    <t>O290</t>
  </si>
  <si>
    <t>VILLAGE OF MILFORD</t>
  </si>
  <si>
    <t>O300</t>
  </si>
  <si>
    <t>MILFORD TOWNSHIP</t>
  </si>
  <si>
    <t>O301</t>
  </si>
  <si>
    <t>O310</t>
  </si>
  <si>
    <t>CITY OF NOVI</t>
  </si>
  <si>
    <t>O320</t>
  </si>
  <si>
    <t>OAKLAND COUNTY RD COMM</t>
  </si>
  <si>
    <t>O330</t>
  </si>
  <si>
    <t>OAKLAND TOWNSHIP</t>
  </si>
  <si>
    <t>O340</t>
  </si>
  <si>
    <t>CITY OF OAK PARK</t>
  </si>
  <si>
    <t>O341</t>
  </si>
  <si>
    <t>OAK PARK SCHOOLS</t>
  </si>
  <si>
    <t>O350</t>
  </si>
  <si>
    <t>CITY OF ORCHARD LAKE</t>
  </si>
  <si>
    <t>O360</t>
  </si>
  <si>
    <t>ORION TOWNSHIP</t>
  </si>
  <si>
    <t>O361</t>
  </si>
  <si>
    <t>LAKE ORION COMMUNITY SCHOOLS</t>
  </si>
  <si>
    <t>O370</t>
  </si>
  <si>
    <t>VILLAGE OF ORTONVILLE</t>
  </si>
  <si>
    <t>O371</t>
  </si>
  <si>
    <t>BRANDON SCHOOL DISTRICT</t>
  </si>
  <si>
    <t>O380</t>
  </si>
  <si>
    <t>VILLAGE OF OXFORD</t>
  </si>
  <si>
    <t>O381</t>
  </si>
  <si>
    <t>OXFORD COMMUNITY SCHOOLS</t>
  </si>
  <si>
    <t>O390</t>
  </si>
  <si>
    <t>OXFORD TOWNSHIP</t>
  </si>
  <si>
    <t>O400</t>
  </si>
  <si>
    <t>CITY OF PLEASANT RIDGE</t>
  </si>
  <si>
    <t>O414</t>
  </si>
  <si>
    <t>O420</t>
  </si>
  <si>
    <t>CITY OF AUBURN HILLS</t>
  </si>
  <si>
    <t>O421</t>
  </si>
  <si>
    <t>O430</t>
  </si>
  <si>
    <t>CITY OF ROCHESTER</t>
  </si>
  <si>
    <t>O440</t>
  </si>
  <si>
    <t>ROSE TOWNSHIP</t>
  </si>
  <si>
    <t>O450</t>
  </si>
  <si>
    <t>CITY OF ROYAL OAK</t>
  </si>
  <si>
    <t>O451</t>
  </si>
  <si>
    <t>O453</t>
  </si>
  <si>
    <t>ROYAL OAK BD OF ED</t>
  </si>
  <si>
    <t>O454</t>
  </si>
  <si>
    <t>O460</t>
  </si>
  <si>
    <t>ROYAL OAK TOWNSHIP</t>
  </si>
  <si>
    <t>O463</t>
  </si>
  <si>
    <t>SOCRRA</t>
  </si>
  <si>
    <t>O470</t>
  </si>
  <si>
    <t>CITY OF PONTIAC</t>
  </si>
  <si>
    <t>O475</t>
  </si>
  <si>
    <t>LAWRENCE TECHNOLOGICAL UNIVERSITY</t>
  </si>
  <si>
    <t>O480</t>
  </si>
  <si>
    <t>CITY OF SOUTHFIELD</t>
  </si>
  <si>
    <t>O481</t>
  </si>
  <si>
    <t>O482</t>
  </si>
  <si>
    <t>SOUTHFIELD PUBLIC SCHOOLS</t>
  </si>
  <si>
    <t>O490</t>
  </si>
  <si>
    <t>CITY OF SOUTH LYON</t>
  </si>
  <si>
    <t>O491</t>
  </si>
  <si>
    <t>SOUTH LYON COMMUNITY SCHOOLS</t>
  </si>
  <si>
    <t>O500</t>
  </si>
  <si>
    <t>SPRINGFIELD TOWNSHIP</t>
  </si>
  <si>
    <t>O510</t>
  </si>
  <si>
    <t>CITY OF SYLVAN LAKE</t>
  </si>
  <si>
    <t>O530</t>
  </si>
  <si>
    <t>CITY OF TROY</t>
  </si>
  <si>
    <t>O531</t>
  </si>
  <si>
    <t>TROY SCHOOL DISTRICT</t>
  </si>
  <si>
    <t>O540</t>
  </si>
  <si>
    <t>CITY OF WALLED LAKE</t>
  </si>
  <si>
    <t>O541</t>
  </si>
  <si>
    <t>WALLED LAKE CONSOLIDATED SCHOOLS</t>
  </si>
  <si>
    <t>O550</t>
  </si>
  <si>
    <t>WATERFORD TOWNSHIP</t>
  </si>
  <si>
    <t>O551</t>
  </si>
  <si>
    <t>WATERFORD TOWNSHIP SCHOOL DISTRICT</t>
  </si>
  <si>
    <t>O552</t>
  </si>
  <si>
    <t>O560</t>
  </si>
  <si>
    <t>WEST BLOOMFIELD TOWNSHIP</t>
  </si>
  <si>
    <t>O561</t>
  </si>
  <si>
    <t>WEST BLOOMFIELD SCHOOL DISTRICT</t>
  </si>
  <si>
    <t>O570</t>
  </si>
  <si>
    <t>WHITE LAKE TOWNSHIP</t>
  </si>
  <si>
    <t>O571</t>
  </si>
  <si>
    <t>DUBLIN SCHOOL</t>
  </si>
  <si>
    <t>O580</t>
  </si>
  <si>
    <t>VILLAGE OF WOLVERINE LAKE</t>
  </si>
  <si>
    <t>O590</t>
  </si>
  <si>
    <t>CITY OF WIXOM</t>
  </si>
  <si>
    <t>O600</t>
  </si>
  <si>
    <t>VILLAGE OF BEVERLY HILLS</t>
  </si>
  <si>
    <t>O640</t>
  </si>
  <si>
    <t>S010</t>
  </si>
  <si>
    <t>VILLAGE OF APPLEGATE</t>
  </si>
  <si>
    <t>S020</t>
  </si>
  <si>
    <t>ARGYLE TOWNSHIP</t>
  </si>
  <si>
    <t>S040</t>
  </si>
  <si>
    <t>BRIDGEHAMPTON TWP</t>
  </si>
  <si>
    <t>S050</t>
  </si>
  <si>
    <t>CITY OF BROWN CITY</t>
  </si>
  <si>
    <t>S051</t>
  </si>
  <si>
    <t>BROWN CITY COMM SCHOOLS</t>
  </si>
  <si>
    <t>S060</t>
  </si>
  <si>
    <t>BUEL TOWNSHIP</t>
  </si>
  <si>
    <t>S070</t>
  </si>
  <si>
    <t>VILLAGE OF CARSONVILLE</t>
  </si>
  <si>
    <t>S071</t>
  </si>
  <si>
    <t>CARSONVILLE POINT SANILAC SCHOOL</t>
  </si>
  <si>
    <t>S100</t>
  </si>
  <si>
    <t>VILLAGE OF DECKERVILLE</t>
  </si>
  <si>
    <t>S101</t>
  </si>
  <si>
    <t>DECKERVILLE COMM SCHOOLS</t>
  </si>
  <si>
    <t>S120</t>
  </si>
  <si>
    <t>ELK TOWNSHIP</t>
  </si>
  <si>
    <t>S140</t>
  </si>
  <si>
    <t>EVERGREEN TOWNSHIP</t>
  </si>
  <si>
    <t>S160</t>
  </si>
  <si>
    <t>FORESTER TOWNSHIP</t>
  </si>
  <si>
    <t>S170</t>
  </si>
  <si>
    <t>VILLAGE OF FORESTVILLE</t>
  </si>
  <si>
    <t>S180</t>
  </si>
  <si>
    <t>FREMONT TOWNSHIP</t>
  </si>
  <si>
    <t>S200</t>
  </si>
  <si>
    <t>LAMOTTE TOWNSHIP</t>
  </si>
  <si>
    <t>S210</t>
  </si>
  <si>
    <t>LEXINGTON TOWNSHIP</t>
  </si>
  <si>
    <t>S220</t>
  </si>
  <si>
    <t>VILLAGE OF LEXINGTON</t>
  </si>
  <si>
    <t>S230</t>
  </si>
  <si>
    <t>MAPLE VALLEY TOWNSHIP</t>
  </si>
  <si>
    <t>S250</t>
  </si>
  <si>
    <t>CITY OF MARLETTE</t>
  </si>
  <si>
    <t>S260</t>
  </si>
  <si>
    <t>MARLETTE TOWNSHIP</t>
  </si>
  <si>
    <t>S270</t>
  </si>
  <si>
    <t>VILLAGE OF MELVIN</t>
  </si>
  <si>
    <t>S280</t>
  </si>
  <si>
    <t>MINDEN TOWNSHIP</t>
  </si>
  <si>
    <t>S290</t>
  </si>
  <si>
    <t>VILLAGE OF MINDEN CITY</t>
  </si>
  <si>
    <t>S300</t>
  </si>
  <si>
    <t>MOORE SNOVER TOWNSHIP</t>
  </si>
  <si>
    <t>S301</t>
  </si>
  <si>
    <t>S310</t>
  </si>
  <si>
    <t>VILLAGE OF PECK</t>
  </si>
  <si>
    <t>S320</t>
  </si>
  <si>
    <t>VILLAGE OF PORT SANILAC</t>
  </si>
  <si>
    <t>S330</t>
  </si>
  <si>
    <t>CITY OF SANDUSKY</t>
  </si>
  <si>
    <t>S331</t>
  </si>
  <si>
    <t>SANDUSKY COMMUNITY SCHOOLS</t>
  </si>
  <si>
    <t>S340</t>
  </si>
  <si>
    <t>SANILAC TOWNSHIP</t>
  </si>
  <si>
    <t>S350</t>
  </si>
  <si>
    <t>SPEAKER TOWNSHIP</t>
  </si>
  <si>
    <t>S370</t>
  </si>
  <si>
    <t>WATERTOWN TOWNSHIP</t>
  </si>
  <si>
    <t>S390</t>
  </si>
  <si>
    <t>WORTH TOWNSHIP</t>
  </si>
  <si>
    <t>S400</t>
  </si>
  <si>
    <t>SANILAC COUNTY RD Commission</t>
  </si>
  <si>
    <t>T010</t>
  </si>
  <si>
    <t>VILLAGE OF AKRON</t>
  </si>
  <si>
    <t>T030</t>
  </si>
  <si>
    <t>ALMER TOWNSHIP</t>
  </si>
  <si>
    <t>T040</t>
  </si>
  <si>
    <t>ARBELA TOWNSHIP</t>
  </si>
  <si>
    <t>T050</t>
  </si>
  <si>
    <t>CITY OF CARO</t>
  </si>
  <si>
    <t>T051</t>
  </si>
  <si>
    <t>CARO COMM SCHOOLS</t>
  </si>
  <si>
    <t>T055</t>
  </si>
  <si>
    <t>CARO COMMUNITY HOSPITAL</t>
  </si>
  <si>
    <t>T060</t>
  </si>
  <si>
    <t>VILLAGE OF CASS CITY</t>
  </si>
  <si>
    <t>T080</t>
  </si>
  <si>
    <t>DAYTON TOWNSHIP</t>
  </si>
  <si>
    <t>T090</t>
  </si>
  <si>
    <t>DENMARK TOWNSHIP</t>
  </si>
  <si>
    <t>T130</t>
  </si>
  <si>
    <t>VILLAGE OF FAIRGROVE</t>
  </si>
  <si>
    <t>T140</t>
  </si>
  <si>
    <t>FAIRGROVE TOWNSHIP</t>
  </si>
  <si>
    <t>T141</t>
  </si>
  <si>
    <t>AKRON FAIRGROVE PUBLIC SCHOOLS</t>
  </si>
  <si>
    <t>T160</t>
  </si>
  <si>
    <t>VILLAGE OF GAGETOWN</t>
  </si>
  <si>
    <t>T170</t>
  </si>
  <si>
    <t>GILFORD TOWNSHIP</t>
  </si>
  <si>
    <t>T180</t>
  </si>
  <si>
    <t>INDIANFIELDS TOWNSHIP</t>
  </si>
  <si>
    <t>T190</t>
  </si>
  <si>
    <t>JUANITA TOWNSHIP</t>
  </si>
  <si>
    <t>T200</t>
  </si>
  <si>
    <t>VILLAGE OF KINGSTON</t>
  </si>
  <si>
    <t>T210</t>
  </si>
  <si>
    <t>KINGSTON TOWNSHIP</t>
  </si>
  <si>
    <t>T230</t>
  </si>
  <si>
    <t>VILLAGE OF MAYVILLE</t>
  </si>
  <si>
    <t>T235</t>
  </si>
  <si>
    <t>T240</t>
  </si>
  <si>
    <t>VILLAGE OF MILLINGTON</t>
  </si>
  <si>
    <t>T260</t>
  </si>
  <si>
    <t>NOVESTA TOWNSHIP</t>
  </si>
  <si>
    <t>T270</t>
  </si>
  <si>
    <t>VILLAGE OF REESE</t>
  </si>
  <si>
    <t>T271</t>
  </si>
  <si>
    <t>REESE PUBLIC SCHOOLS</t>
  </si>
  <si>
    <t>T280</t>
  </si>
  <si>
    <t>TUSCOLA TOWNSHIP</t>
  </si>
  <si>
    <t>T290</t>
  </si>
  <si>
    <t>VILLAGE OF UNIONVILLE</t>
  </si>
  <si>
    <t>T300</t>
  </si>
  <si>
    <t>CITY OF VASSAR</t>
  </si>
  <si>
    <t>T301</t>
  </si>
  <si>
    <t>VASSAR PUBLIC SCHOOLS</t>
  </si>
  <si>
    <t>T320</t>
  </si>
  <si>
    <t>T340</t>
  </si>
  <si>
    <t>WISNER  TOWNSHIP</t>
  </si>
  <si>
    <t>T361</t>
  </si>
  <si>
    <t>TUSCOLA COUNTY</t>
  </si>
  <si>
    <t>W010</t>
  </si>
  <si>
    <t>CITY OF BELLEVILLE</t>
  </si>
  <si>
    <t>W020</t>
  </si>
  <si>
    <t>BROWNSTOWN TOWNSHIP</t>
  </si>
  <si>
    <t>W021</t>
  </si>
  <si>
    <t>WOODHAVEN BROWNSTOWN SCHOOL DISTRICT</t>
  </si>
  <si>
    <t>W022</t>
  </si>
  <si>
    <t>FLAT ROCK COMMUNITY SCHOOLS</t>
  </si>
  <si>
    <t>W030</t>
  </si>
  <si>
    <t>CANTON TOWNSHIP</t>
  </si>
  <si>
    <t>W040</t>
  </si>
  <si>
    <t>CITY OF FLAT ROCK</t>
  </si>
  <si>
    <t>W050</t>
  </si>
  <si>
    <t>CITY OF GARDEN CITY</t>
  </si>
  <si>
    <t>W051</t>
  </si>
  <si>
    <t>GARDEN CITY BOARD OF EDUCATION</t>
  </si>
  <si>
    <t>W060</t>
  </si>
  <si>
    <t>CITY OF GIBRALTAR</t>
  </si>
  <si>
    <t>W061</t>
  </si>
  <si>
    <t>GIBRALTAR BOARD OF EDUCATION</t>
  </si>
  <si>
    <t>W070</t>
  </si>
  <si>
    <t>GROSSE ILE TOWNSHIP</t>
  </si>
  <si>
    <t>W071</t>
  </si>
  <si>
    <t>GROSSE ILE TOWNSHIP SCHOOLS</t>
  </si>
  <si>
    <t>W072</t>
  </si>
  <si>
    <t>W080</t>
  </si>
  <si>
    <t>HURON TOWNSHIP</t>
  </si>
  <si>
    <t>W082</t>
  </si>
  <si>
    <t>W090</t>
  </si>
  <si>
    <t>CITY OF INKSTER</t>
  </si>
  <si>
    <t>W100</t>
  </si>
  <si>
    <t>CITY OF LIVONIA</t>
  </si>
  <si>
    <t>W101</t>
  </si>
  <si>
    <t>LIVONIA PUBLIC SCHOOLS</t>
  </si>
  <si>
    <t>W102</t>
  </si>
  <si>
    <t>SCHOOLCRAFT COLLEGE</t>
  </si>
  <si>
    <t>W103</t>
  </si>
  <si>
    <t>W104</t>
  </si>
  <si>
    <t>PLYMOUTH ROAD DEVELOPMENT AUTHORITY</t>
  </si>
  <si>
    <t>W120</t>
  </si>
  <si>
    <t>CITY OF WESTLAND</t>
  </si>
  <si>
    <t>W121</t>
  </si>
  <si>
    <t>W124</t>
  </si>
  <si>
    <t>OAKWOOD HEALTHCARE SYSTEMS</t>
  </si>
  <si>
    <t>W125</t>
  </si>
  <si>
    <t>W130</t>
  </si>
  <si>
    <t>CITY OF NORTHVILLE</t>
  </si>
  <si>
    <t>W132</t>
  </si>
  <si>
    <t>NORTHVILLE BD OF ED</t>
  </si>
  <si>
    <t>W140</t>
  </si>
  <si>
    <t>NORTHVILLE  TOWNSHIP</t>
  </si>
  <si>
    <t>W150</t>
  </si>
  <si>
    <t>CITY OF PLYMOUTH</t>
  </si>
  <si>
    <t>W152</t>
  </si>
  <si>
    <t>PLYMOUTH COMMUNITY SCHOOLS</t>
  </si>
  <si>
    <t>W160</t>
  </si>
  <si>
    <t>PLYMOUTH TOWNSHIP</t>
  </si>
  <si>
    <t>W170</t>
  </si>
  <si>
    <t>CITY OF RIVERVIEW</t>
  </si>
  <si>
    <t>W180</t>
  </si>
  <si>
    <t>CITY OF ROCKWOOD</t>
  </si>
  <si>
    <t>W182</t>
  </si>
  <si>
    <t>W190</t>
  </si>
  <si>
    <t>CITY OF ROMULUS</t>
  </si>
  <si>
    <t>W191</t>
  </si>
  <si>
    <t>ROMULUS HOUSING COMM</t>
  </si>
  <si>
    <t>W192</t>
  </si>
  <si>
    <t>ROMULUS COMMUNITY SCHOOLS</t>
  </si>
  <si>
    <t>W200</t>
  </si>
  <si>
    <t>SUMPTER TOWNSHIP</t>
  </si>
  <si>
    <t>W209</t>
  </si>
  <si>
    <t>W210</t>
  </si>
  <si>
    <t>CITY OF TAYLOR</t>
  </si>
  <si>
    <t>W211</t>
  </si>
  <si>
    <t>TAYLOR BD OF ED</t>
  </si>
  <si>
    <t>W212</t>
  </si>
  <si>
    <t>W220</t>
  </si>
  <si>
    <t>CITY OF TRENTON</t>
  </si>
  <si>
    <t>W221</t>
  </si>
  <si>
    <t>W230</t>
  </si>
  <si>
    <t>VAN BUREN TOWNSHIP</t>
  </si>
  <si>
    <t>W231</t>
  </si>
  <si>
    <t>VAN BUREN BD OF ED</t>
  </si>
  <si>
    <t>W240</t>
  </si>
  <si>
    <t>CITY OF WAYNE DEPT OF PUBLIC WORKS</t>
  </si>
  <si>
    <t>W241</t>
  </si>
  <si>
    <t>W242</t>
  </si>
  <si>
    <t>WAYNE WESTLAND COMMUNITY SCHOOLS</t>
  </si>
  <si>
    <t>W243</t>
  </si>
  <si>
    <t>CITY OF WAYNE PARKS &amp; REC DEPT</t>
  </si>
  <si>
    <t>W250</t>
  </si>
  <si>
    <t>CITY OF WOODHAVEN FINANCE DEPT</t>
  </si>
  <si>
    <t>ID Code</t>
  </si>
  <si>
    <t>D</t>
  </si>
  <si>
    <t>MD - WASHTENAW CTY</t>
  </si>
  <si>
    <t>MD</t>
  </si>
  <si>
    <t>MD - INGHAM CTY</t>
  </si>
  <si>
    <t>MD - LIVINGSTON CTY</t>
  </si>
  <si>
    <t>MD - ST CLAIR CTY</t>
  </si>
  <si>
    <t>MD - WAYNE CTY</t>
  </si>
  <si>
    <t>MD - HURON CTY</t>
  </si>
  <si>
    <t>MD - LAPEER CTY</t>
  </si>
  <si>
    <t>MD - MONROE CTY</t>
  </si>
  <si>
    <t>MD - OAKLAND CTY</t>
  </si>
  <si>
    <t>MD - SANILAC CTY</t>
  </si>
  <si>
    <t>MD - MACOMB CTY</t>
  </si>
  <si>
    <t>MD - TUSCOLA CTY</t>
  </si>
  <si>
    <t>WC</t>
  </si>
  <si>
    <t>MCC</t>
  </si>
  <si>
    <t>TEST MC</t>
  </si>
  <si>
    <t>TEST WC</t>
  </si>
  <si>
    <t>MC SHEET 2</t>
  </si>
  <si>
    <t>test MD</t>
  </si>
  <si>
    <t>anywhere 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</si>
</sst>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9"/>
      <color rgb="FF333333"/>
      <name val="Arial"/>
      <family val="2"/>
    </font>
    <font>
      <b/>
      <sz val="9"/>
      <color rgb="FFFFFFFF"/>
      <name val="Arial"/>
      <family val="2"/>
    </font>
    <font>
      <strike/>
      <sz val="9"/>
      <color rgb="FF333333"/>
      <name val="Arial"/>
      <family val="2"/>
    </font>
    <font>
      <strike/>
      <sz val="9"/>
      <color rgb="FF333333"/>
      <name val="Calibri Light"/>
      <family val="2"/>
    </font>
    <font>
      <b/>
      <strike/>
      <sz val="9"/>
      <color rgb="FF333333"/>
      <name val="Arial"/>
      <family val="2"/>
    </font>
    <font>
      <b/>
      <sz val="9"/>
      <color rgb="FF33333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rgb="FFFFFFFF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/>
      <right style="thin">
        <color rgb="FFEBEBEB"/>
      </right>
      <top/>
      <bottom/>
      <diagonal/>
    </border>
    <border>
      <left style="thin">
        <color rgb="FFEBEBEB"/>
      </left>
      <right style="thin">
        <color rgb="FFEBEBEB"/>
      </right>
      <top/>
      <bottom/>
      <diagonal/>
    </border>
    <border>
      <left style="thin">
        <color rgb="FFEBEBEB"/>
      </left>
      <right style="thin">
        <color rgb="FFEBEBEB"/>
      </right>
      <top style="thin">
        <color rgb="FFCAC9D9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1" fontId="1" fillId="0" borderId="0" xfId="0" applyNumberFormat="1" applyFont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2" borderId="2" xfId="0" applyFont="1" applyFill="1" applyBorder="1" applyAlignment="1">
      <alignment horizontal="right"/>
    </xf>
    <xf numFmtId="1" fontId="0" fillId="0" borderId="0" xfId="0" applyNumberFormat="1" applyAlignment="1">
      <alignment horizontal="center"/>
    </xf>
    <xf numFmtId="1" fontId="0" fillId="3" borderId="3" xfId="0" applyNumberForma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1" fontId="4" fillId="0" borderId="3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4" fillId="0" borderId="0" xfId="0" applyFont="1"/>
    <xf numFmtId="14" fontId="4" fillId="0" borderId="0" xfId="0" applyNumberFormat="1" applyFont="1"/>
    <xf numFmtId="14" fontId="4" fillId="0" borderId="0" xfId="0" applyNumberFormat="1" applyFont="1" applyAlignment="1">
      <alignment horizontal="center"/>
    </xf>
    <xf numFmtId="0" fontId="1" fillId="5" borderId="2" xfId="0" applyFont="1" applyFill="1" applyBorder="1" applyAlignment="1">
      <alignment horizontal="right" wrapText="1"/>
    </xf>
    <xf numFmtId="0" fontId="4" fillId="0" borderId="6" xfId="0" applyFont="1" applyBorder="1"/>
    <xf numFmtId="0" fontId="1" fillId="5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0" xfId="0" applyNumberFormat="1" applyFont="1" applyAlignment="1">
      <alignment horizontal="center" vertical="top"/>
    </xf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" fontId="4" fillId="0" borderId="6" xfId="0" applyNumberFormat="1" applyFont="1" applyBorder="1"/>
    <xf numFmtId="1" fontId="4" fillId="0" borderId="0" xfId="0" applyNumberFormat="1" applyFont="1" applyAlignment="1">
      <alignment horizontal="center"/>
    </xf>
    <xf numFmtId="1" fontId="4" fillId="0" borderId="0" xfId="0" applyNumberFormat="1" applyFont="1"/>
    <xf numFmtId="1" fontId="5" fillId="2" borderId="7" xfId="0" applyNumberFormat="1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4" fontId="5" fillId="2" borderId="7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" fontId="7" fillId="0" borderId="0" xfId="0" applyNumberFormat="1" applyFont="1"/>
    <xf numFmtId="0" fontId="7" fillId="0" borderId="0" xfId="0" applyFont="1"/>
    <xf numFmtId="1" fontId="7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14" fontId="7" fillId="0" borderId="0" xfId="0" applyNumberFormat="1" applyFont="1"/>
    <xf numFmtId="14" fontId="7" fillId="0" borderId="0" xfId="0" applyNumberFormat="1" applyFont="1" applyAlignment="1">
      <alignment horizontal="center"/>
    </xf>
    <xf numFmtId="0" fontId="5" fillId="0" borderId="0" xfId="0" applyFont="1"/>
    <xf numFmtId="0" fontId="2" fillId="0" borderId="0" xfId="0" applyFont="1"/>
    <xf numFmtId="1" fontId="4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5" fillId="0" borderId="0" xfId="0" applyNumberFormat="1" applyFont="1"/>
    <xf numFmtId="0" fontId="8" fillId="0" borderId="0" xfId="0" applyFont="1" applyAlignment="1">
      <alignment horizontal="left"/>
    </xf>
    <xf numFmtId="0" fontId="8" fillId="6" borderId="0" xfId="0" applyFont="1" applyFill="1" applyAlignment="1">
      <alignment horizontal="left"/>
    </xf>
    <xf numFmtId="49" fontId="9" fillId="7" borderId="8" xfId="0" applyNumberFormat="1" applyFont="1" applyFill="1" applyBorder="1" applyAlignment="1">
      <alignment horizontal="center" vertical="top" wrapText="1"/>
    </xf>
    <xf numFmtId="49" fontId="8" fillId="0" borderId="9" xfId="0" applyNumberFormat="1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0" fillId="6" borderId="0" xfId="0" applyFont="1" applyFill="1" applyAlignment="1">
      <alignment horizontal="left"/>
    </xf>
    <xf numFmtId="49" fontId="8" fillId="0" borderId="10" xfId="0" applyNumberFormat="1" applyFont="1" applyBorder="1" applyAlignment="1">
      <alignment horizontal="left" vertical="center"/>
    </xf>
    <xf numFmtId="49" fontId="8" fillId="0" borderId="11" xfId="0" applyNumberFormat="1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49" fontId="11" fillId="0" borderId="9" xfId="0" applyNumberFormat="1" applyFont="1" applyBorder="1" applyAlignment="1">
      <alignment horizontal="left" vertical="center"/>
    </xf>
    <xf numFmtId="0" fontId="11" fillId="6" borderId="0" xfId="0" applyFont="1" applyFill="1" applyAlignment="1">
      <alignment horizontal="left"/>
    </xf>
    <xf numFmtId="0" fontId="8" fillId="8" borderId="0" xfId="0" applyFont="1" applyFill="1" applyAlignment="1">
      <alignment horizontal="left"/>
    </xf>
    <xf numFmtId="49" fontId="12" fillId="0" borderId="9" xfId="0" applyNumberFormat="1" applyFont="1" applyBorder="1" applyAlignment="1">
      <alignment horizontal="left" vertical="center"/>
    </xf>
    <xf numFmtId="49" fontId="13" fillId="0" borderId="9" xfId="0" applyNumberFormat="1" applyFont="1" applyBorder="1" applyAlignment="1">
      <alignment horizontal="left" vertical="center"/>
    </xf>
    <xf numFmtId="0" fontId="13" fillId="9" borderId="12" xfId="0" applyFont="1" applyFill="1" applyBorder="1" applyAlignment="1">
      <alignment horizontal="left" vertical="center"/>
    </xf>
  </cellXfs>
  <cellStyles count="1">
    <cellStyle name="Normal" xfId="0" builtinId="0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EBEBEB"/>
        </left>
        <right style="thin">
          <color rgb="FFEBEBEB"/>
        </right>
        <top style="thin">
          <color rgb="FFEBEBEB"/>
        </top>
        <bottom style="thin">
          <color rgb="FFEBEBEB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Arial"/>
        <family val="2"/>
        <scheme val="none"/>
      </font>
      <numFmt numFmtId="30" formatCode="@"/>
      <fill>
        <patternFill patternType="solid">
          <fgColor rgb="FFFFFFFF"/>
          <bgColor rgb="FF0B64A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rgb="FF3877A6"/>
        </left>
        <right style="thin">
          <color rgb="FF3877A6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rgb="FF000000"/>
          <bgColor rgb="FFC6E0B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%20TE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C%20TE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MD%20TE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WC%20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23"/>
      <sheetName val="D000"/>
      <sheetName val="D001"/>
      <sheetName val="D002"/>
    </sheetNames>
    <sheetDataSet>
      <sheetData sheetId="0">
        <row r="2">
          <cell r="C2">
            <v>354</v>
          </cell>
          <cell r="D2" t="str">
            <v>D</v>
          </cell>
          <cell r="I2">
            <v>0</v>
          </cell>
          <cell r="J2">
            <v>0</v>
          </cell>
          <cell r="K2">
            <v>0</v>
          </cell>
          <cell r="L2">
            <v>5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C208"/>
      <sheetName val="MC345"/>
      <sheetName val="Sheet3"/>
      <sheetName val="Sheet4"/>
    </sheetNames>
    <sheetDataSet>
      <sheetData sheetId="0">
        <row r="2">
          <cell r="C2">
            <v>274</v>
          </cell>
          <cell r="D2" t="str">
            <v>MCC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D LED"/>
      <sheetName val="MD MER VAP CS"/>
      <sheetName val="MD IN STATE"/>
      <sheetName val="MD DE"/>
      <sheetName val="MD OTHER"/>
    </sheetNames>
    <sheetDataSet>
      <sheetData sheetId="0">
        <row r="2">
          <cell r="C2">
            <v>18898</v>
          </cell>
          <cell r="D2" t="str">
            <v>MD</v>
          </cell>
          <cell r="I2">
            <v>6</v>
          </cell>
          <cell r="J2">
            <v>3</v>
          </cell>
          <cell r="K2">
            <v>2</v>
          </cell>
          <cell r="L2">
            <v>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C456"/>
      <sheetName val="WC001"/>
      <sheetName val="Sheet3"/>
    </sheetNames>
    <sheetDataSet>
      <sheetData sheetId="0">
        <row r="2">
          <cell r="C2">
            <v>1307</v>
          </cell>
          <cell r="D2" t="str">
            <v>WC</v>
          </cell>
          <cell r="I2">
            <v>30</v>
          </cell>
          <cell r="J2">
            <v>30</v>
          </cell>
          <cell r="K2">
            <v>30</v>
          </cell>
          <cell r="L2">
            <v>3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910879-5921-45FF-92C4-358819823D5A}" name="Table2" displayName="Table2" ref="A3:U50" totalsRowShown="0" headerRowDxfId="29" dataDxfId="28" headerRowBorderDxfId="26" tableBorderDxfId="27">
  <autoFilter ref="A3:U50" xr:uid="{5E808A64-F1A7-416F-BEF1-C89A93635B84}"/>
  <tableColumns count="21">
    <tableColumn id="1" xr3:uid="{9CDE776A-F74E-4153-90E5-AFA104F4019B}" name="ATS" dataDxfId="25"/>
    <tableColumn id="2" xr3:uid="{8646393D-A57D-4D8A-A19A-3C046AB4F5F8}" name="Object ID" dataDxfId="24"/>
    <tableColumn id="3" xr3:uid="{EE0A2971-230E-486E-9CC1-D5EEC990B533}" name="Street intersection " dataDxfId="23"/>
    <tableColumn id="4" xr3:uid="{79B976B6-8B9F-4782-9CAB-47947986EAC0}" name="Current # " dataDxfId="22"/>
    <tableColumn id="5" xr3:uid="{92B9CFD5-0BF9-45FD-88E5-5C4E4999BFC3}" name="Correct #" dataDxfId="4">
      <calculatedColumnFormula array="1">_xlfn.IFNA(_xlfn.IFS(Table2[[#This Row],[ID Page]]=[1]D123!$D$2,[1]D123!$C$2,Table2[[#This Row],[ID Page]]=[2]MC208!$D$2,[2]MC208!$C$2,Table2[[#This Row],[ID Page]]='[3]MD LED'!$D$2,'[3]MD LED'!$C$2,Table2[[#This Row],[ID Page]]=[4]WC456!$D$2,[4]WC456!$C$2),0)</calculatedColumnFormula>
    </tableColumn>
    <tableColumn id="6" xr3:uid="{B0C6CC21-A4E2-4079-99BC-0363BA407D2E}" name="# Increase" dataDxfId="21">
      <calculatedColumnFormula>_xlfn.IFNA(E4-D4,"")</calculatedColumnFormula>
    </tableColumn>
    <tableColumn id="7" xr3:uid="{98052DD4-FA7F-4BCA-91D8-9FE845D5D574}" name=" ID CODE" dataDxfId="20"/>
    <tableColumn id="8" xr3:uid="{6303D3F9-E0E0-4EBD-9309-BE98EA351654}" name="ID Page" dataDxfId="6">
      <calculatedColumnFormula>_xlfn.IFNA(VLOOKUP($G4,Table1_1[],3,FALSE),"")</calculatedColumnFormula>
    </tableColumn>
    <tableColumn id="21" xr3:uid="{7FB36F20-AB4A-443F-8D96-F03E862DD7D5}" name="ID Name" dataDxfId="5">
      <calculatedColumnFormula>_xlfn.IFNA(VLOOKUP($G4,Table1_1[],2,FALSE),"")</calculatedColumnFormula>
    </tableColumn>
    <tableColumn id="9" xr3:uid="{0BA72BB1-D310-4160-A6AF-9D27D6F80391}" name="Comments" dataDxfId="19"/>
    <tableColumn id="10" xr3:uid="{527CCD47-3BF1-4F7D-8418-CF7429EBB59F}" name="Cameras" dataDxfId="3">
      <calculatedColumnFormula array="1">_xlfn.IFNA(_xlfn.IFS(Table2[[#This Row],[ID Page]]=[1]D123!$D$2,[1]D123!$L$2,Table2[[#This Row],[ID Page]]=[2]MC208!$D$2,[2]MC208!$L$2,Table2[[#This Row],[ID Page]]='[3]MD LED'!$D$2,'[3]MD LED'!$L$2,Table2[[#This Row],[ID Page]]=[4]WC456!$D$2,[4]WC456!$L$2),"")</calculatedColumnFormula>
    </tableColumn>
    <tableColumn id="11" xr3:uid="{CBE0716D-EB3E-444D-98F4-6457CAC952DE}" name="Antennas" dataDxfId="2">
      <calculatedColumnFormula array="1">_xlfn.IFNA(_xlfn.IFS(Table2[[#This Row],[ID Page]]=[1]D123!$D$2,[1]D123!$I$2,Table2[[#This Row],[ID Page]]=[2]MC208!$D$2,[2]MC208!$I$2,Table2[[#This Row],[ID Page]]='[3]MD LED'!$D$2,'[3]MD LED'!$I$2,Table2[[#This Row],[ID Page]]=[4]WC456!$D$2,[4]WC456!$I$2),"")</calculatedColumnFormula>
    </tableColumn>
    <tableColumn id="12" xr3:uid="{2FC613FA-9B7C-423D-8F6B-80D98D430E4A}" name="Radar square" dataDxfId="1">
      <calculatedColumnFormula array="1">_xlfn.IFNA(_xlfn.IFS(Table2[[#This Row],[ID Page]]=[1]D123!$D$2,[1]D123!$J$2,Table2[[#This Row],[ID Page]]=[2]MC208!$D$2,[2]MC208!$J$2,Table2[[#This Row],[ID Page]]='[3]MD LED'!$D$2,'[3]MD LED'!$J$2,Table2[[#This Row],[ID Page]]=[4]WC456!$D$2,[4]WC456!$J$2),"")</calculatedColumnFormula>
    </tableColumn>
    <tableColumn id="13" xr3:uid="{BCB02DB4-AC7C-4F08-B84B-6901A71CE3C2}" name="Radar Camera" dataDxfId="0">
      <calculatedColumnFormula array="1">_xlfn.IFNA(_xlfn.IFS(Table2[[#This Row],[ID Page]]=[1]D123!$D$2,[1]D123!$K$2,Table2[[#This Row],[ID Page]]=[2]MC208!$D$2,[2]MC208!$K$2,Table2[[#This Row],[ID Page]]='[3]MD LED'!$D$2,'[3]MD LED'!$K$2,Table2[[#This Row],[ID Page]]=[4]WC456!$D$2,[4]WC456!$K$2),"")</calculatedColumnFormula>
    </tableColumn>
    <tableColumn id="14" xr3:uid="{6A588C4B-09C1-4725-9EE2-ADDDC53C8007}" name="LED OR I=Incad" dataDxfId="18"/>
    <tableColumn id="15" xr3:uid="{6B60C60C-1846-403C-B905-205FD786F07A}" name="GLNX" dataDxfId="17"/>
    <tableColumn id="16" xr3:uid="{6102694F-0239-485C-B344-132F6065F754}" name="GLNY" dataDxfId="16"/>
    <tableColumn id="17" xr3:uid="{9E042766-6D99-40A3-9130-825A98CD1F67}" name="Effective Date" dataDxfId="15"/>
    <tableColumn id="18" xr3:uid="{AB43A791-5D8A-4419-A6CE-477216190552}" name="Date Created" dataDxfId="14"/>
    <tableColumn id="19" xr3:uid="{422E5EA6-D076-4A00-9BA2-0E4B45281008}" name="Date Modified" dataDxfId="13"/>
    <tableColumn id="20" xr3:uid="{22A6DF5D-8AD0-40F8-BAD3-93BE7B6CE722}" name="Provider given Date of Instillation" dataDxfId="1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02058A9-1B8A-44ED-8219-FD9A1B004157}" name="Table1_1" displayName="Table1_1" ref="C1:E536" totalsRowShown="0" headerRowDxfId="11">
  <autoFilter ref="C1:E536" xr:uid="{FFAD0615-3492-405D-8738-2992992485D2}"/>
  <sortState xmlns:xlrd2="http://schemas.microsoft.com/office/spreadsheetml/2017/richdata2" ref="C2:E536">
    <sortCondition ref="C1:C536"/>
  </sortState>
  <tableColumns count="3">
    <tableColumn id="2" xr3:uid="{9123885B-5242-49CB-857E-979AF5BD1305}" name="ID Code"/>
    <tableColumn id="3" xr3:uid="{14C25CC5-FBBB-40C3-9DCA-9EA09BD98344}" name="ID Name"/>
    <tableColumn id="7" xr3:uid="{5E88AF1C-0982-44CE-9884-A82ACDA6D92B}" name="ID Page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9E4E0-01F8-46B8-BEAE-368927D6D2F9}">
  <dimension ref="A1:V50"/>
  <sheetViews>
    <sheetView tabSelected="1" workbookViewId="0">
      <selection activeCell="J20" sqref="J20"/>
    </sheetView>
  </sheetViews>
  <sheetFormatPr defaultRowHeight="14.5" x14ac:dyDescent="0.35"/>
  <cols>
    <col min="1" max="1" width="6" style="24" customWidth="1"/>
    <col min="2" max="2" width="9.08984375" style="24" customWidth="1"/>
    <col min="3" max="3" width="30.08984375" style="12" customWidth="1"/>
    <col min="4" max="4" width="10.7265625" style="23" customWidth="1"/>
    <col min="5" max="5" width="11.08984375" style="23" customWidth="1"/>
    <col min="6" max="6" width="10.7265625" style="23" customWidth="1"/>
    <col min="7" max="7" width="8.26953125" style="35" customWidth="1"/>
    <col min="8" max="8" width="9.81640625" style="8" customWidth="1"/>
    <col min="9" max="9" width="23.54296875" style="8" bestFit="1" customWidth="1"/>
    <col min="10" max="10" width="27" style="9" customWidth="1"/>
    <col min="11" max="11" width="9.26953125" style="23" customWidth="1"/>
    <col min="12" max="12" width="9.36328125" style="23" customWidth="1"/>
    <col min="13" max="13" width="9.54296875" style="24" customWidth="1"/>
    <col min="14" max="14" width="8.54296875" style="12" customWidth="1"/>
    <col min="15" max="15" width="7.36328125" style="12" customWidth="1"/>
    <col min="16" max="17" width="8.7265625" style="12"/>
    <col min="18" max="18" width="10.08984375" style="13" customWidth="1"/>
    <col min="19" max="19" width="10.7265625" style="14" customWidth="1"/>
    <col min="20" max="20" width="11.36328125" style="14" customWidth="1"/>
    <col min="21" max="21" width="12.453125" style="13" customWidth="1"/>
    <col min="22" max="16384" width="8.7265625" style="12"/>
  </cols>
  <sheetData>
    <row r="1" spans="1:22" ht="32.5" customHeight="1" thickBot="1" x14ac:dyDescent="0.4">
      <c r="A1" s="1"/>
      <c r="B1" s="2"/>
      <c r="C1" s="3" t="s">
        <v>0</v>
      </c>
      <c r="D1" s="4">
        <f>SUM(D4:D50)</f>
        <v>3489</v>
      </c>
      <c r="E1" s="4">
        <f>SUM(E4:E50)</f>
        <v>21107</v>
      </c>
      <c r="F1" s="5">
        <f>SUM(F4:F50)</f>
        <v>17618</v>
      </c>
      <c r="G1" s="6" t="s">
        <v>1</v>
      </c>
      <c r="H1" s="7">
        <f>SUMIF(F4:F50,"&gt;0")</f>
        <v>18079</v>
      </c>
      <c r="K1" s="10">
        <f>SUMIF(Table2[Cameras],"&gt;0")</f>
        <v>18</v>
      </c>
      <c r="L1" s="11">
        <f>SUMIF(L4:L50,"&gt;0")</f>
        <v>36</v>
      </c>
      <c r="M1" s="11">
        <f>SUMIF(M4:M50,"&gt;0")</f>
        <v>33</v>
      </c>
      <c r="N1" s="11">
        <f>SUMIF(N4:N50,"&gt;0")</f>
        <v>32</v>
      </c>
    </row>
    <row r="2" spans="1:22" ht="14.5" hidden="1" customHeight="1" x14ac:dyDescent="0.35">
      <c r="A2" s="15" t="s">
        <v>2</v>
      </c>
      <c r="B2" s="15"/>
      <c r="C2" s="16"/>
      <c r="D2" s="17" t="s">
        <v>3</v>
      </c>
      <c r="E2" s="18"/>
      <c r="F2" s="19"/>
      <c r="G2" s="20"/>
      <c r="H2" s="21"/>
      <c r="I2" s="21"/>
      <c r="J2" s="16"/>
      <c r="K2" s="22"/>
    </row>
    <row r="3" spans="1:22" s="9" customFormat="1" ht="43.5" x14ac:dyDescent="0.35">
      <c r="A3" s="25" t="s">
        <v>4</v>
      </c>
      <c r="B3" s="25" t="s">
        <v>5</v>
      </c>
      <c r="C3" s="26" t="s">
        <v>6</v>
      </c>
      <c r="D3" s="27" t="s">
        <v>24</v>
      </c>
      <c r="E3" s="27" t="s">
        <v>25</v>
      </c>
      <c r="F3" s="27" t="s">
        <v>26</v>
      </c>
      <c r="G3" s="28" t="s">
        <v>27</v>
      </c>
      <c r="H3" s="29" t="s">
        <v>28</v>
      </c>
      <c r="I3" s="29" t="s">
        <v>29</v>
      </c>
      <c r="J3" s="26" t="s">
        <v>7</v>
      </c>
      <c r="K3" s="27" t="s">
        <v>8</v>
      </c>
      <c r="L3" s="27" t="s">
        <v>9</v>
      </c>
      <c r="M3" s="27" t="s">
        <v>10</v>
      </c>
      <c r="N3" s="29" t="s">
        <v>11</v>
      </c>
      <c r="O3" s="26" t="s">
        <v>12</v>
      </c>
      <c r="P3" s="26" t="s">
        <v>13</v>
      </c>
      <c r="Q3" s="26" t="s">
        <v>14</v>
      </c>
      <c r="R3" s="30" t="s">
        <v>15</v>
      </c>
      <c r="S3" s="30" t="s">
        <v>16</v>
      </c>
      <c r="T3" s="30" t="s">
        <v>17</v>
      </c>
      <c r="U3" s="30" t="s">
        <v>18</v>
      </c>
      <c r="V3" s="31" t="s">
        <v>19</v>
      </c>
    </row>
    <row r="4" spans="1:22" s="33" customFormat="1" x14ac:dyDescent="0.35">
      <c r="A4" s="32">
        <v>123</v>
      </c>
      <c r="B4" s="32">
        <v>456</v>
      </c>
      <c r="C4" s="33" t="s">
        <v>1053</v>
      </c>
      <c r="D4" s="34">
        <v>789</v>
      </c>
      <c r="E4" s="34" cm="1">
        <f t="array" ref="E4">_xlfn.IFNA(_xlfn.IFS(Table2[[#This Row],[ID Page]]=[1]D123!$D$2,[1]D123!$C$2,Table2[[#This Row],[ID Page]]=[2]MC208!$D$2,[2]MC208!$C$2,Table2[[#This Row],[ID Page]]='[3]MD LED'!$D$2,'[3]MD LED'!$C$2,Table2[[#This Row],[ID Page]]=[4]WC456!$D$2,[4]WC456!$C$2),0)</f>
        <v>354</v>
      </c>
      <c r="F4" s="34">
        <f>_xlfn.IFNA(E4-D4,"")</f>
        <v>-435</v>
      </c>
      <c r="G4" s="35" t="s">
        <v>20</v>
      </c>
      <c r="H4" s="36" t="str">
        <f>_xlfn.IFNA(VLOOKUP($G4,Table1_1[],3,FALSE),"")</f>
        <v>D</v>
      </c>
      <c r="I4" s="36" t="str">
        <f>_xlfn.IFNA(VLOOKUP($G4,Table1_1[],2,FALSE),"")</f>
        <v>BRUCE TOWNSHIP</v>
      </c>
      <c r="J4" s="37"/>
      <c r="K4" s="23" cm="1">
        <f t="array" ref="K4">_xlfn.IFNA(_xlfn.IFS(Table2[[#This Row],[ID Page]]=[1]D123!$D$2,[1]D123!$L$2,Table2[[#This Row],[ID Page]]=[2]MC208!$D$2,[2]MC208!$L$2,Table2[[#This Row],[ID Page]]='[3]MD LED'!$D$2,'[3]MD LED'!$L$2,Table2[[#This Row],[ID Page]]=[4]WC456!$D$2,[4]WC456!$L$2),"")</f>
        <v>5</v>
      </c>
      <c r="L4" s="23" cm="1">
        <f t="array" ref="L4">_xlfn.IFNA(_xlfn.IFS(Table2[[#This Row],[ID Page]]=[1]D123!$D$2,[1]D123!$I$2,Table2[[#This Row],[ID Page]]=[2]MC208!$D$2,[2]MC208!$I$2,Table2[[#This Row],[ID Page]]='[3]MD LED'!$D$2,'[3]MD LED'!$I$2,Table2[[#This Row],[ID Page]]=[4]WC456!$D$2,[4]WC456!$I$2),"")</f>
        <v>0</v>
      </c>
      <c r="M4" s="23" cm="1">
        <f t="array" ref="M4">_xlfn.IFNA(_xlfn.IFS(Table2[[#This Row],[ID Page]]=[1]D123!$D$2,[1]D123!$J$2,Table2[[#This Row],[ID Page]]=[2]MC208!$D$2,[2]MC208!$J$2,Table2[[#This Row],[ID Page]]='[3]MD LED'!$D$2,'[3]MD LED'!$J$2,Table2[[#This Row],[ID Page]]=[4]WC456!$D$2,[4]WC456!$J$2),"")</f>
        <v>0</v>
      </c>
      <c r="N4" s="23" cm="1">
        <f t="array" ref="N4">_xlfn.IFNA(_xlfn.IFS(Table2[[#This Row],[ID Page]]=[1]D123!$D$2,[1]D123!$K$2,Table2[[#This Row],[ID Page]]=[2]MC208!$D$2,[2]MC208!$K$2,Table2[[#This Row],[ID Page]]='[3]MD LED'!$D$2,'[3]MD LED'!$K$2,Table2[[#This Row],[ID Page]]=[4]WC456!$D$2,[4]WC456!$K$2),"")</f>
        <v>0</v>
      </c>
      <c r="O4" s="36"/>
      <c r="R4" s="38"/>
      <c r="S4" s="39"/>
      <c r="T4" s="39"/>
      <c r="U4" s="38"/>
      <c r="V4" s="40" t="str" cm="1">
        <f t="array" ref="V4:V8">_xlfn.UNIQUE(Table2[[ ID CODE]])</f>
        <v>M030</v>
      </c>
    </row>
    <row r="5" spans="1:22" x14ac:dyDescent="0.35">
      <c r="A5" s="24">
        <v>223</v>
      </c>
      <c r="B5" s="24">
        <v>457</v>
      </c>
      <c r="C5" s="12" t="s">
        <v>1052</v>
      </c>
      <c r="D5" s="23">
        <v>1800</v>
      </c>
      <c r="E5" s="34" cm="1">
        <f t="array" ref="E5">_xlfn.IFNA(_xlfn.IFS(Table2[[#This Row],[ID Page]]=[1]D123!$D$2,[1]D123!$C$2,Table2[[#This Row],[ID Page]]=[2]MC208!$D$2,[2]MC208!$C$2,Table2[[#This Row],[ID Page]]='[3]MD LED'!$D$2,'[3]MD LED'!$C$2,Table2[[#This Row],[ID Page]]=[4]WC456!$D$2,[4]WC456!$C$2),0)</f>
        <v>18898</v>
      </c>
      <c r="F5" s="23">
        <f t="shared" ref="F5:F50" si="0">_xlfn.IFNA(E5-D5,"")</f>
        <v>17098</v>
      </c>
      <c r="G5" s="35" t="s">
        <v>21</v>
      </c>
      <c r="H5" s="36" t="str">
        <f>_xlfn.IFNA(VLOOKUP($G5,Table1_1[],3,FALSE),"")</f>
        <v>MD</v>
      </c>
      <c r="I5" s="36" t="str">
        <f>_xlfn.IFNA(VLOOKUP($G5,Table1_1[],2,FALSE),"")</f>
        <v>MD - MACOMB CTY</v>
      </c>
      <c r="K5" s="23" cm="1">
        <f t="array" ref="K5">_xlfn.IFNA(_xlfn.IFS(Table2[[#This Row],[ID Page]]=[1]D123!$D$2,[1]D123!$L$2,Table2[[#This Row],[ID Page]]=[2]MC208!$D$2,[2]MC208!$L$2,Table2[[#This Row],[ID Page]]='[3]MD LED'!$D$2,'[3]MD LED'!$L$2,Table2[[#This Row],[ID Page]]=[4]WC456!$D$2,[4]WC456!$L$2),"")</f>
        <v>10</v>
      </c>
      <c r="L5" s="23" cm="1">
        <f t="array" ref="L5">_xlfn.IFNA(_xlfn.IFS(Table2[[#This Row],[ID Page]]=[1]D123!$D$2,[1]D123!$I$2,Table2[[#This Row],[ID Page]]=[2]MC208!$D$2,[2]MC208!$I$2,Table2[[#This Row],[ID Page]]='[3]MD LED'!$D$2,'[3]MD LED'!$I$2,Table2[[#This Row],[ID Page]]=[4]WC456!$D$2,[4]WC456!$I$2),"")</f>
        <v>6</v>
      </c>
      <c r="M5" s="23" cm="1">
        <f t="array" ref="M5">_xlfn.IFNA(_xlfn.IFS(Table2[[#This Row],[ID Page]]=[1]D123!$D$2,[1]D123!$J$2,Table2[[#This Row],[ID Page]]=[2]MC208!$D$2,[2]MC208!$J$2,Table2[[#This Row],[ID Page]]='[3]MD LED'!$D$2,'[3]MD LED'!$J$2,Table2[[#This Row],[ID Page]]=[4]WC456!$D$2,[4]WC456!$J$2),"")</f>
        <v>3</v>
      </c>
      <c r="N5" s="8" cm="1">
        <f t="array" ref="N5">_xlfn.IFNA(_xlfn.IFS(Table2[[#This Row],[ID Page]]=[1]D123!$D$2,[1]D123!$K$2,Table2[[#This Row],[ID Page]]=[2]MC208!$D$2,[2]MC208!$K$2,Table2[[#This Row],[ID Page]]='[3]MD LED'!$D$2,'[3]MD LED'!$K$2,Table2[[#This Row],[ID Page]]=[4]WC456!$D$2,[4]WC456!$K$2),"")</f>
        <v>2</v>
      </c>
      <c r="O5" s="8"/>
      <c r="V5" s="12" t="str">
        <v>S341</v>
      </c>
    </row>
    <row r="6" spans="1:22" x14ac:dyDescent="0.35">
      <c r="A6" s="24">
        <v>345</v>
      </c>
      <c r="B6" s="24">
        <v>458</v>
      </c>
      <c r="C6" s="12" t="s">
        <v>1049</v>
      </c>
      <c r="D6" s="23">
        <v>300</v>
      </c>
      <c r="E6" s="34" cm="1">
        <f t="array" ref="E6">_xlfn.IFNA(_xlfn.IFS(Table2[[#This Row],[ID Page]]=[1]D123!$D$2,[1]D123!$C$2,Table2[[#This Row],[ID Page]]=[2]MC208!$D$2,[2]MC208!$C$2,Table2[[#This Row],[ID Page]]='[3]MD LED'!$D$2,'[3]MD LED'!$C$2,Table2[[#This Row],[ID Page]]=[4]WC456!$D$2,[4]WC456!$C$2),0)</f>
        <v>274</v>
      </c>
      <c r="F6" s="23">
        <f t="shared" si="0"/>
        <v>-26</v>
      </c>
      <c r="G6" s="35" t="s">
        <v>22</v>
      </c>
      <c r="H6" s="36" t="str">
        <f>_xlfn.IFNA(VLOOKUP($G6,Table1_1[],3,FALSE),"")</f>
        <v>MCC</v>
      </c>
      <c r="I6" s="36" t="str">
        <f>_xlfn.IFNA(VLOOKUP($G6,Table1_1[],2,FALSE),"")</f>
        <v>MACOMB COUNTY Road C.</v>
      </c>
      <c r="K6" s="23" cm="1">
        <f t="array" ref="K6">_xlfn.IFNA(_xlfn.IFS(Table2[[#This Row],[ID Page]]=[1]D123!$D$2,[1]D123!$L$2,Table2[[#This Row],[ID Page]]=[2]MC208!$D$2,[2]MC208!$L$2,Table2[[#This Row],[ID Page]]='[3]MD LED'!$D$2,'[3]MD LED'!$L$2,Table2[[#This Row],[ID Page]]=[4]WC456!$D$2,[4]WC456!$L$2),"")</f>
        <v>0</v>
      </c>
      <c r="L6" s="23" cm="1">
        <f t="array" ref="L6">_xlfn.IFNA(_xlfn.IFS(Table2[[#This Row],[ID Page]]=[1]D123!$D$2,[1]D123!$I$2,Table2[[#This Row],[ID Page]]=[2]MC208!$D$2,[2]MC208!$I$2,Table2[[#This Row],[ID Page]]='[3]MD LED'!$D$2,'[3]MD LED'!$I$2,Table2[[#This Row],[ID Page]]=[4]WC456!$D$2,[4]WC456!$I$2),"")</f>
        <v>0</v>
      </c>
      <c r="M6" s="23" cm="1">
        <f t="array" ref="M6">_xlfn.IFNA(_xlfn.IFS(Table2[[#This Row],[ID Page]]=[1]D123!$D$2,[1]D123!$J$2,Table2[[#This Row],[ID Page]]=[2]MC208!$D$2,[2]MC208!$J$2,Table2[[#This Row],[ID Page]]='[3]MD LED'!$D$2,'[3]MD LED'!$J$2,Table2[[#This Row],[ID Page]]=[4]WC456!$D$2,[4]WC456!$J$2),"")</f>
        <v>0</v>
      </c>
      <c r="N6" s="8" cm="1">
        <f t="array" ref="N6">_xlfn.IFNA(_xlfn.IFS(Table2[[#This Row],[ID Page]]=[1]D123!$D$2,[1]D123!$K$2,Table2[[#This Row],[ID Page]]=[2]MC208!$D$2,[2]MC208!$K$2,Table2[[#This Row],[ID Page]]='[3]MD LED'!$D$2,'[3]MD LED'!$K$2,Table2[[#This Row],[ID Page]]=[4]WC456!$D$2,[4]WC456!$K$2),"")</f>
        <v>0</v>
      </c>
      <c r="O6" s="8"/>
      <c r="V6" s="40" t="str">
        <v>M290</v>
      </c>
    </row>
    <row r="7" spans="1:22" x14ac:dyDescent="0.35">
      <c r="A7" s="24">
        <v>456</v>
      </c>
      <c r="B7" s="24">
        <v>459</v>
      </c>
      <c r="C7" s="12" t="s">
        <v>1050</v>
      </c>
      <c r="D7" s="23">
        <v>500</v>
      </c>
      <c r="E7" s="34" cm="1">
        <f t="array" ref="E7">_xlfn.IFNA(_xlfn.IFS(Table2[[#This Row],[ID Page]]=[1]D123!$D$2,[1]D123!$C$2,Table2[[#This Row],[ID Page]]=[2]MC208!$D$2,[2]MC208!$C$2,Table2[[#This Row],[ID Page]]='[3]MD LED'!$D$2,'[3]MD LED'!$C$2,Table2[[#This Row],[ID Page]]=[4]WC456!$D$2,[4]WC456!$C$2),0)</f>
        <v>1307</v>
      </c>
      <c r="F7" s="23">
        <f t="shared" si="0"/>
        <v>807</v>
      </c>
      <c r="G7" s="35" t="s">
        <v>23</v>
      </c>
      <c r="H7" s="36" t="str">
        <f>_xlfn.IFNA(VLOOKUP($G7,Table1_1[],3,FALSE),"")</f>
        <v>WC</v>
      </c>
      <c r="I7" s="36" t="str">
        <f>_xlfn.IFNA(VLOOKUP($G7,Table1_1[],2,FALSE),"")</f>
        <v>WASHTENAW COUNTY</v>
      </c>
      <c r="K7" s="23" cm="1">
        <f t="array" ref="K7">_xlfn.IFNA(_xlfn.IFS(Table2[[#This Row],[ID Page]]=[1]D123!$D$2,[1]D123!$L$2,Table2[[#This Row],[ID Page]]=[2]MC208!$D$2,[2]MC208!$L$2,Table2[[#This Row],[ID Page]]='[3]MD LED'!$D$2,'[3]MD LED'!$L$2,Table2[[#This Row],[ID Page]]=[4]WC456!$D$2,[4]WC456!$L$2),"")</f>
        <v>3</v>
      </c>
      <c r="L7" s="23" cm="1">
        <f t="array" ref="L7">_xlfn.IFNA(_xlfn.IFS(Table2[[#This Row],[ID Page]]=[1]D123!$D$2,[1]D123!$I$2,Table2[[#This Row],[ID Page]]=[2]MC208!$D$2,[2]MC208!$I$2,Table2[[#This Row],[ID Page]]='[3]MD LED'!$D$2,'[3]MD LED'!$I$2,Table2[[#This Row],[ID Page]]=[4]WC456!$D$2,[4]WC456!$I$2),"")</f>
        <v>30</v>
      </c>
      <c r="M7" s="23" cm="1">
        <f t="array" ref="M7">_xlfn.IFNA(_xlfn.IFS(Table2[[#This Row],[ID Page]]=[1]D123!$D$2,[1]D123!$J$2,Table2[[#This Row],[ID Page]]=[2]MC208!$D$2,[2]MC208!$J$2,Table2[[#This Row],[ID Page]]='[3]MD LED'!$D$2,'[3]MD LED'!$J$2,Table2[[#This Row],[ID Page]]=[4]WC456!$D$2,[4]WC456!$J$2),"")</f>
        <v>30</v>
      </c>
      <c r="N7" s="8" cm="1">
        <f t="array" ref="N7">_xlfn.IFNA(_xlfn.IFS(Table2[[#This Row],[ID Page]]=[1]D123!$D$2,[1]D123!$K$2,Table2[[#This Row],[ID Page]]=[2]MC208!$D$2,[2]MC208!$K$2,Table2[[#This Row],[ID Page]]='[3]MD LED'!$D$2,'[3]MD LED'!$K$2,Table2[[#This Row],[ID Page]]=[4]WC456!$D$2,[4]WC456!$K$2),"")</f>
        <v>30</v>
      </c>
      <c r="O7" s="8"/>
      <c r="V7" s="40" t="str">
        <v>A200</v>
      </c>
    </row>
    <row r="8" spans="1:22" x14ac:dyDescent="0.35">
      <c r="A8" s="24">
        <v>208</v>
      </c>
      <c r="B8" s="24">
        <v>222</v>
      </c>
      <c r="C8" s="12" t="s">
        <v>1051</v>
      </c>
      <c r="D8" s="8">
        <v>100</v>
      </c>
      <c r="E8" s="34" cm="1">
        <f t="array" ref="E8">_xlfn.IFNA(_xlfn.IFS(Table2[[#This Row],[ID Page]]=[1]D123!$D$2,[1]D123!$C$2,Table2[[#This Row],[ID Page]]=[2]MC208!$D$2,[2]MC208!$C$2,Table2[[#This Row],[ID Page]]='[3]MD LED'!$D$2,'[3]MD LED'!$C$2,Table2[[#This Row],[ID Page]]=[4]WC456!$D$2,[4]WC456!$C$2),0)</f>
        <v>274</v>
      </c>
      <c r="F8" s="23">
        <f t="shared" si="0"/>
        <v>174</v>
      </c>
      <c r="G8" s="35" t="s">
        <v>22</v>
      </c>
      <c r="H8" s="36" t="str">
        <f>_xlfn.IFNA(VLOOKUP($G8,Table1_1[],3,FALSE),"")</f>
        <v>MCC</v>
      </c>
      <c r="I8" s="36" t="str">
        <f>_xlfn.IFNA(VLOOKUP($G8,Table1_1[],2,FALSE),"")</f>
        <v>MACOMB COUNTY Road C.</v>
      </c>
      <c r="K8" s="23" cm="1">
        <f t="array" ref="K8">_xlfn.IFNA(_xlfn.IFS(Table2[[#This Row],[ID Page]]=[1]D123!$D$2,[1]D123!$L$2,Table2[[#This Row],[ID Page]]=[2]MC208!$D$2,[2]MC208!$L$2,Table2[[#This Row],[ID Page]]='[3]MD LED'!$D$2,'[3]MD LED'!$L$2,Table2[[#This Row],[ID Page]]=[4]WC456!$D$2,[4]WC456!$L$2),"")</f>
        <v>0</v>
      </c>
      <c r="L8" s="23" cm="1">
        <f t="array" ref="L8">_xlfn.IFNA(_xlfn.IFS(Table2[[#This Row],[ID Page]]=[1]D123!$D$2,[1]D123!$I$2,Table2[[#This Row],[ID Page]]=[2]MC208!$D$2,[2]MC208!$I$2,Table2[[#This Row],[ID Page]]='[3]MD LED'!$D$2,'[3]MD LED'!$I$2,Table2[[#This Row],[ID Page]]=[4]WC456!$D$2,[4]WC456!$I$2),"")</f>
        <v>0</v>
      </c>
      <c r="M8" s="23" cm="1">
        <f t="array" ref="M8">_xlfn.IFNA(_xlfn.IFS(Table2[[#This Row],[ID Page]]=[1]D123!$D$2,[1]D123!$J$2,Table2[[#This Row],[ID Page]]=[2]MC208!$D$2,[2]MC208!$J$2,Table2[[#This Row],[ID Page]]='[3]MD LED'!$D$2,'[3]MD LED'!$J$2,Table2[[#This Row],[ID Page]]=[4]WC456!$D$2,[4]WC456!$J$2),"")</f>
        <v>0</v>
      </c>
      <c r="N8" s="8" cm="1">
        <f t="array" ref="N8">_xlfn.IFNA(_xlfn.IFS(Table2[[#This Row],[ID Page]]=[1]D123!$D$2,[1]D123!$K$2,Table2[[#This Row],[ID Page]]=[2]MC208!$D$2,[2]MC208!$K$2,Table2[[#This Row],[ID Page]]='[3]MD LED'!$D$2,'[3]MD LED'!$K$2,Table2[[#This Row],[ID Page]]=[4]WC456!$D$2,[4]WC456!$K$2),"")</f>
        <v>0</v>
      </c>
      <c r="O8" s="8"/>
      <c r="V8" s="12">
        <v>0</v>
      </c>
    </row>
    <row r="9" spans="1:22" x14ac:dyDescent="0.35">
      <c r="E9" s="34" cm="1">
        <f t="array" ref="E9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9" s="23">
        <f t="shared" si="0"/>
        <v>0</v>
      </c>
      <c r="H9" s="36" t="str">
        <f>_xlfn.IFNA(VLOOKUP($G9,Table1_1[],3,FALSE),"")</f>
        <v/>
      </c>
      <c r="I9" s="36" t="str">
        <f>_xlfn.IFNA(VLOOKUP($G9,Table1_1[],2,FALSE),"")</f>
        <v/>
      </c>
      <c r="K9" s="23" t="str" cm="1">
        <f t="array" ref="K9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9" s="23" t="str" cm="1">
        <f t="array" ref="L9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9" s="23" t="str" cm="1">
        <f t="array" ref="M9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9" s="8" t="str" cm="1">
        <f t="array" ref="N9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9" s="8"/>
    </row>
    <row r="10" spans="1:22" x14ac:dyDescent="0.35">
      <c r="E10" s="34" cm="1">
        <f t="array" ref="E10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0" s="23">
        <f t="shared" si="0"/>
        <v>0</v>
      </c>
      <c r="H10" s="36" t="str">
        <f>_xlfn.IFNA(VLOOKUP($G10,Table1_1[],3,FALSE),"")</f>
        <v/>
      </c>
      <c r="I10" s="36" t="str">
        <f>_xlfn.IFNA(VLOOKUP($G10,Table1_1[],2,FALSE),"")</f>
        <v/>
      </c>
      <c r="K10" s="23" t="str" cm="1">
        <f t="array" ref="K10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0" s="23" t="str" cm="1">
        <f t="array" ref="L10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0" s="23" t="str" cm="1">
        <f t="array" ref="M10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0" s="8" t="str" cm="1">
        <f t="array" ref="N10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0" s="8"/>
      <c r="V10" s="40"/>
    </row>
    <row r="11" spans="1:22" x14ac:dyDescent="0.35">
      <c r="E11" s="34" cm="1">
        <f t="array" ref="E11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1" s="23">
        <f t="shared" si="0"/>
        <v>0</v>
      </c>
      <c r="H11" s="36" t="str">
        <f>_xlfn.IFNA(VLOOKUP($G11,Table1_1[],3,FALSE),"")</f>
        <v/>
      </c>
      <c r="I11" s="36" t="str">
        <f>_xlfn.IFNA(VLOOKUP($G11,Table1_1[],2,FALSE),"")</f>
        <v/>
      </c>
      <c r="K11" s="23" t="str" cm="1">
        <f t="array" ref="K11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1" s="23" t="str" cm="1">
        <f t="array" ref="L11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1" s="23" t="str" cm="1">
        <f t="array" ref="M11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1" s="8" t="str" cm="1">
        <f t="array" ref="N11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1" s="8"/>
    </row>
    <row r="12" spans="1:22" x14ac:dyDescent="0.35">
      <c r="E12" s="34" cm="1">
        <f t="array" ref="E12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2" s="23">
        <f t="shared" si="0"/>
        <v>0</v>
      </c>
      <c r="H12" s="36" t="str">
        <f>_xlfn.IFNA(VLOOKUP($G12,Table1_1[],3,FALSE),"")</f>
        <v/>
      </c>
      <c r="I12" s="36" t="str">
        <f>_xlfn.IFNA(VLOOKUP($G12,Table1_1[],2,FALSE),"")</f>
        <v/>
      </c>
      <c r="K12" s="23" t="str" cm="1">
        <f t="array" ref="K12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2" s="23" t="str" cm="1">
        <f t="array" ref="L12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2" s="23" t="str" cm="1">
        <f t="array" ref="M12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2" s="8" t="str" cm="1">
        <f t="array" ref="N12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2" s="8"/>
      <c r="V12" s="40"/>
    </row>
    <row r="13" spans="1:22" x14ac:dyDescent="0.35">
      <c r="E13" s="34" cm="1">
        <f t="array" ref="E13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3" s="23">
        <f t="shared" si="0"/>
        <v>0</v>
      </c>
      <c r="H13" s="36" t="str">
        <f>_xlfn.IFNA(VLOOKUP($G13,Table1_1[],3,FALSE),"")</f>
        <v/>
      </c>
      <c r="I13" s="36" t="str">
        <f>_xlfn.IFNA(VLOOKUP($G13,Table1_1[],2,FALSE),"")</f>
        <v/>
      </c>
      <c r="K13" s="23" t="str" cm="1">
        <f t="array" ref="K13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3" s="23" t="str" cm="1">
        <f t="array" ref="L13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3" s="23" t="str" cm="1">
        <f t="array" ref="M13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3" s="8" t="str" cm="1">
        <f t="array" ref="N13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3" s="8"/>
    </row>
    <row r="14" spans="1:22" x14ac:dyDescent="0.35">
      <c r="E14" s="34" cm="1">
        <f t="array" ref="E14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4" s="23">
        <f t="shared" si="0"/>
        <v>0</v>
      </c>
      <c r="H14" s="36" t="str">
        <f>_xlfn.IFNA(VLOOKUP($G14,Table1_1[],3,FALSE),"")</f>
        <v/>
      </c>
      <c r="I14" s="36" t="str">
        <f>_xlfn.IFNA(VLOOKUP($G14,Table1_1[],2,FALSE),"")</f>
        <v/>
      </c>
      <c r="K14" s="23" t="str" cm="1">
        <f t="array" ref="K14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4" s="23" t="str" cm="1">
        <f t="array" ref="L14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4" s="23" t="str" cm="1">
        <f t="array" ref="M14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4" s="8" t="str" cm="1">
        <f t="array" ref="N14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4" s="8"/>
    </row>
    <row r="15" spans="1:22" x14ac:dyDescent="0.35">
      <c r="E15" s="34" cm="1">
        <f t="array" ref="E15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5" s="23">
        <f t="shared" si="0"/>
        <v>0</v>
      </c>
      <c r="H15" s="36" t="str">
        <f>_xlfn.IFNA(VLOOKUP($G15,Table1_1[],3,FALSE),"")</f>
        <v/>
      </c>
      <c r="I15" s="36" t="str">
        <f>_xlfn.IFNA(VLOOKUP($G15,Table1_1[],2,FALSE),"")</f>
        <v/>
      </c>
      <c r="K15" s="23" t="str" cm="1">
        <f t="array" ref="K15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5" s="23" t="str" cm="1">
        <f t="array" ref="L15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5" s="23" t="str" cm="1">
        <f t="array" ref="M15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5" s="8" t="str" cm="1">
        <f t="array" ref="N15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O15" s="8"/>
    </row>
    <row r="16" spans="1:22" x14ac:dyDescent="0.35">
      <c r="E16" s="34" cm="1">
        <f t="array" ref="E16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6" s="23">
        <f t="shared" si="0"/>
        <v>0</v>
      </c>
      <c r="H16" s="36" t="str">
        <f>_xlfn.IFNA(VLOOKUP($G16,Table1_1[],3,FALSE),"")</f>
        <v/>
      </c>
      <c r="I16" s="36" t="str">
        <f>_xlfn.IFNA(VLOOKUP($G16,Table1_1[],2,FALSE),"")</f>
        <v/>
      </c>
      <c r="K16" s="23" t="str" cm="1">
        <f t="array" ref="K16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6" s="23" t="str" cm="1">
        <f t="array" ref="L16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6" s="24" t="str" cm="1">
        <f t="array" ref="M16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6" s="12" t="str" cm="1">
        <f t="array" ref="N16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V16" s="40"/>
    </row>
    <row r="17" spans="2:22" x14ac:dyDescent="0.35">
      <c r="E17" s="34" cm="1">
        <f t="array" ref="E17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7" s="23">
        <f t="shared" si="0"/>
        <v>0</v>
      </c>
      <c r="H17" s="36" t="str">
        <f>_xlfn.IFNA(VLOOKUP($G17,Table1_1[],3,FALSE),"")</f>
        <v/>
      </c>
      <c r="I17" s="36" t="str">
        <f>_xlfn.IFNA(VLOOKUP($G17,Table1_1[],2,FALSE),"")</f>
        <v/>
      </c>
      <c r="K17" s="23" t="str" cm="1">
        <f t="array" ref="K17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7" s="23" t="str" cm="1">
        <f t="array" ref="L17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7" s="24" t="str" cm="1">
        <f t="array" ref="M17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7" s="12" t="str" cm="1">
        <f t="array" ref="N17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18" spans="2:22" x14ac:dyDescent="0.35">
      <c r="C18" s="41"/>
      <c r="E18" s="34" cm="1">
        <f t="array" ref="E18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8" s="23">
        <f t="shared" si="0"/>
        <v>0</v>
      </c>
      <c r="H18" s="36" t="str">
        <f>_xlfn.IFNA(VLOOKUP($G18,Table1_1[],3,FALSE),"")</f>
        <v/>
      </c>
      <c r="I18" s="36" t="str">
        <f>_xlfn.IFNA(VLOOKUP($G18,Table1_1[],2,FALSE),"")</f>
        <v/>
      </c>
      <c r="K18" s="23" t="str" cm="1">
        <f t="array" ref="K18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8" s="23" t="str" cm="1">
        <f t="array" ref="L18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8" s="24" t="str" cm="1">
        <f t="array" ref="M18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8" s="12" t="str" cm="1">
        <f t="array" ref="N18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  <c r="V18" s="40"/>
    </row>
    <row r="19" spans="2:22" x14ac:dyDescent="0.35">
      <c r="E19" s="34" cm="1">
        <f t="array" ref="E19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19" s="23">
        <f t="shared" si="0"/>
        <v>0</v>
      </c>
      <c r="H19" s="36" t="str">
        <f>_xlfn.IFNA(VLOOKUP($G19,Table1_1[],3,FALSE),"")</f>
        <v/>
      </c>
      <c r="I19" s="36" t="str">
        <f>_xlfn.IFNA(VLOOKUP($G19,Table1_1[],2,FALSE),"")</f>
        <v/>
      </c>
      <c r="K19" s="23" t="str" cm="1">
        <f t="array" ref="K19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19" s="23" t="str" cm="1">
        <f t="array" ref="L19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19" s="24" t="str" cm="1">
        <f t="array" ref="M19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19" s="12" t="str" cm="1">
        <f t="array" ref="N19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0" spans="2:22" x14ac:dyDescent="0.35">
      <c r="C20" s="42"/>
      <c r="E20" s="34" cm="1">
        <f t="array" ref="E20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0" s="23">
        <f t="shared" si="0"/>
        <v>0</v>
      </c>
      <c r="G20" s="43"/>
      <c r="H20" s="36" t="str">
        <f>_xlfn.IFNA(VLOOKUP($G20,Table1_1[],3,FALSE),"")</f>
        <v/>
      </c>
      <c r="I20" s="36" t="str">
        <f>_xlfn.IFNA(VLOOKUP($G20,Table1_1[],2,FALSE),"")</f>
        <v/>
      </c>
      <c r="K20" s="23" t="str" cm="1">
        <f t="array" ref="K20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0" s="23" t="str" cm="1">
        <f t="array" ref="L20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0" s="24" t="str" cm="1">
        <f t="array" ref="M20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0" s="12" t="str" cm="1">
        <f t="array" ref="N20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1" spans="2:22" x14ac:dyDescent="0.35">
      <c r="E21" s="34" cm="1">
        <f t="array" ref="E21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1" s="23">
        <f t="shared" si="0"/>
        <v>0</v>
      </c>
      <c r="G21" s="43"/>
      <c r="H21" s="36" t="str">
        <f>_xlfn.IFNA(VLOOKUP($G21,Table1_1[],3,FALSE),"")</f>
        <v/>
      </c>
      <c r="I21" s="36" t="str">
        <f>_xlfn.IFNA(VLOOKUP($G21,Table1_1[],2,FALSE),"")</f>
        <v/>
      </c>
      <c r="K21" s="23" t="str" cm="1">
        <f t="array" ref="K21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1" s="23" t="str" cm="1">
        <f t="array" ref="L21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1" s="24" t="str" cm="1">
        <f t="array" ref="M21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1" s="12" t="str" cm="1">
        <f t="array" ref="N21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2" spans="2:22" x14ac:dyDescent="0.35">
      <c r="C22" s="41"/>
      <c r="E22" s="34" cm="1">
        <f t="array" ref="E22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2" s="23">
        <f t="shared" si="0"/>
        <v>0</v>
      </c>
      <c r="G22" s="43"/>
      <c r="H22" s="36" t="str">
        <f>_xlfn.IFNA(VLOOKUP($G22,Table1_1[],3,FALSE),"")</f>
        <v/>
      </c>
      <c r="I22" s="36" t="str">
        <f>_xlfn.IFNA(VLOOKUP($G22,Table1_1[],2,FALSE),"")</f>
        <v/>
      </c>
      <c r="K22" s="23" t="str" cm="1">
        <f t="array" ref="K22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2" s="23" t="str" cm="1">
        <f t="array" ref="L22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2" s="24" t="str" cm="1">
        <f t="array" ref="M22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2" s="12" t="str" cm="1">
        <f t="array" ref="N22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3" spans="2:22" x14ac:dyDescent="0.35">
      <c r="E23" s="34" cm="1">
        <f t="array" ref="E23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3" s="23">
        <f t="shared" si="0"/>
        <v>0</v>
      </c>
      <c r="H23" s="36" t="str">
        <f>_xlfn.IFNA(VLOOKUP($G23,Table1_1[],3,FALSE),"")</f>
        <v/>
      </c>
      <c r="I23" s="36" t="str">
        <f>_xlfn.IFNA(VLOOKUP($G23,Table1_1[],2,FALSE),"")</f>
        <v/>
      </c>
      <c r="K23" s="23" t="str" cm="1">
        <f t="array" ref="K23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3" s="23" t="str" cm="1">
        <f t="array" ref="L23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3" s="24" t="str" cm="1">
        <f t="array" ref="M23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3" s="12" t="str" cm="1">
        <f t="array" ref="N23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4" spans="2:22" x14ac:dyDescent="0.35">
      <c r="C24" s="42"/>
      <c r="E24" s="34" cm="1">
        <f t="array" ref="E24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4" s="23">
        <f t="shared" si="0"/>
        <v>0</v>
      </c>
      <c r="H24" s="36" t="str">
        <f>_xlfn.IFNA(VLOOKUP($G24,Table1_1[],3,FALSE),"")</f>
        <v/>
      </c>
      <c r="I24" s="36" t="str">
        <f>_xlfn.IFNA(VLOOKUP($G24,Table1_1[],2,FALSE),"")</f>
        <v/>
      </c>
      <c r="K24" s="23" t="str" cm="1">
        <f t="array" ref="K24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4" s="23" t="str" cm="1">
        <f t="array" ref="L24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4" s="24" t="str" cm="1">
        <f t="array" ref="M24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4" s="12" t="str" cm="1">
        <f t="array" ref="N24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5" spans="2:22" x14ac:dyDescent="0.35">
      <c r="B25" s="44"/>
      <c r="E25" s="34" cm="1">
        <f t="array" ref="E25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5" s="23">
        <f t="shared" si="0"/>
        <v>0</v>
      </c>
      <c r="H25" s="36" t="str">
        <f>_xlfn.IFNA(VLOOKUP($G25,Table1_1[],3,FALSE),"")</f>
        <v/>
      </c>
      <c r="I25" s="36" t="str">
        <f>_xlfn.IFNA(VLOOKUP($G25,Table1_1[],2,FALSE),"")</f>
        <v/>
      </c>
      <c r="K25" s="23" t="str" cm="1">
        <f t="array" ref="K25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5" s="23" t="str" cm="1">
        <f t="array" ref="L25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5" s="24" t="str" cm="1">
        <f t="array" ref="M25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5" s="12" t="str" cm="1">
        <f t="array" ref="N25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6" spans="2:22" x14ac:dyDescent="0.35">
      <c r="B26" s="44"/>
      <c r="C26" s="41"/>
      <c r="E26" s="34" cm="1">
        <f t="array" ref="E26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6" s="23">
        <f t="shared" si="0"/>
        <v>0</v>
      </c>
      <c r="H26" s="36" t="str">
        <f>_xlfn.IFNA(VLOOKUP($G26,Table1_1[],3,FALSE),"")</f>
        <v/>
      </c>
      <c r="I26" s="36" t="str">
        <f>_xlfn.IFNA(VLOOKUP($G26,Table1_1[],2,FALSE),"")</f>
        <v/>
      </c>
      <c r="K26" s="23" t="str" cm="1">
        <f t="array" ref="K26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6" s="23" t="str" cm="1">
        <f t="array" ref="L26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6" s="24" t="str" cm="1">
        <f t="array" ref="M26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6" s="12" t="str" cm="1">
        <f t="array" ref="N26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7" spans="2:22" x14ac:dyDescent="0.35">
      <c r="E27" s="34" cm="1">
        <f t="array" ref="E27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7" s="23">
        <f t="shared" si="0"/>
        <v>0</v>
      </c>
      <c r="H27" s="36" t="str">
        <f>_xlfn.IFNA(VLOOKUP($G27,Table1_1[],3,FALSE),"")</f>
        <v/>
      </c>
      <c r="I27" s="36" t="str">
        <f>_xlfn.IFNA(VLOOKUP($G27,Table1_1[],2,FALSE),"")</f>
        <v/>
      </c>
      <c r="K27" s="23" t="str" cm="1">
        <f t="array" ref="K27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7" s="23" t="str" cm="1">
        <f t="array" ref="L27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7" s="24" t="str" cm="1">
        <f t="array" ref="M27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7" s="12" t="str" cm="1">
        <f t="array" ref="N27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8" spans="2:22" x14ac:dyDescent="0.35">
      <c r="C28" s="42"/>
      <c r="E28" s="34" cm="1">
        <f t="array" ref="E28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8" s="23">
        <f t="shared" si="0"/>
        <v>0</v>
      </c>
      <c r="H28" s="36" t="str">
        <f>_xlfn.IFNA(VLOOKUP($G28,Table1_1[],3,FALSE),"")</f>
        <v/>
      </c>
      <c r="I28" s="36" t="str">
        <f>_xlfn.IFNA(VLOOKUP($G28,Table1_1[],2,FALSE),"")</f>
        <v/>
      </c>
      <c r="K28" s="23" t="str" cm="1">
        <f t="array" ref="K28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8" s="23" t="str" cm="1">
        <f t="array" ref="L28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8" s="24" t="str" cm="1">
        <f t="array" ref="M28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8" s="12" t="str" cm="1">
        <f t="array" ref="N28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29" spans="2:22" x14ac:dyDescent="0.35">
      <c r="E29" s="34" cm="1">
        <f t="array" ref="E29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29" s="23">
        <f t="shared" si="0"/>
        <v>0</v>
      </c>
      <c r="H29" s="36" t="str">
        <f>_xlfn.IFNA(VLOOKUP($G29,Table1_1[],3,FALSE),"")</f>
        <v/>
      </c>
      <c r="I29" s="36" t="str">
        <f>_xlfn.IFNA(VLOOKUP($G29,Table1_1[],2,FALSE),"")</f>
        <v/>
      </c>
      <c r="K29" s="23" t="str" cm="1">
        <f t="array" ref="K29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29" s="23" t="str" cm="1">
        <f t="array" ref="L29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29" s="24" t="str" cm="1">
        <f t="array" ref="M29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29" s="12" t="str" cm="1">
        <f t="array" ref="N29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0" spans="2:22" x14ac:dyDescent="0.35">
      <c r="E30" s="34" cm="1">
        <f t="array" ref="E30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0" s="23">
        <f t="shared" si="0"/>
        <v>0</v>
      </c>
      <c r="H30" s="36" t="str">
        <f>_xlfn.IFNA(VLOOKUP($G30,Table1_1[],3,FALSE),"")</f>
        <v/>
      </c>
      <c r="I30" s="36" t="str">
        <f>_xlfn.IFNA(VLOOKUP($G30,Table1_1[],2,FALSE),"")</f>
        <v/>
      </c>
      <c r="K30" s="23" t="str" cm="1">
        <f t="array" ref="K30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0" s="23" t="str" cm="1">
        <f t="array" ref="L30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0" s="24" t="str" cm="1">
        <f t="array" ref="M30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0" s="12" t="str" cm="1">
        <f t="array" ref="N30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1" spans="2:22" x14ac:dyDescent="0.35">
      <c r="E31" s="34" cm="1">
        <f t="array" ref="E31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1" s="23">
        <f t="shared" si="0"/>
        <v>0</v>
      </c>
      <c r="H31" s="36" t="str">
        <f>_xlfn.IFNA(VLOOKUP($G31,Table1_1[],3,FALSE),"")</f>
        <v/>
      </c>
      <c r="I31" s="36" t="str">
        <f>_xlfn.IFNA(VLOOKUP($G31,Table1_1[],2,FALSE),"")</f>
        <v/>
      </c>
      <c r="K31" s="23" t="str" cm="1">
        <f t="array" ref="K31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1" s="23" t="str" cm="1">
        <f t="array" ref="L31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1" s="24" t="str" cm="1">
        <f t="array" ref="M31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1" s="12" t="str" cm="1">
        <f t="array" ref="N31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2" spans="2:22" x14ac:dyDescent="0.35">
      <c r="E32" s="34" cm="1">
        <f t="array" ref="E32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2" s="23">
        <f t="shared" si="0"/>
        <v>0</v>
      </c>
      <c r="H32" s="36" t="str">
        <f>_xlfn.IFNA(VLOOKUP($G32,Table1_1[],3,FALSE),"")</f>
        <v/>
      </c>
      <c r="I32" s="36" t="str">
        <f>_xlfn.IFNA(VLOOKUP($G32,Table1_1[],2,FALSE),"")</f>
        <v/>
      </c>
      <c r="K32" s="23" t="str" cm="1">
        <f t="array" ref="K32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2" s="23" t="str" cm="1">
        <f t="array" ref="L32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2" s="24" t="str" cm="1">
        <f t="array" ref="M32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2" s="12" t="str" cm="1">
        <f t="array" ref="N32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3" spans="5:14" x14ac:dyDescent="0.35">
      <c r="E33" s="34" cm="1">
        <f t="array" ref="E33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3" s="23">
        <f t="shared" si="0"/>
        <v>0</v>
      </c>
      <c r="H33" s="36" t="str">
        <f>_xlfn.IFNA(VLOOKUP($G33,Table1_1[],3,FALSE),"")</f>
        <v/>
      </c>
      <c r="I33" s="36" t="str">
        <f>_xlfn.IFNA(VLOOKUP($G33,Table1_1[],2,FALSE),"")</f>
        <v/>
      </c>
      <c r="K33" s="23" t="str" cm="1">
        <f t="array" ref="K33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3" s="23" t="str" cm="1">
        <f t="array" ref="L33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3" s="24" t="str" cm="1">
        <f t="array" ref="M33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3" s="12" t="str" cm="1">
        <f t="array" ref="N33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4" spans="5:14" x14ac:dyDescent="0.35">
      <c r="E34" s="34" cm="1">
        <f t="array" ref="E34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4" s="23">
        <f t="shared" si="0"/>
        <v>0</v>
      </c>
      <c r="H34" s="36" t="str">
        <f>_xlfn.IFNA(VLOOKUP($G34,Table1_1[],3,FALSE),"")</f>
        <v/>
      </c>
      <c r="I34" s="36" t="str">
        <f>_xlfn.IFNA(VLOOKUP($G34,Table1_1[],2,FALSE),"")</f>
        <v/>
      </c>
      <c r="K34" s="23" t="str" cm="1">
        <f t="array" ref="K34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4" s="23" t="str" cm="1">
        <f t="array" ref="L34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4" s="24" t="str" cm="1">
        <f t="array" ref="M34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4" s="12" t="str" cm="1">
        <f t="array" ref="N34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5" spans="5:14" x14ac:dyDescent="0.35">
      <c r="E35" s="34" cm="1">
        <f t="array" ref="E35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5" s="23">
        <f t="shared" si="0"/>
        <v>0</v>
      </c>
      <c r="H35" s="36" t="str">
        <f>_xlfn.IFNA(VLOOKUP($G35,Table1_1[],3,FALSE),"")</f>
        <v/>
      </c>
      <c r="I35" s="36" t="str">
        <f>_xlfn.IFNA(VLOOKUP($G35,Table1_1[],2,FALSE),"")</f>
        <v/>
      </c>
      <c r="K35" s="23" t="str" cm="1">
        <f t="array" ref="K35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5" s="23" t="str" cm="1">
        <f t="array" ref="L35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5" s="24" t="str" cm="1">
        <f t="array" ref="M35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5" s="12" t="str" cm="1">
        <f t="array" ref="N35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6" spans="5:14" x14ac:dyDescent="0.35">
      <c r="E36" s="34" cm="1">
        <f t="array" ref="E36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6" s="23">
        <f t="shared" si="0"/>
        <v>0</v>
      </c>
      <c r="H36" s="36" t="str">
        <f>_xlfn.IFNA(VLOOKUP($G36,Table1_1[],3,FALSE),"")</f>
        <v/>
      </c>
      <c r="I36" s="36" t="str">
        <f>_xlfn.IFNA(VLOOKUP($G36,Table1_1[],2,FALSE),"")</f>
        <v/>
      </c>
      <c r="K36" s="23" t="str" cm="1">
        <f t="array" ref="K36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6" s="23" t="str" cm="1">
        <f t="array" ref="L36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6" s="24" t="str" cm="1">
        <f t="array" ref="M36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6" s="12" t="str" cm="1">
        <f t="array" ref="N36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7" spans="5:14" x14ac:dyDescent="0.35">
      <c r="E37" s="34" cm="1">
        <f t="array" ref="E37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7" s="23">
        <f t="shared" si="0"/>
        <v>0</v>
      </c>
      <c r="H37" s="36" t="str">
        <f>_xlfn.IFNA(VLOOKUP($G37,Table1_1[],3,FALSE),"")</f>
        <v/>
      </c>
      <c r="I37" s="36" t="str">
        <f>_xlfn.IFNA(VLOOKUP($G37,Table1_1[],2,FALSE),"")</f>
        <v/>
      </c>
      <c r="K37" s="23" t="str" cm="1">
        <f t="array" ref="K37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7" s="23" t="str" cm="1">
        <f t="array" ref="L37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7" s="24" t="str" cm="1">
        <f t="array" ref="M37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7" s="12" t="str" cm="1">
        <f t="array" ref="N37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8" spans="5:14" x14ac:dyDescent="0.35">
      <c r="E38" s="34" cm="1">
        <f t="array" ref="E38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8" s="23">
        <f t="shared" si="0"/>
        <v>0</v>
      </c>
      <c r="H38" s="36" t="str">
        <f>_xlfn.IFNA(VLOOKUP($G38,Table1_1[],3,FALSE),"")</f>
        <v/>
      </c>
      <c r="I38" s="36" t="str">
        <f>_xlfn.IFNA(VLOOKUP($G38,Table1_1[],2,FALSE),"")</f>
        <v/>
      </c>
      <c r="K38" s="23" t="str" cm="1">
        <f t="array" ref="K38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8" s="23" t="str" cm="1">
        <f t="array" ref="L38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8" s="24" t="str" cm="1">
        <f t="array" ref="M38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8" s="12" t="str" cm="1">
        <f t="array" ref="N38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39" spans="5:14" x14ac:dyDescent="0.35">
      <c r="E39" s="34" cm="1">
        <f t="array" ref="E39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39" s="23">
        <f t="shared" si="0"/>
        <v>0</v>
      </c>
      <c r="H39" s="36" t="str">
        <f>_xlfn.IFNA(VLOOKUP($G39,Table1_1[],3,FALSE),"")</f>
        <v/>
      </c>
      <c r="I39" s="36" t="str">
        <f>_xlfn.IFNA(VLOOKUP($G39,Table1_1[],2,FALSE),"")</f>
        <v/>
      </c>
      <c r="K39" s="23" t="str" cm="1">
        <f t="array" ref="K39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39" s="23" t="str" cm="1">
        <f t="array" ref="L39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39" s="24" t="str" cm="1">
        <f t="array" ref="M39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39" s="12" t="str" cm="1">
        <f t="array" ref="N39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0" spans="5:14" x14ac:dyDescent="0.35">
      <c r="E40" s="34" cm="1">
        <f t="array" ref="E40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0" s="23">
        <f t="shared" si="0"/>
        <v>0</v>
      </c>
      <c r="H40" s="36" t="str">
        <f>_xlfn.IFNA(VLOOKUP($G40,Table1_1[],3,FALSE),"")</f>
        <v/>
      </c>
      <c r="I40" s="36" t="str">
        <f>_xlfn.IFNA(VLOOKUP($G40,Table1_1[],2,FALSE),"")</f>
        <v/>
      </c>
      <c r="K40" s="23" t="str" cm="1">
        <f t="array" ref="K40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0" s="23" t="str" cm="1">
        <f t="array" ref="L40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0" s="24" t="str" cm="1">
        <f t="array" ref="M40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0" s="12" t="str" cm="1">
        <f t="array" ref="N40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1" spans="5:14" x14ac:dyDescent="0.35">
      <c r="E41" s="34" cm="1">
        <f t="array" ref="E41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1" s="23">
        <f t="shared" si="0"/>
        <v>0</v>
      </c>
      <c r="H41" s="36" t="str">
        <f>_xlfn.IFNA(VLOOKUP($G41,Table1_1[],3,FALSE),"")</f>
        <v/>
      </c>
      <c r="I41" s="36" t="str">
        <f>_xlfn.IFNA(VLOOKUP($G41,Table1_1[],2,FALSE),"")</f>
        <v/>
      </c>
      <c r="K41" s="23" t="str" cm="1">
        <f t="array" ref="K41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1" s="23" t="str" cm="1">
        <f t="array" ref="L41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1" s="24" t="str" cm="1">
        <f t="array" ref="M41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1" s="12" t="str" cm="1">
        <f t="array" ref="N41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2" spans="5:14" x14ac:dyDescent="0.35">
      <c r="E42" s="34" cm="1">
        <f t="array" ref="E42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2" s="23">
        <f t="shared" si="0"/>
        <v>0</v>
      </c>
      <c r="H42" s="36" t="str">
        <f>_xlfn.IFNA(VLOOKUP($G42,Table1_1[],3,FALSE),"")</f>
        <v/>
      </c>
      <c r="I42" s="36" t="str">
        <f>_xlfn.IFNA(VLOOKUP($G42,Table1_1[],2,FALSE),"")</f>
        <v/>
      </c>
      <c r="K42" s="23" t="str" cm="1">
        <f t="array" ref="K42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2" s="23" t="str" cm="1">
        <f t="array" ref="L42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2" s="24" t="str" cm="1">
        <f t="array" ref="M42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2" s="12" t="str" cm="1">
        <f t="array" ref="N42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3" spans="5:14" x14ac:dyDescent="0.35">
      <c r="E43" s="34" cm="1">
        <f t="array" ref="E43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3" s="23">
        <f t="shared" si="0"/>
        <v>0</v>
      </c>
      <c r="H43" s="36" t="str">
        <f>_xlfn.IFNA(VLOOKUP($G43,Table1_1[],3,FALSE),"")</f>
        <v/>
      </c>
      <c r="I43" s="36" t="str">
        <f>_xlfn.IFNA(VLOOKUP($G43,Table1_1[],2,FALSE),"")</f>
        <v/>
      </c>
      <c r="K43" s="23" t="str" cm="1">
        <f t="array" ref="K43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3" s="23" t="str" cm="1">
        <f t="array" ref="L43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3" s="24" t="str" cm="1">
        <f t="array" ref="M43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3" s="12" t="str" cm="1">
        <f t="array" ref="N43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4" spans="5:14" x14ac:dyDescent="0.35">
      <c r="E44" s="34" cm="1">
        <f t="array" ref="E44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4" s="23">
        <f t="shared" si="0"/>
        <v>0</v>
      </c>
      <c r="H44" s="36" t="str">
        <f>_xlfn.IFNA(VLOOKUP($G44,Table1_1[],3,FALSE),"")</f>
        <v/>
      </c>
      <c r="I44" s="36" t="str">
        <f>_xlfn.IFNA(VLOOKUP($G44,Table1_1[],2,FALSE),"")</f>
        <v/>
      </c>
      <c r="K44" s="23" t="str" cm="1">
        <f t="array" ref="K44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4" s="23" t="str" cm="1">
        <f t="array" ref="L44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4" s="24" t="str" cm="1">
        <f t="array" ref="M44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4" s="12" t="str" cm="1">
        <f t="array" ref="N44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5" spans="5:14" x14ac:dyDescent="0.35">
      <c r="E45" s="34" cm="1">
        <f t="array" ref="E45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5" s="23">
        <f t="shared" si="0"/>
        <v>0</v>
      </c>
      <c r="H45" s="36" t="str">
        <f>_xlfn.IFNA(VLOOKUP($G45,Table1_1[],3,FALSE),"")</f>
        <v/>
      </c>
      <c r="I45" s="36" t="str">
        <f>_xlfn.IFNA(VLOOKUP($G45,Table1_1[],2,FALSE),"")</f>
        <v/>
      </c>
      <c r="K45" s="23" t="str" cm="1">
        <f t="array" ref="K45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5" s="23" t="str" cm="1">
        <f t="array" ref="L45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5" s="24" t="str" cm="1">
        <f t="array" ref="M45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5" s="12" t="str" cm="1">
        <f t="array" ref="N45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6" spans="5:14" x14ac:dyDescent="0.35">
      <c r="E46" s="34" cm="1">
        <f t="array" ref="E46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6" s="23">
        <f t="shared" si="0"/>
        <v>0</v>
      </c>
      <c r="H46" s="36" t="str">
        <f>_xlfn.IFNA(VLOOKUP($G46,Table1_1[],3,FALSE),"")</f>
        <v/>
      </c>
      <c r="I46" s="36" t="str">
        <f>_xlfn.IFNA(VLOOKUP($G46,Table1_1[],2,FALSE),"")</f>
        <v/>
      </c>
      <c r="K46" s="23" t="str" cm="1">
        <f t="array" ref="K46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6" s="23" t="str" cm="1">
        <f t="array" ref="L46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6" s="24" t="str" cm="1">
        <f t="array" ref="M46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6" s="12" t="str" cm="1">
        <f t="array" ref="N46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7" spans="5:14" x14ac:dyDescent="0.35">
      <c r="E47" s="34" cm="1">
        <f t="array" ref="E47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7" s="23">
        <f t="shared" si="0"/>
        <v>0</v>
      </c>
      <c r="H47" s="36" t="str">
        <f>_xlfn.IFNA(VLOOKUP($G47,Table1_1[],3,FALSE),"")</f>
        <v/>
      </c>
      <c r="I47" s="36" t="str">
        <f>_xlfn.IFNA(VLOOKUP($G47,Table1_1[],2,FALSE),"")</f>
        <v/>
      </c>
      <c r="K47" s="23" t="str" cm="1">
        <f t="array" ref="K47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7" s="23" t="str" cm="1">
        <f t="array" ref="L47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7" s="24" t="str" cm="1">
        <f t="array" ref="M47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7" s="12" t="str" cm="1">
        <f t="array" ref="N47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8" spans="5:14" x14ac:dyDescent="0.35">
      <c r="E48" s="34" cm="1">
        <f t="array" ref="E48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8" s="23">
        <f t="shared" si="0"/>
        <v>0</v>
      </c>
      <c r="H48" s="36" t="str">
        <f>_xlfn.IFNA(VLOOKUP($G48,Table1_1[],3,FALSE),"")</f>
        <v/>
      </c>
      <c r="I48" s="36" t="str">
        <f>_xlfn.IFNA(VLOOKUP($G48,Table1_1[],2,FALSE),"")</f>
        <v/>
      </c>
      <c r="K48" s="23" t="str" cm="1">
        <f t="array" ref="K48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8" s="23" t="str" cm="1">
        <f t="array" ref="L48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8" s="24" t="str" cm="1">
        <f t="array" ref="M48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8" s="12" t="str" cm="1">
        <f t="array" ref="N48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49" spans="5:14" x14ac:dyDescent="0.35">
      <c r="E49" s="34" cm="1">
        <f t="array" ref="E49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49" s="23">
        <f t="shared" si="0"/>
        <v>0</v>
      </c>
      <c r="H49" s="36" t="str">
        <f>_xlfn.IFNA(VLOOKUP($G49,Table1_1[],3,FALSE),"")</f>
        <v/>
      </c>
      <c r="I49" s="36" t="str">
        <f>_xlfn.IFNA(VLOOKUP($G49,Table1_1[],2,FALSE),"")</f>
        <v/>
      </c>
      <c r="K49" s="23" t="str" cm="1">
        <f t="array" ref="K49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49" s="23" t="str" cm="1">
        <f t="array" ref="L49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49" s="24" t="str" cm="1">
        <f t="array" ref="M49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49" s="12" t="str" cm="1">
        <f t="array" ref="N49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  <row r="50" spans="5:14" x14ac:dyDescent="0.35">
      <c r="E50" s="34" cm="1">
        <f t="array" ref="E50">_xlfn.IFNA(_xlfn.IFS(Table2[[#This Row],[ID Page]]=[1]D123!$D$2,[1]D123!$C$2,Table2[[#This Row],[ID Page]]=[2]MC208!$D$2,[2]MC208!$C$2,Table2[[#This Row],[ID Page]]='[3]MD LED'!$D$2,'[3]MD LED'!$C$2,Table2[[#This Row],[ID Page]]=[4]WC456!$D$2,[4]WC456!$C$2),0)</f>
        <v>0</v>
      </c>
      <c r="F50" s="23">
        <f t="shared" si="0"/>
        <v>0</v>
      </c>
      <c r="H50" s="36" t="str">
        <f>_xlfn.IFNA(VLOOKUP($G50,Table1_1[],3,FALSE),"")</f>
        <v/>
      </c>
      <c r="I50" s="36" t="str">
        <f>_xlfn.IFNA(VLOOKUP($G50,Table1_1[],2,FALSE),"")</f>
        <v/>
      </c>
      <c r="K50" s="23" t="str" cm="1">
        <f t="array" ref="K50">_xlfn.IFNA(_xlfn.IFS(Table2[[#This Row],[ID Page]]=[1]D123!$D$2,[1]D123!$L$2,Table2[[#This Row],[ID Page]]=[2]MC208!$D$2,[2]MC208!$L$2,Table2[[#This Row],[ID Page]]='[3]MD LED'!$D$2,'[3]MD LED'!$L$2,Table2[[#This Row],[ID Page]]=[4]WC456!$D$2,[4]WC456!$L$2),"")</f>
        <v/>
      </c>
      <c r="L50" s="23" t="str" cm="1">
        <f t="array" ref="L50">_xlfn.IFNA(_xlfn.IFS(Table2[[#This Row],[ID Page]]=[1]D123!$D$2,[1]D123!$I$2,Table2[[#This Row],[ID Page]]=[2]MC208!$D$2,[2]MC208!$I$2,Table2[[#This Row],[ID Page]]='[3]MD LED'!$D$2,'[3]MD LED'!$I$2,Table2[[#This Row],[ID Page]]=[4]WC456!$D$2,[4]WC456!$I$2),"")</f>
        <v/>
      </c>
      <c r="M50" s="24" t="str" cm="1">
        <f t="array" ref="M50">_xlfn.IFNA(_xlfn.IFS(Table2[[#This Row],[ID Page]]=[1]D123!$D$2,[1]D123!$J$2,Table2[[#This Row],[ID Page]]=[2]MC208!$D$2,[2]MC208!$J$2,Table2[[#This Row],[ID Page]]='[3]MD LED'!$D$2,'[3]MD LED'!$J$2,Table2[[#This Row],[ID Page]]=[4]WC456!$D$2,[4]WC456!$J$2),"")</f>
        <v/>
      </c>
      <c r="N50" s="12" t="str" cm="1">
        <f t="array" ref="N50">_xlfn.IFNA(_xlfn.IFS(Table2[[#This Row],[ID Page]]=[1]D123!$D$2,[1]D123!$K$2,Table2[[#This Row],[ID Page]]=[2]MC208!$D$2,[2]MC208!$K$2,Table2[[#This Row],[ID Page]]='[3]MD LED'!$D$2,'[3]MD LED'!$K$2,Table2[[#This Row],[ID Page]]=[4]WC456!$D$2,[4]WC456!$K$2),"")</f>
        <v/>
      </c>
    </row>
  </sheetData>
  <mergeCells count="1">
    <mergeCell ref="A2:B2"/>
  </mergeCells>
  <conditionalFormatting sqref="C26 A3:A19 C1 A23:A1048576 C22 C18">
    <cfRule type="duplicateValues" dxfId="9" priority="1"/>
  </conditionalFormatting>
  <conditionalFormatting sqref="A4:A15">
    <cfRule type="duplicateValues" dxfId="8" priority="2"/>
  </conditionalFormatting>
  <conditionalFormatting sqref="B4:B15">
    <cfRule type="duplicateValues" dxfId="7" priority="3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1E99E-A194-4686-8EEB-7B06519C22A6}">
  <dimension ref="A1:BE537"/>
  <sheetViews>
    <sheetView workbookViewId="0">
      <selection activeCell="E289" sqref="E289"/>
    </sheetView>
  </sheetViews>
  <sheetFormatPr defaultRowHeight="14.5" x14ac:dyDescent="0.35"/>
  <cols>
    <col min="1" max="1" width="1.1796875" customWidth="1"/>
    <col min="2" max="2" width="1.26953125" customWidth="1"/>
    <col min="3" max="3" width="16.36328125" customWidth="1"/>
    <col min="4" max="4" width="45.26953125" customWidth="1"/>
    <col min="5" max="5" width="16.08984375" customWidth="1"/>
    <col min="6" max="6" width="24.54296875" customWidth="1"/>
    <col min="7" max="7" width="28.08984375" customWidth="1"/>
    <col min="8" max="8" width="5.26953125" customWidth="1"/>
    <col min="9" max="12" width="7.90625" customWidth="1"/>
    <col min="13" max="57" width="17" customWidth="1"/>
  </cols>
  <sheetData>
    <row r="1" spans="1:57" s="46" customFormat="1" ht="36.4" customHeight="1" x14ac:dyDescent="0.25">
      <c r="A1" s="45"/>
      <c r="B1" s="45"/>
      <c r="C1" s="47" t="s">
        <v>1032</v>
      </c>
      <c r="D1" s="47" t="s">
        <v>29</v>
      </c>
      <c r="E1" s="47" t="s">
        <v>28</v>
      </c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</row>
    <row r="2" spans="1:57" s="46" customFormat="1" ht="15.75" customHeight="1" x14ac:dyDescent="0.25">
      <c r="A2" s="45"/>
      <c r="B2" s="45"/>
      <c r="C2" s="48" t="s">
        <v>30</v>
      </c>
      <c r="D2" s="48" t="s">
        <v>31</v>
      </c>
      <c r="E2" s="48" t="s">
        <v>1033</v>
      </c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</row>
    <row r="3" spans="1:57" s="46" customFormat="1" ht="15.75" customHeight="1" x14ac:dyDescent="0.25">
      <c r="A3" s="45"/>
      <c r="B3" s="45"/>
      <c r="C3" s="48" t="s">
        <v>32</v>
      </c>
      <c r="D3" s="48" t="s">
        <v>33</v>
      </c>
      <c r="E3" s="48" t="s">
        <v>1033</v>
      </c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</row>
    <row r="4" spans="1:57" s="46" customFormat="1" ht="15.75" customHeight="1" x14ac:dyDescent="0.25">
      <c r="A4" s="45"/>
      <c r="B4" s="45"/>
      <c r="C4" s="48" t="s">
        <v>34</v>
      </c>
      <c r="D4" s="48" t="s">
        <v>35</v>
      </c>
      <c r="E4" s="48" t="s">
        <v>1033</v>
      </c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</row>
    <row r="5" spans="1:57" s="46" customFormat="1" ht="15.75" customHeight="1" x14ac:dyDescent="0.25">
      <c r="A5" s="45"/>
      <c r="B5" s="45"/>
      <c r="C5" s="48" t="s">
        <v>36</v>
      </c>
      <c r="D5" s="48" t="s">
        <v>37</v>
      </c>
      <c r="E5" s="48" t="s">
        <v>1033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</row>
    <row r="6" spans="1:57" s="46" customFormat="1" ht="15.75" customHeight="1" x14ac:dyDescent="0.25">
      <c r="A6" s="45"/>
      <c r="B6" s="45"/>
      <c r="C6" s="48" t="s">
        <v>38</v>
      </c>
      <c r="D6" s="48" t="s">
        <v>39</v>
      </c>
      <c r="E6" s="48" t="s">
        <v>1033</v>
      </c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</row>
    <row r="7" spans="1:57" s="46" customFormat="1" ht="15.75" customHeight="1" x14ac:dyDescent="0.25">
      <c r="A7" s="45"/>
      <c r="B7" s="45"/>
      <c r="C7" s="48" t="s">
        <v>40</v>
      </c>
      <c r="D7" s="48" t="s">
        <v>35</v>
      </c>
      <c r="E7" s="48" t="s">
        <v>1033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</row>
    <row r="8" spans="1:57" s="46" customFormat="1" ht="15.75" customHeight="1" x14ac:dyDescent="0.25">
      <c r="A8" s="45"/>
      <c r="B8" s="45"/>
      <c r="C8" s="48" t="s">
        <v>41</v>
      </c>
      <c r="D8" s="48" t="s">
        <v>42</v>
      </c>
      <c r="E8" s="48" t="s">
        <v>1033</v>
      </c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</row>
    <row r="9" spans="1:57" s="46" customFormat="1" ht="15.75" customHeight="1" x14ac:dyDescent="0.25">
      <c r="A9" s="45"/>
      <c r="B9" s="45"/>
      <c r="C9" s="48" t="s">
        <v>43</v>
      </c>
      <c r="D9" s="48" t="s">
        <v>44</v>
      </c>
      <c r="E9" s="48" t="s">
        <v>1033</v>
      </c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</row>
    <row r="10" spans="1:57" s="46" customFormat="1" ht="15.75" customHeight="1" x14ac:dyDescent="0.25">
      <c r="A10" s="45"/>
      <c r="B10" s="45"/>
      <c r="C10" s="48" t="s">
        <v>45</v>
      </c>
      <c r="D10" s="48" t="s">
        <v>46</v>
      </c>
      <c r="E10" s="48" t="s">
        <v>1033</v>
      </c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</row>
    <row r="11" spans="1:57" s="46" customFormat="1" ht="15.75" customHeight="1" x14ac:dyDescent="0.25">
      <c r="A11" s="45"/>
      <c r="B11" s="45"/>
      <c r="C11" s="48" t="s">
        <v>47</v>
      </c>
      <c r="D11" s="48" t="s">
        <v>48</v>
      </c>
      <c r="E11" s="48" t="s">
        <v>1033</v>
      </c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</row>
    <row r="12" spans="1:57" s="46" customFormat="1" ht="15.75" customHeight="1" x14ac:dyDescent="0.25">
      <c r="A12" s="45"/>
      <c r="B12" s="45"/>
      <c r="C12" s="48" t="s">
        <v>49</v>
      </c>
      <c r="D12" s="48" t="s">
        <v>35</v>
      </c>
      <c r="E12" s="48" t="s">
        <v>1033</v>
      </c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</row>
    <row r="13" spans="1:57" s="46" customFormat="1" ht="15.75" customHeight="1" x14ac:dyDescent="0.25">
      <c r="A13" s="45"/>
      <c r="B13" s="45"/>
      <c r="C13" s="48" t="s">
        <v>50</v>
      </c>
      <c r="D13" s="48" t="s">
        <v>51</v>
      </c>
      <c r="E13" s="48" t="s">
        <v>1033</v>
      </c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</row>
    <row r="14" spans="1:57" s="46" customFormat="1" ht="15.75" customHeight="1" x14ac:dyDescent="0.25">
      <c r="A14" s="45"/>
      <c r="B14" s="45"/>
      <c r="C14" s="48" t="s">
        <v>52</v>
      </c>
      <c r="D14" s="48" t="s">
        <v>53</v>
      </c>
      <c r="E14" s="48" t="s">
        <v>1033</v>
      </c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</row>
    <row r="15" spans="1:57" s="46" customFormat="1" ht="15.75" customHeight="1" x14ac:dyDescent="0.25">
      <c r="A15" s="45"/>
      <c r="B15" s="45"/>
      <c r="C15" s="48" t="s">
        <v>54</v>
      </c>
      <c r="D15" s="48" t="s">
        <v>55</v>
      </c>
      <c r="E15" s="48" t="s">
        <v>1033</v>
      </c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</row>
    <row r="16" spans="1:57" s="46" customFormat="1" ht="15.75" customHeight="1" x14ac:dyDescent="0.25">
      <c r="A16" s="45"/>
      <c r="B16" s="45"/>
      <c r="C16" s="48" t="s">
        <v>56</v>
      </c>
      <c r="D16" s="48" t="s">
        <v>57</v>
      </c>
      <c r="E16" s="48" t="s">
        <v>1033</v>
      </c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</row>
    <row r="17" spans="1:57" s="46" customFormat="1" ht="15.75" customHeight="1" x14ac:dyDescent="0.25">
      <c r="A17" s="45"/>
      <c r="B17" s="45"/>
      <c r="C17" s="48" t="s">
        <v>58</v>
      </c>
      <c r="D17" s="48" t="s">
        <v>59</v>
      </c>
      <c r="E17" s="48" t="s">
        <v>1033</v>
      </c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</row>
    <row r="18" spans="1:57" s="46" customFormat="1" ht="15.75" customHeight="1" x14ac:dyDescent="0.25">
      <c r="A18" s="45"/>
      <c r="B18" s="45"/>
      <c r="C18" s="48" t="s">
        <v>60</v>
      </c>
      <c r="D18" s="48" t="s">
        <v>61</v>
      </c>
      <c r="E18" s="48" t="s">
        <v>1033</v>
      </c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</row>
    <row r="19" spans="1:57" s="46" customFormat="1" ht="15.75" customHeight="1" x14ac:dyDescent="0.25">
      <c r="A19" s="45"/>
      <c r="B19" s="45"/>
      <c r="C19" s="48" t="s">
        <v>62</v>
      </c>
      <c r="D19" s="48" t="s">
        <v>63</v>
      </c>
      <c r="E19" s="48" t="s">
        <v>1033</v>
      </c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</row>
    <row r="20" spans="1:57" s="46" customFormat="1" ht="15.75" customHeight="1" x14ac:dyDescent="0.25">
      <c r="A20" s="45"/>
      <c r="B20" s="45"/>
      <c r="C20" s="48" t="s">
        <v>64</v>
      </c>
      <c r="D20" s="48" t="s">
        <v>65</v>
      </c>
      <c r="E20" s="48" t="s">
        <v>1033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</row>
    <row r="21" spans="1:57" s="46" customFormat="1" ht="15.75" customHeight="1" x14ac:dyDescent="0.25">
      <c r="A21" s="45"/>
      <c r="B21" s="45"/>
      <c r="C21" s="48" t="s">
        <v>66</v>
      </c>
      <c r="D21" s="48" t="s">
        <v>67</v>
      </c>
      <c r="E21" s="48" t="s">
        <v>1033</v>
      </c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</row>
    <row r="22" spans="1:57" s="50" customFormat="1" ht="15.75" customHeight="1" x14ac:dyDescent="0.25">
      <c r="A22" s="49"/>
      <c r="B22" s="49"/>
      <c r="C22" s="48" t="s">
        <v>68</v>
      </c>
      <c r="D22" s="48" t="s">
        <v>69</v>
      </c>
      <c r="E22" s="48" t="s">
        <v>1033</v>
      </c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</row>
    <row r="23" spans="1:57" s="46" customFormat="1" ht="15.75" customHeight="1" x14ac:dyDescent="0.25">
      <c r="A23" s="45"/>
      <c r="B23" s="45"/>
      <c r="C23" s="48" t="s">
        <v>70</v>
      </c>
      <c r="D23" s="48" t="s">
        <v>71</v>
      </c>
      <c r="E23" s="48" t="s">
        <v>1033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</row>
    <row r="24" spans="1:57" s="46" customFormat="1" ht="15.75" customHeight="1" x14ac:dyDescent="0.25">
      <c r="A24" s="45"/>
      <c r="B24" s="45"/>
      <c r="C24" s="48" t="s">
        <v>23</v>
      </c>
      <c r="D24" s="48" t="s">
        <v>72</v>
      </c>
      <c r="E24" s="48" t="s">
        <v>1047</v>
      </c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</row>
    <row r="25" spans="1:57" s="46" customFormat="1" ht="15.75" customHeight="1" x14ac:dyDescent="0.25">
      <c r="A25" s="45"/>
      <c r="B25" s="45"/>
      <c r="C25" s="48" t="s">
        <v>73</v>
      </c>
      <c r="D25" s="48" t="s">
        <v>1034</v>
      </c>
      <c r="E25" s="48" t="s">
        <v>1035</v>
      </c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</row>
    <row r="26" spans="1:57" s="46" customFormat="1" ht="15.75" customHeight="1" x14ac:dyDescent="0.25">
      <c r="A26" s="45"/>
      <c r="B26" s="45"/>
      <c r="C26" s="48" t="s">
        <v>74</v>
      </c>
      <c r="D26" s="48" t="s">
        <v>75</v>
      </c>
      <c r="E26" s="48" t="s">
        <v>1047</v>
      </c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</row>
    <row r="27" spans="1:57" s="46" customFormat="1" ht="15.75" customHeight="1" x14ac:dyDescent="0.25">
      <c r="A27" s="45"/>
      <c r="B27" s="45"/>
      <c r="C27" s="48" t="s">
        <v>76</v>
      </c>
      <c r="D27" s="48" t="s">
        <v>77</v>
      </c>
      <c r="E27" s="48" t="s">
        <v>1033</v>
      </c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</row>
    <row r="28" spans="1:57" s="46" customFormat="1" ht="15.75" customHeight="1" x14ac:dyDescent="0.25">
      <c r="A28" s="45"/>
      <c r="B28" s="45"/>
      <c r="C28" s="48" t="s">
        <v>78</v>
      </c>
      <c r="D28" s="48" t="s">
        <v>79</v>
      </c>
      <c r="E28" s="48" t="s">
        <v>1033</v>
      </c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</row>
    <row r="29" spans="1:57" s="46" customFormat="1" ht="15.75" customHeight="1" x14ac:dyDescent="0.25">
      <c r="A29" s="45"/>
      <c r="B29" s="45"/>
      <c r="C29" s="48" t="s">
        <v>80</v>
      </c>
      <c r="D29" s="48" t="s">
        <v>81</v>
      </c>
      <c r="E29" s="48" t="s">
        <v>1033</v>
      </c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</row>
    <row r="30" spans="1:57" s="46" customFormat="1" ht="15.75" customHeight="1" x14ac:dyDescent="0.25">
      <c r="A30" s="45"/>
      <c r="B30" s="45"/>
      <c r="C30" s="48" t="s">
        <v>82</v>
      </c>
      <c r="D30" s="48" t="s">
        <v>83</v>
      </c>
      <c r="E30" s="48" t="s">
        <v>1033</v>
      </c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</row>
    <row r="31" spans="1:57" s="46" customFormat="1" ht="15.75" customHeight="1" x14ac:dyDescent="0.25">
      <c r="A31" s="45"/>
      <c r="B31" s="45"/>
      <c r="C31" s="48" t="s">
        <v>84</v>
      </c>
      <c r="D31" s="48" t="s">
        <v>85</v>
      </c>
      <c r="E31" s="48" t="s">
        <v>1033</v>
      </c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</row>
    <row r="32" spans="1:57" s="46" customFormat="1" ht="15.75" customHeight="1" x14ac:dyDescent="0.25">
      <c r="A32" s="45"/>
      <c r="B32" s="45"/>
      <c r="C32" s="48" t="s">
        <v>86</v>
      </c>
      <c r="D32" s="48" t="s">
        <v>87</v>
      </c>
      <c r="E32" s="48" t="s">
        <v>1033</v>
      </c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</row>
    <row r="33" spans="1:57" s="46" customFormat="1" ht="15.75" customHeight="1" x14ac:dyDescent="0.25">
      <c r="A33" s="45"/>
      <c r="B33" s="45"/>
      <c r="C33" s="48" t="s">
        <v>88</v>
      </c>
      <c r="D33" s="48" t="s">
        <v>89</v>
      </c>
      <c r="E33" s="48" t="s">
        <v>1033</v>
      </c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</row>
    <row r="34" spans="1:57" s="46" customFormat="1" ht="15.75" customHeight="1" x14ac:dyDescent="0.25">
      <c r="A34" s="45"/>
      <c r="B34" s="45"/>
      <c r="C34" s="48" t="s">
        <v>90</v>
      </c>
      <c r="D34" s="48" t="s">
        <v>91</v>
      </c>
      <c r="E34" s="48" t="s">
        <v>1033</v>
      </c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</row>
    <row r="35" spans="1:57" s="46" customFormat="1" ht="15.75" customHeight="1" x14ac:dyDescent="0.25">
      <c r="A35" s="45"/>
      <c r="B35" s="45"/>
      <c r="C35" s="48" t="s">
        <v>92</v>
      </c>
      <c r="D35" s="48" t="s">
        <v>93</v>
      </c>
      <c r="E35" s="48" t="s">
        <v>1033</v>
      </c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</row>
    <row r="36" spans="1:57" s="46" customFormat="1" ht="15.75" customHeight="1" x14ac:dyDescent="0.25">
      <c r="A36" s="45"/>
      <c r="B36" s="45"/>
      <c r="C36" s="48" t="s">
        <v>94</v>
      </c>
      <c r="D36" s="48" t="s">
        <v>95</v>
      </c>
      <c r="E36" s="48" t="s">
        <v>1033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</row>
    <row r="37" spans="1:57" s="46" customFormat="1" ht="15.75" customHeight="1" x14ac:dyDescent="0.25">
      <c r="A37" s="45"/>
      <c r="B37" s="45"/>
      <c r="C37" s="48" t="s">
        <v>96</v>
      </c>
      <c r="D37" s="48" t="s">
        <v>97</v>
      </c>
      <c r="E37" s="48" t="s">
        <v>1033</v>
      </c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</row>
    <row r="38" spans="1:57" s="46" customFormat="1" ht="15.75" customHeight="1" x14ac:dyDescent="0.25">
      <c r="A38" s="45"/>
      <c r="B38" s="45"/>
      <c r="C38" s="48" t="s">
        <v>98</v>
      </c>
      <c r="D38" s="48" t="s">
        <v>99</v>
      </c>
      <c r="E38" s="48" t="s">
        <v>1033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</row>
    <row r="39" spans="1:57" s="46" customFormat="1" ht="15.75" customHeight="1" x14ac:dyDescent="0.25">
      <c r="A39" s="45"/>
      <c r="B39" s="45"/>
      <c r="C39" s="48" t="s">
        <v>100</v>
      </c>
      <c r="D39" s="48" t="s">
        <v>101</v>
      </c>
      <c r="E39" s="48" t="s">
        <v>1033</v>
      </c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</row>
    <row r="40" spans="1:57" s="46" customFormat="1" ht="15.75" customHeight="1" x14ac:dyDescent="0.25">
      <c r="A40" s="45"/>
      <c r="B40" s="45"/>
      <c r="C40" s="48" t="s">
        <v>102</v>
      </c>
      <c r="D40" s="48" t="s">
        <v>103</v>
      </c>
      <c r="E40" s="48" t="s">
        <v>1033</v>
      </c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</row>
    <row r="41" spans="1:57" s="46" customFormat="1" ht="15.75" customHeight="1" x14ac:dyDescent="0.25">
      <c r="A41" s="45"/>
      <c r="B41" s="45"/>
      <c r="C41" s="48" t="s">
        <v>104</v>
      </c>
      <c r="D41" s="48" t="s">
        <v>105</v>
      </c>
      <c r="E41" s="48" t="s">
        <v>1033</v>
      </c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</row>
    <row r="42" spans="1:57" s="46" customFormat="1" ht="15.75" customHeight="1" x14ac:dyDescent="0.25">
      <c r="A42" s="45"/>
      <c r="B42" s="45"/>
      <c r="C42" s="48" t="s">
        <v>106</v>
      </c>
      <c r="D42" s="48" t="s">
        <v>107</v>
      </c>
      <c r="E42" s="48" t="s">
        <v>1033</v>
      </c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</row>
    <row r="43" spans="1:57" s="46" customFormat="1" ht="15.75" customHeight="1" x14ac:dyDescent="0.25">
      <c r="A43" s="45"/>
      <c r="B43" s="45"/>
      <c r="C43" s="48" t="s">
        <v>108</v>
      </c>
      <c r="D43" s="48" t="s">
        <v>99</v>
      </c>
      <c r="E43" s="48" t="s">
        <v>1033</v>
      </c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</row>
    <row r="44" spans="1:57" s="46" customFormat="1" ht="15.75" customHeight="1" x14ac:dyDescent="0.25">
      <c r="A44" s="45"/>
      <c r="B44" s="45"/>
      <c r="C44" s="48" t="s">
        <v>109</v>
      </c>
      <c r="D44" s="48" t="s">
        <v>110</v>
      </c>
      <c r="E44" s="48" t="s">
        <v>1033</v>
      </c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</row>
    <row r="45" spans="1:57" s="46" customFormat="1" ht="15.75" customHeight="1" x14ac:dyDescent="0.25">
      <c r="A45" s="45"/>
      <c r="B45" s="45"/>
      <c r="C45" s="48" t="s">
        <v>111</v>
      </c>
      <c r="D45" s="48" t="s">
        <v>112</v>
      </c>
      <c r="E45" s="48" t="s">
        <v>1033</v>
      </c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</row>
    <row r="46" spans="1:57" s="46" customFormat="1" ht="15.75" customHeight="1" x14ac:dyDescent="0.25">
      <c r="A46" s="45"/>
      <c r="B46" s="45"/>
      <c r="C46" s="48" t="s">
        <v>113</v>
      </c>
      <c r="D46" s="48" t="s">
        <v>114</v>
      </c>
      <c r="E46" s="48" t="s">
        <v>1033</v>
      </c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</row>
    <row r="47" spans="1:57" s="46" customFormat="1" ht="15.75" customHeight="1" x14ac:dyDescent="0.25">
      <c r="A47" s="45"/>
      <c r="B47" s="45"/>
      <c r="C47" s="48" t="s">
        <v>115</v>
      </c>
      <c r="D47" s="48" t="s">
        <v>1036</v>
      </c>
      <c r="E47" s="48" t="s">
        <v>1035</v>
      </c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</row>
    <row r="48" spans="1:57" ht="15.75" customHeight="1" x14ac:dyDescent="0.35">
      <c r="C48" s="51" t="s">
        <v>116</v>
      </c>
      <c r="D48" s="52" t="s">
        <v>117</v>
      </c>
      <c r="E48" s="48" t="s">
        <v>1033</v>
      </c>
    </row>
    <row r="49" spans="1:57" s="46" customFormat="1" ht="15.75" customHeight="1" x14ac:dyDescent="0.25">
      <c r="A49" s="45"/>
      <c r="B49" s="45"/>
      <c r="C49" s="48" t="s">
        <v>118</v>
      </c>
      <c r="D49" s="48" t="s">
        <v>119</v>
      </c>
      <c r="E49" s="48" t="s">
        <v>1033</v>
      </c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</row>
    <row r="50" spans="1:57" s="46" customFormat="1" ht="15.75" customHeight="1" x14ac:dyDescent="0.25">
      <c r="A50" s="45"/>
      <c r="B50" s="45"/>
      <c r="C50" s="48" t="s">
        <v>120</v>
      </c>
      <c r="D50" s="48" t="s">
        <v>121</v>
      </c>
      <c r="E50" s="48" t="s">
        <v>1033</v>
      </c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</row>
    <row r="51" spans="1:57" s="46" customFormat="1" ht="15.75" customHeight="1" x14ac:dyDescent="0.25">
      <c r="A51" s="45"/>
      <c r="B51" s="45"/>
      <c r="C51" s="48" t="s">
        <v>122</v>
      </c>
      <c r="D51" s="48" t="s">
        <v>123</v>
      </c>
      <c r="E51" s="48" t="s">
        <v>1033</v>
      </c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</row>
    <row r="52" spans="1:57" s="46" customFormat="1" ht="15.75" customHeight="1" x14ac:dyDescent="0.25">
      <c r="A52" s="45"/>
      <c r="B52" s="45"/>
      <c r="C52" s="48" t="s">
        <v>124</v>
      </c>
      <c r="D52" s="48" t="s">
        <v>125</v>
      </c>
      <c r="E52" s="48" t="s">
        <v>1033</v>
      </c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</row>
    <row r="53" spans="1:57" s="46" customFormat="1" ht="15.75" customHeight="1" x14ac:dyDescent="0.25">
      <c r="A53" s="45"/>
      <c r="B53" s="45"/>
      <c r="C53" s="48" t="s">
        <v>126</v>
      </c>
      <c r="D53" s="48" t="s">
        <v>127</v>
      </c>
      <c r="E53" s="48" t="s">
        <v>1033</v>
      </c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</row>
    <row r="54" spans="1:57" s="46" customFormat="1" ht="15.75" customHeight="1" x14ac:dyDescent="0.25">
      <c r="A54" s="45"/>
      <c r="B54" s="45"/>
      <c r="C54" s="48" t="s">
        <v>128</v>
      </c>
      <c r="D54" s="48" t="s">
        <v>129</v>
      </c>
      <c r="E54" s="48" t="s">
        <v>1033</v>
      </c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</row>
    <row r="55" spans="1:57" s="46" customFormat="1" ht="15.75" customHeight="1" x14ac:dyDescent="0.25">
      <c r="A55" s="45"/>
      <c r="B55" s="45"/>
      <c r="C55" s="48" t="s">
        <v>130</v>
      </c>
      <c r="D55" s="48" t="s">
        <v>131</v>
      </c>
      <c r="E55" s="48" t="s">
        <v>1033</v>
      </c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</row>
    <row r="56" spans="1:57" s="46" customFormat="1" ht="15.75" customHeight="1" x14ac:dyDescent="0.25">
      <c r="A56" s="45"/>
      <c r="B56" s="45"/>
      <c r="C56" s="48" t="s">
        <v>132</v>
      </c>
      <c r="D56" s="48" t="s">
        <v>133</v>
      </c>
      <c r="E56" s="48" t="s">
        <v>1033</v>
      </c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</row>
    <row r="57" spans="1:57" s="46" customFormat="1" ht="15.75" customHeight="1" x14ac:dyDescent="0.25">
      <c r="A57" s="45"/>
      <c r="B57" s="45"/>
      <c r="C57" s="48" t="s">
        <v>134</v>
      </c>
      <c r="D57" s="48" t="s">
        <v>135</v>
      </c>
      <c r="E57" s="48" t="s">
        <v>1033</v>
      </c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</row>
    <row r="58" spans="1:57" s="46" customFormat="1" ht="15.75" customHeight="1" x14ac:dyDescent="0.25">
      <c r="A58" s="45"/>
      <c r="B58" s="45"/>
      <c r="C58" s="48" t="s">
        <v>136</v>
      </c>
      <c r="D58" s="48" t="s">
        <v>137</v>
      </c>
      <c r="E58" s="48" t="s">
        <v>1033</v>
      </c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</row>
    <row r="59" spans="1:57" s="46" customFormat="1" ht="15.75" customHeight="1" x14ac:dyDescent="0.25">
      <c r="A59" s="45"/>
      <c r="B59" s="45"/>
      <c r="C59" s="48" t="s">
        <v>138</v>
      </c>
      <c r="D59" s="48" t="s">
        <v>1037</v>
      </c>
      <c r="E59" s="48" t="s">
        <v>1035</v>
      </c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</row>
    <row r="60" spans="1:57" s="46" customFormat="1" ht="15.75" customHeight="1" x14ac:dyDescent="0.25">
      <c r="A60" s="45"/>
      <c r="B60" s="45"/>
      <c r="C60" s="48" t="s">
        <v>139</v>
      </c>
      <c r="D60" s="48" t="s">
        <v>1035</v>
      </c>
      <c r="E60" s="48" t="s">
        <v>1035</v>
      </c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</row>
    <row r="61" spans="1:57" s="46" customFormat="1" ht="15.75" customHeight="1" x14ac:dyDescent="0.25">
      <c r="A61" s="45"/>
      <c r="B61" s="45"/>
      <c r="C61" s="48" t="s">
        <v>140</v>
      </c>
      <c r="D61" s="48" t="s">
        <v>141</v>
      </c>
      <c r="E61" s="48" t="s">
        <v>1033</v>
      </c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</row>
    <row r="62" spans="1:57" s="46" customFormat="1" ht="15.75" customHeight="1" x14ac:dyDescent="0.25">
      <c r="A62" s="45"/>
      <c r="B62" s="45"/>
      <c r="C62" s="48" t="s">
        <v>142</v>
      </c>
      <c r="D62" s="48" t="s">
        <v>143</v>
      </c>
      <c r="E62" s="48" t="s">
        <v>1033</v>
      </c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</row>
    <row r="63" spans="1:57" s="46" customFormat="1" ht="15.75" customHeight="1" x14ac:dyDescent="0.25">
      <c r="A63" s="45"/>
      <c r="B63" s="45"/>
      <c r="C63" s="48" t="s">
        <v>144</v>
      </c>
      <c r="D63" s="48" t="s">
        <v>145</v>
      </c>
      <c r="E63" s="48" t="s">
        <v>1033</v>
      </c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</row>
    <row r="64" spans="1:57" s="46" customFormat="1" ht="15.75" customHeight="1" x14ac:dyDescent="0.25">
      <c r="A64" s="45"/>
      <c r="B64" s="45"/>
      <c r="C64" s="48" t="s">
        <v>146</v>
      </c>
      <c r="D64" s="48" t="s">
        <v>147</v>
      </c>
      <c r="E64" s="48" t="s">
        <v>1033</v>
      </c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</row>
    <row r="65" spans="1:57" s="46" customFormat="1" ht="15.75" customHeight="1" x14ac:dyDescent="0.25">
      <c r="A65" s="45"/>
      <c r="B65" s="45"/>
      <c r="C65" s="48" t="s">
        <v>148</v>
      </c>
      <c r="D65" s="48" t="s">
        <v>149</v>
      </c>
      <c r="E65" s="48" t="s">
        <v>1033</v>
      </c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</row>
    <row r="66" spans="1:57" s="46" customFormat="1" ht="15.75" customHeight="1" x14ac:dyDescent="0.25">
      <c r="A66" s="45"/>
      <c r="B66" s="45"/>
      <c r="C66" s="48" t="s">
        <v>150</v>
      </c>
      <c r="D66" s="48" t="s">
        <v>149</v>
      </c>
      <c r="E66" s="48" t="s">
        <v>1033</v>
      </c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</row>
    <row r="67" spans="1:57" s="46" customFormat="1" ht="15.75" customHeight="1" x14ac:dyDescent="0.25">
      <c r="A67" s="45"/>
      <c r="B67" s="45"/>
      <c r="C67" s="48" t="s">
        <v>151</v>
      </c>
      <c r="D67" s="48" t="s">
        <v>152</v>
      </c>
      <c r="E67" s="48" t="s">
        <v>1033</v>
      </c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</row>
    <row r="68" spans="1:57" s="46" customFormat="1" ht="15.75" customHeight="1" x14ac:dyDescent="0.25">
      <c r="A68" s="45"/>
      <c r="B68" s="45"/>
      <c r="C68" s="48" t="s">
        <v>153</v>
      </c>
      <c r="D68" s="48" t="s">
        <v>154</v>
      </c>
      <c r="E68" s="48" t="s">
        <v>1033</v>
      </c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</row>
    <row r="69" spans="1:57" s="46" customFormat="1" ht="15.75" customHeight="1" x14ac:dyDescent="0.25">
      <c r="A69" s="45"/>
      <c r="B69" s="45"/>
      <c r="C69" s="53" t="s">
        <v>155</v>
      </c>
      <c r="D69" s="53" t="s">
        <v>156</v>
      </c>
      <c r="E69" s="48" t="s">
        <v>1033</v>
      </c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</row>
    <row r="70" spans="1:57" s="46" customFormat="1" ht="15.75" customHeight="1" x14ac:dyDescent="0.25">
      <c r="A70" s="45"/>
      <c r="B70" s="45"/>
      <c r="C70" s="48" t="s">
        <v>157</v>
      </c>
      <c r="D70" s="48" t="s">
        <v>158</v>
      </c>
      <c r="E70" s="48" t="s">
        <v>1033</v>
      </c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</row>
    <row r="71" spans="1:57" s="46" customFormat="1" ht="15.75" customHeight="1" x14ac:dyDescent="0.25">
      <c r="A71" s="45"/>
      <c r="B71" s="45"/>
      <c r="C71" s="48" t="s">
        <v>159</v>
      </c>
      <c r="D71" s="48" t="s">
        <v>160</v>
      </c>
      <c r="E71" s="48" t="s">
        <v>1033</v>
      </c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</row>
    <row r="72" spans="1:57" s="46" customFormat="1" ht="15.75" customHeight="1" x14ac:dyDescent="0.25">
      <c r="A72" s="45"/>
      <c r="B72" s="45"/>
      <c r="C72" s="48" t="s">
        <v>161</v>
      </c>
      <c r="D72" s="48" t="s">
        <v>162</v>
      </c>
      <c r="E72" s="48" t="s">
        <v>1033</v>
      </c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</row>
    <row r="73" spans="1:57" s="46" customFormat="1" ht="15.75" customHeight="1" x14ac:dyDescent="0.25">
      <c r="A73" s="45"/>
      <c r="B73" s="45"/>
      <c r="C73" s="48" t="s">
        <v>163</v>
      </c>
      <c r="D73" s="48" t="s">
        <v>164</v>
      </c>
      <c r="E73" s="48" t="s">
        <v>1033</v>
      </c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</row>
    <row r="74" spans="1:57" s="46" customFormat="1" ht="15.75" customHeight="1" x14ac:dyDescent="0.25">
      <c r="A74" s="45"/>
      <c r="B74" s="45"/>
      <c r="C74" s="48" t="s">
        <v>165</v>
      </c>
      <c r="D74" s="48" t="s">
        <v>166</v>
      </c>
      <c r="E74" s="48" t="s">
        <v>1033</v>
      </c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</row>
    <row r="75" spans="1:57" s="46" customFormat="1" ht="15.75" customHeight="1" x14ac:dyDescent="0.25">
      <c r="A75" s="45"/>
      <c r="B75" s="45"/>
      <c r="C75" s="48" t="s">
        <v>167</v>
      </c>
      <c r="D75" s="48" t="s">
        <v>168</v>
      </c>
      <c r="E75" s="48" t="s">
        <v>1033</v>
      </c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</row>
    <row r="76" spans="1:57" s="46" customFormat="1" ht="15.75" customHeight="1" x14ac:dyDescent="0.25">
      <c r="A76" s="45"/>
      <c r="B76" s="45"/>
      <c r="C76" s="48" t="s">
        <v>169</v>
      </c>
      <c r="D76" s="48" t="s">
        <v>170</v>
      </c>
      <c r="E76" s="48" t="s">
        <v>1033</v>
      </c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</row>
    <row r="77" spans="1:57" s="46" customFormat="1" ht="15.75" customHeight="1" x14ac:dyDescent="0.25">
      <c r="A77" s="45"/>
      <c r="B77" s="45"/>
      <c r="C77" s="48" t="s">
        <v>171</v>
      </c>
      <c r="D77" s="48" t="s">
        <v>172</v>
      </c>
      <c r="E77" s="48" t="s">
        <v>1033</v>
      </c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</row>
    <row r="78" spans="1:57" s="46" customFormat="1" ht="15.75" customHeight="1" x14ac:dyDescent="0.25">
      <c r="A78" s="45"/>
      <c r="B78" s="45"/>
      <c r="C78" s="48" t="s">
        <v>173</v>
      </c>
      <c r="D78" s="48" t="s">
        <v>39</v>
      </c>
      <c r="E78" s="48" t="s">
        <v>1033</v>
      </c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</row>
    <row r="79" spans="1:57" s="46" customFormat="1" ht="15.75" customHeight="1" x14ac:dyDescent="0.25">
      <c r="A79" s="45"/>
      <c r="B79" s="45"/>
      <c r="C79" s="48" t="s">
        <v>174</v>
      </c>
      <c r="D79" s="48" t="s">
        <v>175</v>
      </c>
      <c r="E79" s="48" t="s">
        <v>1033</v>
      </c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</row>
    <row r="80" spans="1:57" s="46" customFormat="1" ht="15.75" customHeight="1" x14ac:dyDescent="0.25">
      <c r="A80" s="45"/>
      <c r="B80" s="45"/>
      <c r="C80" s="48" t="s">
        <v>176</v>
      </c>
      <c r="D80" s="48" t="s">
        <v>177</v>
      </c>
      <c r="E80" s="48" t="s">
        <v>1033</v>
      </c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</row>
    <row r="81" spans="1:57" s="46" customFormat="1" ht="15.75" customHeight="1" x14ac:dyDescent="0.25">
      <c r="A81" s="45"/>
      <c r="B81" s="45"/>
      <c r="C81" s="48" t="s">
        <v>178</v>
      </c>
      <c r="D81" s="48" t="s">
        <v>179</v>
      </c>
      <c r="E81" s="48" t="s">
        <v>1033</v>
      </c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</row>
    <row r="82" spans="1:57" s="46" customFormat="1" ht="15.75" customHeight="1" x14ac:dyDescent="0.25">
      <c r="A82" s="45"/>
      <c r="B82" s="45"/>
      <c r="C82" s="48" t="s">
        <v>180</v>
      </c>
      <c r="D82" s="48" t="s">
        <v>181</v>
      </c>
      <c r="E82" s="48" t="s">
        <v>1033</v>
      </c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</row>
    <row r="83" spans="1:57" s="46" customFormat="1" ht="15.75" customHeight="1" x14ac:dyDescent="0.25">
      <c r="A83" s="45"/>
      <c r="B83" s="45"/>
      <c r="C83" s="48" t="s">
        <v>182</v>
      </c>
      <c r="D83" s="48" t="s">
        <v>183</v>
      </c>
      <c r="E83" s="48" t="s">
        <v>1033</v>
      </c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</row>
    <row r="84" spans="1:57" s="46" customFormat="1" ht="15.75" customHeight="1" x14ac:dyDescent="0.25">
      <c r="A84" s="45"/>
      <c r="B84" s="45"/>
      <c r="C84" s="48" t="s">
        <v>184</v>
      </c>
      <c r="D84" s="48" t="s">
        <v>185</v>
      </c>
      <c r="E84" s="48" t="s">
        <v>1033</v>
      </c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</row>
    <row r="85" spans="1:57" s="46" customFormat="1" ht="15.75" customHeight="1" x14ac:dyDescent="0.25">
      <c r="A85" s="45"/>
      <c r="B85" s="45"/>
      <c r="C85" s="48" t="s">
        <v>186</v>
      </c>
      <c r="D85" s="48" t="s">
        <v>187</v>
      </c>
      <c r="E85" s="48" t="s">
        <v>1033</v>
      </c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</row>
    <row r="86" spans="1:57" s="46" customFormat="1" ht="15.75" customHeight="1" x14ac:dyDescent="0.25">
      <c r="A86" s="45"/>
      <c r="B86" s="45"/>
      <c r="C86" s="48" t="s">
        <v>188</v>
      </c>
      <c r="D86" s="48" t="s">
        <v>189</v>
      </c>
      <c r="E86" s="48" t="s">
        <v>1033</v>
      </c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</row>
    <row r="87" spans="1:57" s="46" customFormat="1" ht="15.75" customHeight="1" x14ac:dyDescent="0.25">
      <c r="A87" s="45"/>
      <c r="B87" s="45"/>
      <c r="C87" s="48" t="s">
        <v>190</v>
      </c>
      <c r="D87" s="48" t="s">
        <v>191</v>
      </c>
      <c r="E87" s="48" t="s">
        <v>1033</v>
      </c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</row>
    <row r="88" spans="1:57" s="46" customFormat="1" ht="15.75" customHeight="1" x14ac:dyDescent="0.25">
      <c r="A88" s="45"/>
      <c r="B88" s="45"/>
      <c r="C88" s="48" t="s">
        <v>192</v>
      </c>
      <c r="D88" s="48" t="s">
        <v>193</v>
      </c>
      <c r="E88" s="48" t="s">
        <v>1033</v>
      </c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</row>
    <row r="89" spans="1:57" s="46" customFormat="1" ht="15.75" customHeight="1" x14ac:dyDescent="0.25">
      <c r="A89" s="45"/>
      <c r="B89" s="45"/>
      <c r="C89" s="48" t="s">
        <v>194</v>
      </c>
      <c r="D89" s="48" t="s">
        <v>195</v>
      </c>
      <c r="E89" s="48" t="s">
        <v>1033</v>
      </c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</row>
    <row r="90" spans="1:57" s="46" customFormat="1" ht="15.75" customHeight="1" x14ac:dyDescent="0.25">
      <c r="A90" s="45"/>
      <c r="B90" s="45"/>
      <c r="C90" s="48" t="s">
        <v>196</v>
      </c>
      <c r="D90" s="48" t="s">
        <v>197</v>
      </c>
      <c r="E90" s="48" t="s">
        <v>1033</v>
      </c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</row>
    <row r="91" spans="1:57" s="46" customFormat="1" ht="15.75" customHeight="1" x14ac:dyDescent="0.25">
      <c r="A91" s="45"/>
      <c r="B91" s="45"/>
      <c r="C91" s="48" t="s">
        <v>198</v>
      </c>
      <c r="D91" s="48" t="s">
        <v>99</v>
      </c>
      <c r="E91" s="48" t="s">
        <v>1033</v>
      </c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</row>
    <row r="92" spans="1:57" s="46" customFormat="1" ht="15.75" customHeight="1" x14ac:dyDescent="0.25">
      <c r="A92" s="45"/>
      <c r="B92" s="45"/>
      <c r="C92" s="48" t="s">
        <v>199</v>
      </c>
      <c r="D92" s="48" t="s">
        <v>99</v>
      </c>
      <c r="E92" s="48" t="s">
        <v>1033</v>
      </c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</row>
    <row r="93" spans="1:57" s="46" customFormat="1" ht="15.75" customHeight="1" x14ac:dyDescent="0.25">
      <c r="A93" s="45"/>
      <c r="B93" s="45"/>
      <c r="C93" s="48" t="s">
        <v>200</v>
      </c>
      <c r="D93" s="48" t="s">
        <v>201</v>
      </c>
      <c r="E93" s="48" t="s">
        <v>1033</v>
      </c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</row>
    <row r="94" spans="1:57" s="46" customFormat="1" ht="15.75" customHeight="1" x14ac:dyDescent="0.25">
      <c r="A94" s="45"/>
      <c r="B94" s="45"/>
      <c r="C94" s="48" t="s">
        <v>202</v>
      </c>
      <c r="D94" s="48" t="s">
        <v>203</v>
      </c>
      <c r="E94" s="48" t="s">
        <v>1033</v>
      </c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</row>
    <row r="95" spans="1:57" s="46" customFormat="1" ht="15.75" customHeight="1" x14ac:dyDescent="0.25">
      <c r="A95" s="45"/>
      <c r="B95" s="45"/>
      <c r="C95" s="48" t="s">
        <v>204</v>
      </c>
      <c r="D95" s="48" t="s">
        <v>205</v>
      </c>
      <c r="E95" s="48" t="s">
        <v>1033</v>
      </c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</row>
    <row r="96" spans="1:57" s="46" customFormat="1" ht="15.75" customHeight="1" x14ac:dyDescent="0.25">
      <c r="A96" s="45"/>
      <c r="B96" s="45"/>
      <c r="C96" s="48" t="s">
        <v>206</v>
      </c>
      <c r="D96" s="48" t="s">
        <v>1038</v>
      </c>
      <c r="E96" s="48" t="s">
        <v>1035</v>
      </c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</row>
    <row r="97" spans="1:57" s="46" customFormat="1" ht="15.75" customHeight="1" x14ac:dyDescent="0.25">
      <c r="A97" s="45"/>
      <c r="B97" s="45"/>
      <c r="C97" s="48" t="s">
        <v>207</v>
      </c>
      <c r="D97" s="48" t="s">
        <v>208</v>
      </c>
      <c r="E97" s="48" t="s">
        <v>1033</v>
      </c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  <c r="BD97" s="45"/>
      <c r="BE97" s="45"/>
    </row>
    <row r="98" spans="1:57" s="46" customFormat="1" ht="15.75" customHeight="1" x14ac:dyDescent="0.25">
      <c r="A98" s="45"/>
      <c r="B98" s="45"/>
      <c r="C98" s="48" t="s">
        <v>209</v>
      </c>
      <c r="D98" s="48" t="s">
        <v>210</v>
      </c>
      <c r="E98" s="48" t="s">
        <v>1033</v>
      </c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  <c r="BD98" s="45"/>
      <c r="BE98" s="45"/>
    </row>
    <row r="99" spans="1:57" s="46" customFormat="1" ht="15.75" customHeight="1" x14ac:dyDescent="0.25">
      <c r="A99" s="45"/>
      <c r="B99" s="45"/>
      <c r="C99" s="48" t="s">
        <v>211</v>
      </c>
      <c r="D99" s="48" t="s">
        <v>212</v>
      </c>
      <c r="E99" s="48" t="s">
        <v>1033</v>
      </c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</row>
    <row r="100" spans="1:57" s="46" customFormat="1" ht="15.75" customHeight="1" x14ac:dyDescent="0.25">
      <c r="A100" s="45"/>
      <c r="B100" s="45"/>
      <c r="C100" s="48" t="s">
        <v>213</v>
      </c>
      <c r="D100" s="48" t="s">
        <v>214</v>
      </c>
      <c r="E100" s="48" t="s">
        <v>1033</v>
      </c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</row>
    <row r="101" spans="1:57" s="46" customFormat="1" ht="15.75" customHeight="1" x14ac:dyDescent="0.25">
      <c r="A101" s="45"/>
      <c r="B101" s="45"/>
      <c r="C101" s="48" t="s">
        <v>215</v>
      </c>
      <c r="D101" s="48" t="s">
        <v>216</v>
      </c>
      <c r="E101" s="48" t="s">
        <v>1033</v>
      </c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</row>
    <row r="102" spans="1:57" s="46" customFormat="1" ht="15.75" customHeight="1" x14ac:dyDescent="0.25">
      <c r="A102" s="45"/>
      <c r="B102" s="45"/>
      <c r="C102" s="48" t="s">
        <v>217</v>
      </c>
      <c r="D102" s="48" t="s">
        <v>218</v>
      </c>
      <c r="E102" s="48" t="s">
        <v>1033</v>
      </c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</row>
    <row r="103" spans="1:57" s="46" customFormat="1" ht="15.75" customHeight="1" x14ac:dyDescent="0.25">
      <c r="A103" s="45"/>
      <c r="B103" s="45"/>
      <c r="C103" s="48" t="s">
        <v>219</v>
      </c>
      <c r="D103" s="48" t="s">
        <v>220</v>
      </c>
      <c r="E103" s="48" t="s">
        <v>1033</v>
      </c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</row>
    <row r="104" spans="1:57" s="46" customFormat="1" ht="15.75" customHeight="1" x14ac:dyDescent="0.25">
      <c r="A104" s="45"/>
      <c r="B104" s="45"/>
      <c r="C104" s="48" t="s">
        <v>221</v>
      </c>
      <c r="D104" s="48" t="s">
        <v>222</v>
      </c>
      <c r="E104" s="48" t="s">
        <v>1033</v>
      </c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  <c r="BD104" s="45"/>
      <c r="BE104" s="45"/>
    </row>
    <row r="105" spans="1:57" s="46" customFormat="1" ht="15.75" customHeight="1" x14ac:dyDescent="0.25">
      <c r="A105" s="45"/>
      <c r="B105" s="45"/>
      <c r="C105" s="48" t="s">
        <v>223</v>
      </c>
      <c r="D105" s="48" t="s">
        <v>222</v>
      </c>
      <c r="E105" s="48" t="s">
        <v>1033</v>
      </c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</row>
    <row r="106" spans="1:57" s="46" customFormat="1" ht="15.75" customHeight="1" x14ac:dyDescent="0.25">
      <c r="A106" s="45"/>
      <c r="B106" s="45"/>
      <c r="C106" s="48" t="s">
        <v>224</v>
      </c>
      <c r="D106" s="48" t="s">
        <v>222</v>
      </c>
      <c r="E106" s="48" t="s">
        <v>1033</v>
      </c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</row>
    <row r="107" spans="1:57" s="46" customFormat="1" ht="15.75" customHeight="1" x14ac:dyDescent="0.25">
      <c r="A107" s="45"/>
      <c r="B107" s="45"/>
      <c r="C107" s="48" t="s">
        <v>225</v>
      </c>
      <c r="D107" s="48" t="s">
        <v>226</v>
      </c>
      <c r="E107" s="48" t="s">
        <v>1033</v>
      </c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</row>
    <row r="108" spans="1:57" s="46" customFormat="1" ht="15.75" customHeight="1" x14ac:dyDescent="0.25">
      <c r="A108" s="45"/>
      <c r="B108" s="45"/>
      <c r="C108" s="48" t="s">
        <v>227</v>
      </c>
      <c r="D108" s="48" t="s">
        <v>228</v>
      </c>
      <c r="E108" s="48" t="s">
        <v>1033</v>
      </c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</row>
    <row r="109" spans="1:57" s="46" customFormat="1" ht="15.75" customHeight="1" x14ac:dyDescent="0.25">
      <c r="A109" s="45"/>
      <c r="B109" s="45"/>
      <c r="C109" s="48" t="s">
        <v>229</v>
      </c>
      <c r="D109" s="48" t="s">
        <v>230</v>
      </c>
      <c r="E109" s="48" t="s">
        <v>1033</v>
      </c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</row>
    <row r="110" spans="1:57" s="46" customFormat="1" ht="15.75" customHeight="1" x14ac:dyDescent="0.25">
      <c r="A110" s="45"/>
      <c r="B110" s="45"/>
      <c r="C110" s="48" t="s">
        <v>231</v>
      </c>
      <c r="D110" s="48" t="s">
        <v>222</v>
      </c>
      <c r="E110" s="48" t="s">
        <v>1033</v>
      </c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</row>
    <row r="111" spans="1:57" s="46" customFormat="1" ht="15.75" customHeight="1" x14ac:dyDescent="0.25">
      <c r="A111" s="45"/>
      <c r="B111" s="45"/>
      <c r="C111" s="48" t="s">
        <v>232</v>
      </c>
      <c r="D111" s="48" t="s">
        <v>222</v>
      </c>
      <c r="E111" s="48" t="s">
        <v>1033</v>
      </c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45"/>
      <c r="BD111" s="45"/>
      <c r="BE111" s="45"/>
    </row>
    <row r="112" spans="1:57" s="46" customFormat="1" ht="15.75" customHeight="1" x14ac:dyDescent="0.25">
      <c r="A112" s="45"/>
      <c r="B112" s="45"/>
      <c r="C112" s="48" t="s">
        <v>233</v>
      </c>
      <c r="D112" s="48" t="s">
        <v>234</v>
      </c>
      <c r="E112" s="48" t="s">
        <v>1033</v>
      </c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</row>
    <row r="113" spans="1:57" s="46" customFormat="1" ht="15.75" customHeight="1" x14ac:dyDescent="0.25">
      <c r="A113" s="45"/>
      <c r="B113" s="45"/>
      <c r="C113" s="48" t="s">
        <v>235</v>
      </c>
      <c r="D113" s="48" t="s">
        <v>236</v>
      </c>
      <c r="E113" s="48" t="s">
        <v>1033</v>
      </c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45"/>
      <c r="BD113" s="45"/>
      <c r="BE113" s="45"/>
    </row>
    <row r="114" spans="1:57" s="46" customFormat="1" ht="15.75" customHeight="1" x14ac:dyDescent="0.25">
      <c r="A114" s="45"/>
      <c r="B114" s="45"/>
      <c r="C114" s="48" t="s">
        <v>237</v>
      </c>
      <c r="D114" s="48" t="s">
        <v>39</v>
      </c>
      <c r="E114" s="48" t="s">
        <v>1033</v>
      </c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</row>
    <row r="115" spans="1:57" s="46" customFormat="1" ht="15.75" customHeight="1" x14ac:dyDescent="0.25">
      <c r="A115" s="45"/>
      <c r="B115" s="45"/>
      <c r="C115" s="48" t="s">
        <v>238</v>
      </c>
      <c r="D115" s="48" t="s">
        <v>239</v>
      </c>
      <c r="E115" s="48" t="s">
        <v>1033</v>
      </c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</row>
    <row r="116" spans="1:57" s="46" customFormat="1" ht="15.75" customHeight="1" x14ac:dyDescent="0.25">
      <c r="A116" s="45"/>
      <c r="B116" s="45"/>
      <c r="C116" s="48" t="s">
        <v>240</v>
      </c>
      <c r="D116" s="48" t="s">
        <v>241</v>
      </c>
      <c r="E116" s="48" t="s">
        <v>1033</v>
      </c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</row>
    <row r="117" spans="1:57" s="46" customFormat="1" ht="15.75" customHeight="1" x14ac:dyDescent="0.25">
      <c r="A117" s="45"/>
      <c r="B117" s="45"/>
      <c r="C117" s="48" t="s">
        <v>242</v>
      </c>
      <c r="D117" s="48" t="s">
        <v>243</v>
      </c>
      <c r="E117" s="48" t="s">
        <v>1033</v>
      </c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</row>
    <row r="118" spans="1:57" s="46" customFormat="1" ht="15.75" customHeight="1" x14ac:dyDescent="0.25">
      <c r="A118" s="45"/>
      <c r="B118" s="45"/>
      <c r="C118" s="48" t="s">
        <v>244</v>
      </c>
      <c r="D118" s="48" t="s">
        <v>245</v>
      </c>
      <c r="E118" s="48" t="s">
        <v>1033</v>
      </c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</row>
    <row r="119" spans="1:57" s="46" customFormat="1" ht="15.75" customHeight="1" x14ac:dyDescent="0.25">
      <c r="A119" s="45"/>
      <c r="B119" s="45"/>
      <c r="C119" s="48" t="s">
        <v>246</v>
      </c>
      <c r="D119" s="48" t="s">
        <v>247</v>
      </c>
      <c r="E119" s="48" t="s">
        <v>1033</v>
      </c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</row>
    <row r="120" spans="1:57" s="46" customFormat="1" ht="15.75" customHeight="1" x14ac:dyDescent="0.25">
      <c r="A120" s="45"/>
      <c r="B120" s="45"/>
      <c r="C120" s="48" t="s">
        <v>248</v>
      </c>
      <c r="D120" s="48" t="s">
        <v>249</v>
      </c>
      <c r="E120" s="48" t="s">
        <v>1033</v>
      </c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</row>
    <row r="121" spans="1:57" s="46" customFormat="1" ht="15.75" customHeight="1" x14ac:dyDescent="0.25">
      <c r="A121" s="45"/>
      <c r="B121" s="45"/>
      <c r="C121" s="48" t="s">
        <v>250</v>
      </c>
      <c r="D121" s="48" t="s">
        <v>247</v>
      </c>
      <c r="E121" s="48" t="s">
        <v>1033</v>
      </c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</row>
    <row r="122" spans="1:57" s="46" customFormat="1" ht="15.75" customHeight="1" x14ac:dyDescent="0.25">
      <c r="A122" s="45"/>
      <c r="B122" s="45"/>
      <c r="C122" s="48" t="s">
        <v>251</v>
      </c>
      <c r="D122" s="48" t="s">
        <v>252</v>
      </c>
      <c r="E122" s="48" t="s">
        <v>1033</v>
      </c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</row>
    <row r="123" spans="1:57" s="46" customFormat="1" ht="15.75" customHeight="1" x14ac:dyDescent="0.25">
      <c r="A123" s="45"/>
      <c r="B123" s="45"/>
      <c r="C123" s="48" t="s">
        <v>253</v>
      </c>
      <c r="D123" s="48" t="s">
        <v>254</v>
      </c>
      <c r="E123" s="48" t="s">
        <v>1033</v>
      </c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</row>
    <row r="124" spans="1:57" s="46" customFormat="1" ht="15.75" customHeight="1" x14ac:dyDescent="0.25">
      <c r="A124" s="45"/>
      <c r="B124" s="45"/>
      <c r="C124" s="48" t="s">
        <v>253</v>
      </c>
      <c r="D124" s="48" t="s">
        <v>255</v>
      </c>
      <c r="E124" s="48" t="s">
        <v>1033</v>
      </c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</row>
    <row r="125" spans="1:57" s="46" customFormat="1" ht="15.75" customHeight="1" x14ac:dyDescent="0.25">
      <c r="A125" s="45"/>
      <c r="B125" s="45"/>
      <c r="C125" s="48" t="s">
        <v>256</v>
      </c>
      <c r="D125" s="48" t="s">
        <v>257</v>
      </c>
      <c r="E125" s="48" t="s">
        <v>1033</v>
      </c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</row>
    <row r="126" spans="1:57" s="46" customFormat="1" ht="15.75" customHeight="1" x14ac:dyDescent="0.25">
      <c r="A126" s="45"/>
      <c r="B126" s="45"/>
      <c r="C126" s="48" t="s">
        <v>258</v>
      </c>
      <c r="D126" s="48" t="s">
        <v>259</v>
      </c>
      <c r="E126" s="48" t="s">
        <v>1033</v>
      </c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</row>
    <row r="127" spans="1:57" s="56" customFormat="1" ht="15.75" customHeight="1" x14ac:dyDescent="0.3">
      <c r="A127" s="54"/>
      <c r="B127" s="54"/>
      <c r="C127" s="55" t="s">
        <v>260</v>
      </c>
      <c r="D127" s="55" t="s">
        <v>259</v>
      </c>
      <c r="E127" s="55" t="s">
        <v>1033</v>
      </c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</row>
    <row r="128" spans="1:57" s="57" customFormat="1" ht="15.75" customHeight="1" x14ac:dyDescent="0.25">
      <c r="A128" s="45"/>
      <c r="B128" s="45"/>
      <c r="C128" s="48" t="s">
        <v>261</v>
      </c>
      <c r="D128" s="48" t="s">
        <v>262</v>
      </c>
      <c r="E128" s="48" t="s">
        <v>1033</v>
      </c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</row>
    <row r="129" spans="1:57" s="46" customFormat="1" ht="15.75" customHeight="1" x14ac:dyDescent="0.25">
      <c r="A129" s="45"/>
      <c r="B129" s="45"/>
      <c r="C129" s="48" t="s">
        <v>263</v>
      </c>
      <c r="D129" s="48" t="s">
        <v>264</v>
      </c>
      <c r="E129" s="48" t="s">
        <v>1033</v>
      </c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</row>
    <row r="130" spans="1:57" s="46" customFormat="1" ht="15.75" customHeight="1" x14ac:dyDescent="0.25">
      <c r="A130" s="45"/>
      <c r="B130" s="45"/>
      <c r="C130" s="48" t="s">
        <v>265</v>
      </c>
      <c r="D130" s="48" t="s">
        <v>266</v>
      </c>
      <c r="E130" s="48" t="s">
        <v>1033</v>
      </c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45"/>
      <c r="BD130" s="45"/>
      <c r="BE130" s="45"/>
    </row>
    <row r="131" spans="1:57" s="46" customFormat="1" ht="15.75" customHeight="1" x14ac:dyDescent="0.25">
      <c r="A131" s="45"/>
      <c r="B131" s="45"/>
      <c r="C131" s="48" t="s">
        <v>267</v>
      </c>
      <c r="D131" s="48" t="s">
        <v>268</v>
      </c>
      <c r="E131" s="48" t="s">
        <v>1033</v>
      </c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</row>
    <row r="132" spans="1:57" s="56" customFormat="1" ht="15.75" customHeight="1" x14ac:dyDescent="0.3">
      <c r="A132" s="54"/>
      <c r="B132" s="54"/>
      <c r="C132" s="48" t="s">
        <v>269</v>
      </c>
      <c r="D132" s="48" t="s">
        <v>270</v>
      </c>
      <c r="E132" s="48" t="s">
        <v>1033</v>
      </c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</row>
    <row r="133" spans="1:57" s="46" customFormat="1" ht="15.75" customHeight="1" x14ac:dyDescent="0.25">
      <c r="A133" s="45"/>
      <c r="B133" s="45"/>
      <c r="C133" s="48" t="s">
        <v>271</v>
      </c>
      <c r="D133" s="48" t="s">
        <v>272</v>
      </c>
      <c r="E133" s="48" t="s">
        <v>1033</v>
      </c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  <c r="BD133" s="45"/>
      <c r="BE133" s="45"/>
    </row>
    <row r="134" spans="1:57" s="46" customFormat="1" ht="15.75" customHeight="1" x14ac:dyDescent="0.25">
      <c r="A134" s="45"/>
      <c r="B134" s="45"/>
      <c r="C134" s="48" t="s">
        <v>273</v>
      </c>
      <c r="D134" s="48" t="s">
        <v>274</v>
      </c>
      <c r="E134" s="48" t="s">
        <v>1033</v>
      </c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  <c r="BD134" s="45"/>
      <c r="BE134" s="45"/>
    </row>
    <row r="135" spans="1:57" s="46" customFormat="1" ht="15.75" customHeight="1" x14ac:dyDescent="0.25">
      <c r="A135" s="45"/>
      <c r="B135" s="45"/>
      <c r="C135" s="48" t="s">
        <v>275</v>
      </c>
      <c r="D135" s="48" t="s">
        <v>276</v>
      </c>
      <c r="E135" s="48" t="s">
        <v>1033</v>
      </c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</row>
    <row r="136" spans="1:57" s="46" customFormat="1" ht="15.75" customHeight="1" x14ac:dyDescent="0.25">
      <c r="A136" s="45"/>
      <c r="B136" s="45"/>
      <c r="C136" s="48" t="s">
        <v>277</v>
      </c>
      <c r="D136" s="48" t="s">
        <v>278</v>
      </c>
      <c r="E136" s="48" t="s">
        <v>1033</v>
      </c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  <c r="BD136" s="45"/>
      <c r="BE136" s="45"/>
    </row>
    <row r="137" spans="1:57" s="46" customFormat="1" ht="15.75" customHeight="1" x14ac:dyDescent="0.25">
      <c r="A137" s="45"/>
      <c r="B137" s="45"/>
      <c r="C137" s="48" t="s">
        <v>279</v>
      </c>
      <c r="D137" s="48" t="s">
        <v>280</v>
      </c>
      <c r="E137" s="48" t="s">
        <v>1033</v>
      </c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</row>
    <row r="138" spans="1:57" s="46" customFormat="1" ht="15.75" customHeight="1" x14ac:dyDescent="0.25">
      <c r="A138" s="45"/>
      <c r="B138" s="45"/>
      <c r="C138" s="48" t="s">
        <v>281</v>
      </c>
      <c r="D138" s="48" t="s">
        <v>282</v>
      </c>
      <c r="E138" s="48" t="s">
        <v>1033</v>
      </c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  <c r="BD138" s="45"/>
      <c r="BE138" s="45"/>
    </row>
    <row r="139" spans="1:57" s="46" customFormat="1" ht="15.75" customHeight="1" x14ac:dyDescent="0.25">
      <c r="A139" s="45"/>
      <c r="B139" s="45"/>
      <c r="C139" s="48" t="s">
        <v>283</v>
      </c>
      <c r="D139" s="48" t="s">
        <v>284</v>
      </c>
      <c r="E139" s="48" t="s">
        <v>1033</v>
      </c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  <c r="BD139" s="45"/>
      <c r="BE139" s="45"/>
    </row>
    <row r="140" spans="1:57" s="46" customFormat="1" ht="15.75" customHeight="1" x14ac:dyDescent="0.25">
      <c r="A140" s="45"/>
      <c r="B140" s="45"/>
      <c r="C140" s="48" t="s">
        <v>285</v>
      </c>
      <c r="D140" s="48" t="s">
        <v>286</v>
      </c>
      <c r="E140" s="48" t="s">
        <v>1033</v>
      </c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45"/>
      <c r="BD140" s="45"/>
      <c r="BE140" s="45"/>
    </row>
    <row r="141" spans="1:57" s="46" customFormat="1" ht="15.75" customHeight="1" x14ac:dyDescent="0.25">
      <c r="A141" s="45"/>
      <c r="B141" s="45"/>
      <c r="C141" s="48" t="s">
        <v>287</v>
      </c>
      <c r="D141" s="48" t="s">
        <v>288</v>
      </c>
      <c r="E141" s="48" t="s">
        <v>1033</v>
      </c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</row>
    <row r="142" spans="1:57" s="46" customFormat="1" ht="15.75" customHeight="1" x14ac:dyDescent="0.25">
      <c r="A142" s="45"/>
      <c r="B142" s="45"/>
      <c r="C142" s="48" t="s">
        <v>289</v>
      </c>
      <c r="D142" s="48" t="s">
        <v>290</v>
      </c>
      <c r="E142" s="48" t="s">
        <v>1033</v>
      </c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/>
    </row>
    <row r="143" spans="1:57" s="46" customFormat="1" ht="15.75" customHeight="1" x14ac:dyDescent="0.25">
      <c r="A143" s="45"/>
      <c r="B143" s="45"/>
      <c r="C143" s="48" t="s">
        <v>291</v>
      </c>
      <c r="D143" s="48" t="s">
        <v>292</v>
      </c>
      <c r="E143" s="48" t="s">
        <v>1033</v>
      </c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</row>
    <row r="144" spans="1:57" s="46" customFormat="1" ht="15.75" customHeight="1" x14ac:dyDescent="0.25">
      <c r="A144" s="45"/>
      <c r="B144" s="45"/>
      <c r="C144" s="48" t="s">
        <v>293</v>
      </c>
      <c r="D144" s="48" t="s">
        <v>294</v>
      </c>
      <c r="E144" s="48" t="s">
        <v>1033</v>
      </c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45"/>
      <c r="BD144" s="45"/>
      <c r="BE144" s="45"/>
    </row>
    <row r="145" spans="1:57" s="46" customFormat="1" ht="15.75" customHeight="1" x14ac:dyDescent="0.25">
      <c r="A145" s="45"/>
      <c r="B145" s="45"/>
      <c r="C145" s="48" t="s">
        <v>295</v>
      </c>
      <c r="D145" s="48" t="s">
        <v>294</v>
      </c>
      <c r="E145" s="48" t="s">
        <v>1033</v>
      </c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45"/>
      <c r="BD145" s="45"/>
      <c r="BE145" s="45"/>
    </row>
    <row r="146" spans="1:57" s="46" customFormat="1" ht="15.75" customHeight="1" x14ac:dyDescent="0.25">
      <c r="A146" s="45"/>
      <c r="B146" s="45"/>
      <c r="C146" s="48" t="s">
        <v>296</v>
      </c>
      <c r="D146" s="48" t="s">
        <v>297</v>
      </c>
      <c r="E146" s="48" t="s">
        <v>1033</v>
      </c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5"/>
    </row>
    <row r="147" spans="1:57" s="46" customFormat="1" ht="15.75" customHeight="1" x14ac:dyDescent="0.25">
      <c r="A147" s="45"/>
      <c r="B147" s="45"/>
      <c r="C147" s="48" t="s">
        <v>298</v>
      </c>
      <c r="D147" s="48" t="s">
        <v>299</v>
      </c>
      <c r="E147" s="48" t="s">
        <v>1033</v>
      </c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</row>
    <row r="148" spans="1:57" s="46" customFormat="1" ht="15.75" customHeight="1" x14ac:dyDescent="0.25">
      <c r="A148" s="45"/>
      <c r="B148" s="45"/>
      <c r="C148" s="48" t="s">
        <v>300</v>
      </c>
      <c r="D148" s="48" t="s">
        <v>299</v>
      </c>
      <c r="E148" s="48" t="s">
        <v>1033</v>
      </c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45"/>
      <c r="BD148" s="45"/>
      <c r="BE148" s="45"/>
    </row>
    <row r="149" spans="1:57" s="46" customFormat="1" ht="15.75" customHeight="1" x14ac:dyDescent="0.25">
      <c r="A149" s="45"/>
      <c r="B149" s="45"/>
      <c r="C149" s="48" t="s">
        <v>301</v>
      </c>
      <c r="D149" s="48" t="s">
        <v>302</v>
      </c>
      <c r="E149" s="48" t="s">
        <v>1033</v>
      </c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45"/>
      <c r="BD149" s="45"/>
      <c r="BE149" s="45"/>
    </row>
    <row r="150" spans="1:57" s="46" customFormat="1" ht="15.75" customHeight="1" x14ac:dyDescent="0.25">
      <c r="A150" s="45"/>
      <c r="B150" s="45"/>
      <c r="C150" s="48" t="s">
        <v>303</v>
      </c>
      <c r="D150" s="48" t="s">
        <v>304</v>
      </c>
      <c r="E150" s="48" t="s">
        <v>1033</v>
      </c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45"/>
      <c r="BD150" s="45"/>
      <c r="BE150" s="45"/>
    </row>
    <row r="151" spans="1:57" s="46" customFormat="1" ht="15.75" customHeight="1" x14ac:dyDescent="0.25">
      <c r="A151" s="45"/>
      <c r="B151" s="45"/>
      <c r="C151" s="48" t="s">
        <v>305</v>
      </c>
      <c r="D151" s="48" t="s">
        <v>306</v>
      </c>
      <c r="E151" s="48" t="s">
        <v>1033</v>
      </c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  <c r="BD151" s="45"/>
      <c r="BE151" s="45"/>
    </row>
    <row r="152" spans="1:57" s="46" customFormat="1" ht="15.75" customHeight="1" x14ac:dyDescent="0.25">
      <c r="A152" s="45"/>
      <c r="B152" s="45"/>
      <c r="C152" s="48" t="s">
        <v>307</v>
      </c>
      <c r="D152" s="48" t="s">
        <v>1035</v>
      </c>
      <c r="E152" s="48" t="s">
        <v>1035</v>
      </c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45"/>
      <c r="BD152" s="45"/>
      <c r="BE152" s="45"/>
    </row>
    <row r="153" spans="1:57" s="46" customFormat="1" ht="15.75" customHeight="1" x14ac:dyDescent="0.25">
      <c r="A153" s="45"/>
      <c r="B153" s="45"/>
      <c r="C153" s="48" t="s">
        <v>308</v>
      </c>
      <c r="D153" s="48" t="s">
        <v>309</v>
      </c>
      <c r="E153" s="48" t="s">
        <v>1033</v>
      </c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</row>
    <row r="154" spans="1:57" s="46" customFormat="1" ht="15.75" customHeight="1" x14ac:dyDescent="0.25">
      <c r="A154" s="45"/>
      <c r="B154" s="45"/>
      <c r="C154" s="48" t="s">
        <v>310</v>
      </c>
      <c r="D154" s="48" t="s">
        <v>311</v>
      </c>
      <c r="E154" s="48" t="s">
        <v>1033</v>
      </c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45"/>
      <c r="BD154" s="45"/>
      <c r="BE154" s="45"/>
    </row>
    <row r="155" spans="1:57" s="46" customFormat="1" ht="15.75" customHeight="1" x14ac:dyDescent="0.25">
      <c r="A155" s="45"/>
      <c r="B155" s="45"/>
      <c r="C155" s="48" t="s">
        <v>312</v>
      </c>
      <c r="D155" s="48" t="s">
        <v>313</v>
      </c>
      <c r="E155" s="48" t="s">
        <v>1033</v>
      </c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</row>
    <row r="156" spans="1:57" s="46" customFormat="1" ht="15.75" customHeight="1" x14ac:dyDescent="0.25">
      <c r="A156" s="45"/>
      <c r="B156" s="45"/>
      <c r="C156" s="48" t="s">
        <v>314</v>
      </c>
      <c r="D156" s="48" t="s">
        <v>315</v>
      </c>
      <c r="E156" s="48" t="s">
        <v>1033</v>
      </c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  <c r="BD156" s="45"/>
      <c r="BE156" s="45"/>
    </row>
    <row r="157" spans="1:57" s="46" customFormat="1" ht="15.75" customHeight="1" x14ac:dyDescent="0.25">
      <c r="A157" s="45"/>
      <c r="B157" s="45"/>
      <c r="C157" s="48" t="s">
        <v>316</v>
      </c>
      <c r="D157" s="48" t="s">
        <v>317</v>
      </c>
      <c r="E157" s="48" t="s">
        <v>1033</v>
      </c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45"/>
    </row>
    <row r="158" spans="1:57" s="46" customFormat="1" ht="15.75" customHeight="1" x14ac:dyDescent="0.25">
      <c r="A158" s="45"/>
      <c r="B158" s="45"/>
      <c r="C158" s="48" t="s">
        <v>318</v>
      </c>
      <c r="D158" s="48" t="s">
        <v>319</v>
      </c>
      <c r="E158" s="48" t="s">
        <v>1033</v>
      </c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45"/>
      <c r="BD158" s="45"/>
      <c r="BE158" s="45"/>
    </row>
    <row r="159" spans="1:57" s="46" customFormat="1" ht="15.75" customHeight="1" x14ac:dyDescent="0.25">
      <c r="A159" s="45"/>
      <c r="B159" s="45"/>
      <c r="C159" s="48" t="s">
        <v>320</v>
      </c>
      <c r="D159" s="48" t="s">
        <v>321</v>
      </c>
      <c r="E159" s="48" t="s">
        <v>1033</v>
      </c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45"/>
      <c r="BD159" s="45"/>
      <c r="BE159" s="45"/>
    </row>
    <row r="160" spans="1:57" s="46" customFormat="1" ht="15.75" customHeight="1" x14ac:dyDescent="0.25">
      <c r="A160" s="45"/>
      <c r="B160" s="45"/>
      <c r="C160" s="48" t="s">
        <v>322</v>
      </c>
      <c r="D160" s="48" t="s">
        <v>323</v>
      </c>
      <c r="E160" s="48" t="s">
        <v>1033</v>
      </c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45"/>
      <c r="BD160" s="45"/>
      <c r="BE160" s="45"/>
    </row>
    <row r="161" spans="1:57" s="46" customFormat="1" ht="15.75" customHeight="1" x14ac:dyDescent="0.25">
      <c r="A161" s="45"/>
      <c r="B161" s="45"/>
      <c r="C161" s="48" t="s">
        <v>324</v>
      </c>
      <c r="D161" s="48" t="s">
        <v>323</v>
      </c>
      <c r="E161" s="48" t="s">
        <v>1033</v>
      </c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45"/>
      <c r="BD161" s="45"/>
      <c r="BE161" s="45"/>
    </row>
    <row r="162" spans="1:57" s="46" customFormat="1" ht="15.75" customHeight="1" x14ac:dyDescent="0.25">
      <c r="A162" s="45"/>
      <c r="B162" s="45"/>
      <c r="C162" s="48" t="s">
        <v>325</v>
      </c>
      <c r="D162" s="48" t="s">
        <v>259</v>
      </c>
      <c r="E162" s="48" t="s">
        <v>1033</v>
      </c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  <c r="BD162" s="45"/>
      <c r="BE162" s="45"/>
    </row>
    <row r="163" spans="1:57" s="46" customFormat="1" ht="15.75" customHeight="1" x14ac:dyDescent="0.25">
      <c r="A163" s="45"/>
      <c r="B163" s="45"/>
      <c r="C163" s="48" t="s">
        <v>326</v>
      </c>
      <c r="D163" s="48" t="s">
        <v>39</v>
      </c>
      <c r="E163" s="48" t="s">
        <v>1033</v>
      </c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</row>
    <row r="164" spans="1:57" s="46" customFormat="1" ht="15.75" customHeight="1" x14ac:dyDescent="0.25">
      <c r="A164" s="45"/>
      <c r="B164" s="45"/>
      <c r="C164" s="48" t="s">
        <v>327</v>
      </c>
      <c r="D164" s="48" t="s">
        <v>1039</v>
      </c>
      <c r="E164" s="48" t="s">
        <v>1035</v>
      </c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</row>
    <row r="165" spans="1:57" s="46" customFormat="1" ht="15.75" customHeight="1" x14ac:dyDescent="0.25">
      <c r="A165" s="45"/>
      <c r="B165" s="45"/>
      <c r="C165" s="48" t="s">
        <v>328</v>
      </c>
      <c r="D165" s="48" t="s">
        <v>329</v>
      </c>
      <c r="E165" s="48" t="s">
        <v>1033</v>
      </c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</row>
    <row r="166" spans="1:57" s="46" customFormat="1" ht="15.75" customHeight="1" x14ac:dyDescent="0.25">
      <c r="A166" s="45"/>
      <c r="B166" s="45"/>
      <c r="C166" s="48" t="s">
        <v>330</v>
      </c>
      <c r="D166" s="48" t="s">
        <v>331</v>
      </c>
      <c r="E166" s="48" t="s">
        <v>1033</v>
      </c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</row>
    <row r="167" spans="1:57" s="46" customFormat="1" ht="15.75" customHeight="1" x14ac:dyDescent="0.25">
      <c r="A167" s="45"/>
      <c r="B167" s="45"/>
      <c r="C167" s="48" t="s">
        <v>332</v>
      </c>
      <c r="D167" s="48" t="s">
        <v>333</v>
      </c>
      <c r="E167" s="48" t="s">
        <v>1033</v>
      </c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</row>
    <row r="168" spans="1:57" s="46" customFormat="1" ht="15.75" customHeight="1" x14ac:dyDescent="0.25">
      <c r="A168" s="45"/>
      <c r="B168" s="45"/>
      <c r="C168" s="48" t="s">
        <v>334</v>
      </c>
      <c r="D168" s="48" t="s">
        <v>335</v>
      </c>
      <c r="E168" s="48" t="s">
        <v>1033</v>
      </c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  <c r="BD168" s="45"/>
      <c r="BE168" s="45"/>
    </row>
    <row r="169" spans="1:57" s="46" customFormat="1" ht="15.75" customHeight="1" x14ac:dyDescent="0.25">
      <c r="A169" s="45"/>
      <c r="B169" s="45"/>
      <c r="C169" s="48" t="s">
        <v>336</v>
      </c>
      <c r="D169" s="48" t="s">
        <v>337</v>
      </c>
      <c r="E169" s="48" t="s">
        <v>1033</v>
      </c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</row>
    <row r="170" spans="1:57" s="46" customFormat="1" ht="15.75" customHeight="1" x14ac:dyDescent="0.25">
      <c r="A170" s="45"/>
      <c r="B170" s="45"/>
      <c r="C170" s="48" t="s">
        <v>338</v>
      </c>
      <c r="D170" s="48" t="s">
        <v>339</v>
      </c>
      <c r="E170" s="48" t="s">
        <v>1033</v>
      </c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  <c r="BD170" s="45"/>
      <c r="BE170" s="45"/>
    </row>
    <row r="171" spans="1:57" s="46" customFormat="1" ht="15.75" customHeight="1" x14ac:dyDescent="0.25">
      <c r="A171" s="45"/>
      <c r="B171" s="45"/>
      <c r="C171" s="48" t="s">
        <v>340</v>
      </c>
      <c r="D171" s="48" t="s">
        <v>341</v>
      </c>
      <c r="E171" s="48" t="s">
        <v>1033</v>
      </c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  <c r="BD171" s="45"/>
      <c r="BE171" s="45"/>
    </row>
    <row r="172" spans="1:57" s="46" customFormat="1" ht="15.75" customHeight="1" x14ac:dyDescent="0.25">
      <c r="A172" s="45"/>
      <c r="B172" s="45"/>
      <c r="C172" s="48" t="s">
        <v>342</v>
      </c>
      <c r="D172" s="48" t="s">
        <v>343</v>
      </c>
      <c r="E172" s="48" t="s">
        <v>1033</v>
      </c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</row>
    <row r="173" spans="1:57" s="46" customFormat="1" ht="15.75" customHeight="1" x14ac:dyDescent="0.25">
      <c r="A173" s="45"/>
      <c r="B173" s="45"/>
      <c r="C173" s="48" t="s">
        <v>344</v>
      </c>
      <c r="D173" s="48" t="s">
        <v>345</v>
      </c>
      <c r="E173" s="48" t="s">
        <v>1033</v>
      </c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</row>
    <row r="174" spans="1:57" s="46" customFormat="1" ht="15.75" customHeight="1" x14ac:dyDescent="0.25">
      <c r="A174" s="45"/>
      <c r="B174" s="45"/>
      <c r="C174" s="48" t="s">
        <v>346</v>
      </c>
      <c r="D174" s="48" t="s">
        <v>347</v>
      </c>
      <c r="E174" s="48" t="s">
        <v>1033</v>
      </c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</row>
    <row r="175" spans="1:57" s="46" customFormat="1" ht="15.75" customHeight="1" x14ac:dyDescent="0.25">
      <c r="A175" s="45"/>
      <c r="B175" s="45"/>
      <c r="C175" s="48" t="s">
        <v>348</v>
      </c>
      <c r="D175" s="48" t="s">
        <v>349</v>
      </c>
      <c r="E175" s="48" t="s">
        <v>1033</v>
      </c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</row>
    <row r="176" spans="1:57" s="46" customFormat="1" ht="15.75" customHeight="1" x14ac:dyDescent="0.25">
      <c r="A176" s="45"/>
      <c r="B176" s="45"/>
      <c r="C176" s="48" t="s">
        <v>350</v>
      </c>
      <c r="D176" s="48" t="s">
        <v>351</v>
      </c>
      <c r="E176" s="48" t="s">
        <v>1033</v>
      </c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45"/>
      <c r="BD176" s="45"/>
      <c r="BE176" s="45"/>
    </row>
    <row r="177" spans="1:57" s="46" customFormat="1" ht="15.75" customHeight="1" x14ac:dyDescent="0.25">
      <c r="A177" s="45"/>
      <c r="B177" s="45"/>
      <c r="C177" s="48" t="s">
        <v>352</v>
      </c>
      <c r="D177" s="48" t="s">
        <v>351</v>
      </c>
      <c r="E177" s="48" t="s">
        <v>1033</v>
      </c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  <c r="AT177" s="45"/>
      <c r="AU177" s="45"/>
      <c r="AV177" s="45"/>
      <c r="AW177" s="45"/>
      <c r="AX177" s="45"/>
      <c r="AY177" s="45"/>
      <c r="AZ177" s="45"/>
      <c r="BA177" s="45"/>
      <c r="BB177" s="45"/>
      <c r="BC177" s="45"/>
      <c r="BD177" s="45"/>
      <c r="BE177" s="45"/>
    </row>
    <row r="178" spans="1:57" s="46" customFormat="1" ht="15.75" customHeight="1" x14ac:dyDescent="0.25">
      <c r="A178" s="45"/>
      <c r="B178" s="45"/>
      <c r="C178" s="48" t="s">
        <v>353</v>
      </c>
      <c r="D178" s="48" t="s">
        <v>354</v>
      </c>
      <c r="E178" s="48" t="s">
        <v>1033</v>
      </c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  <c r="BD178" s="45"/>
      <c r="BE178" s="45"/>
    </row>
    <row r="179" spans="1:57" s="46" customFormat="1" ht="15.75" customHeight="1" x14ac:dyDescent="0.25">
      <c r="A179" s="45"/>
      <c r="B179" s="45"/>
      <c r="C179" s="48" t="s">
        <v>355</v>
      </c>
      <c r="D179" s="48" t="s">
        <v>356</v>
      </c>
      <c r="E179" s="48" t="s">
        <v>1033</v>
      </c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</row>
    <row r="180" spans="1:57" s="46" customFormat="1" ht="15.75" customHeight="1" x14ac:dyDescent="0.25">
      <c r="A180" s="45"/>
      <c r="B180" s="45"/>
      <c r="C180" s="48" t="s">
        <v>357</v>
      </c>
      <c r="D180" s="48" t="s">
        <v>358</v>
      </c>
      <c r="E180" s="48" t="s">
        <v>1033</v>
      </c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  <c r="BD180" s="45"/>
      <c r="BE180" s="45"/>
    </row>
    <row r="181" spans="1:57" s="46" customFormat="1" ht="15.75" customHeight="1" x14ac:dyDescent="0.25">
      <c r="A181" s="45"/>
      <c r="B181" s="45"/>
      <c r="C181" s="48" t="s">
        <v>359</v>
      </c>
      <c r="D181" s="48" t="s">
        <v>360</v>
      </c>
      <c r="E181" s="48" t="s">
        <v>1033</v>
      </c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  <c r="BD181" s="45"/>
      <c r="BE181" s="45"/>
    </row>
    <row r="182" spans="1:57" s="46" customFormat="1" ht="15.75" customHeight="1" x14ac:dyDescent="0.25">
      <c r="A182" s="45"/>
      <c r="B182" s="45"/>
      <c r="C182" s="48" t="s">
        <v>361</v>
      </c>
      <c r="D182" s="48" t="s">
        <v>362</v>
      </c>
      <c r="E182" s="48" t="s">
        <v>1033</v>
      </c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45"/>
      <c r="BD182" s="45"/>
      <c r="BE182" s="45"/>
    </row>
    <row r="183" spans="1:57" s="46" customFormat="1" ht="15.75" customHeight="1" x14ac:dyDescent="0.25">
      <c r="A183" s="45"/>
      <c r="B183" s="45"/>
      <c r="C183" s="48" t="s">
        <v>363</v>
      </c>
      <c r="D183" s="48" t="s">
        <v>364</v>
      </c>
      <c r="E183" s="48" t="s">
        <v>1033</v>
      </c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45"/>
      <c r="BD183" s="45"/>
      <c r="BE183" s="45"/>
    </row>
    <row r="184" spans="1:57" s="46" customFormat="1" ht="15.75" customHeight="1" x14ac:dyDescent="0.25">
      <c r="A184" s="45"/>
      <c r="B184" s="45"/>
      <c r="C184" s="48" t="s">
        <v>365</v>
      </c>
      <c r="D184" s="48" t="s">
        <v>366</v>
      </c>
      <c r="E184" s="48" t="s">
        <v>1033</v>
      </c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  <c r="BD184" s="45"/>
      <c r="BE184" s="45"/>
    </row>
    <row r="185" spans="1:57" s="46" customFormat="1" ht="15.75" customHeight="1" x14ac:dyDescent="0.25">
      <c r="A185" s="45"/>
      <c r="B185" s="45"/>
      <c r="C185" s="48" t="s">
        <v>367</v>
      </c>
      <c r="D185" s="48" t="s">
        <v>1040</v>
      </c>
      <c r="E185" s="48" t="s">
        <v>1035</v>
      </c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</row>
    <row r="186" spans="1:57" s="46" customFormat="1" ht="15.75" customHeight="1" x14ac:dyDescent="0.25">
      <c r="A186" s="45"/>
      <c r="B186" s="45"/>
      <c r="C186" s="48" t="s">
        <v>368</v>
      </c>
      <c r="D186" s="48" t="s">
        <v>369</v>
      </c>
      <c r="E186" s="48" t="s">
        <v>1033</v>
      </c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</row>
    <row r="187" spans="1:57" s="46" customFormat="1" ht="15.75" customHeight="1" x14ac:dyDescent="0.25">
      <c r="A187" s="45"/>
      <c r="B187" s="45"/>
      <c r="C187" s="48" t="s">
        <v>370</v>
      </c>
      <c r="D187" s="48" t="s">
        <v>371</v>
      </c>
      <c r="E187" s="48" t="s">
        <v>1033</v>
      </c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  <c r="BD187" s="45"/>
      <c r="BE187" s="45"/>
    </row>
    <row r="188" spans="1:57" s="46" customFormat="1" ht="15.75" customHeight="1" x14ac:dyDescent="0.25">
      <c r="A188" s="45"/>
      <c r="B188" s="45"/>
      <c r="C188" s="48" t="s">
        <v>372</v>
      </c>
      <c r="D188" s="48" t="s">
        <v>373</v>
      </c>
      <c r="E188" s="48" t="s">
        <v>1033</v>
      </c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45"/>
      <c r="BD188" s="45"/>
      <c r="BE188" s="45"/>
    </row>
    <row r="189" spans="1:57" s="46" customFormat="1" ht="15.75" customHeight="1" x14ac:dyDescent="0.25">
      <c r="A189" s="45"/>
      <c r="B189" s="45"/>
      <c r="C189" s="48" t="s">
        <v>374</v>
      </c>
      <c r="D189" s="48" t="s">
        <v>375</v>
      </c>
      <c r="E189" s="48" t="s">
        <v>1033</v>
      </c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45"/>
      <c r="BD189" s="45"/>
      <c r="BE189" s="45"/>
    </row>
    <row r="190" spans="1:57" s="46" customFormat="1" ht="15.75" customHeight="1" x14ac:dyDescent="0.25">
      <c r="A190" s="45"/>
      <c r="B190" s="45"/>
      <c r="C190" s="48" t="s">
        <v>376</v>
      </c>
      <c r="D190" s="48" t="s">
        <v>377</v>
      </c>
      <c r="E190" s="48" t="s">
        <v>1033</v>
      </c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45"/>
      <c r="BD190" s="45"/>
      <c r="BE190" s="45"/>
    </row>
    <row r="191" spans="1:57" s="46" customFormat="1" ht="15.75" customHeight="1" x14ac:dyDescent="0.25">
      <c r="A191" s="45"/>
      <c r="B191" s="45"/>
      <c r="C191" s="48" t="s">
        <v>378</v>
      </c>
      <c r="D191" s="48" t="s">
        <v>379</v>
      </c>
      <c r="E191" s="48" t="s">
        <v>1033</v>
      </c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45"/>
      <c r="BD191" s="45"/>
      <c r="BE191" s="45"/>
    </row>
    <row r="192" spans="1:57" s="46" customFormat="1" ht="15.75" customHeight="1" x14ac:dyDescent="0.25">
      <c r="A192" s="45"/>
      <c r="B192" s="45"/>
      <c r="C192" s="48" t="s">
        <v>380</v>
      </c>
      <c r="D192" s="48" t="s">
        <v>381</v>
      </c>
      <c r="E192" s="48" t="s">
        <v>1033</v>
      </c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45"/>
      <c r="BD192" s="45"/>
      <c r="BE192" s="45"/>
    </row>
    <row r="193" spans="1:57" s="46" customFormat="1" ht="15.75" customHeight="1" x14ac:dyDescent="0.25">
      <c r="A193" s="45"/>
      <c r="B193" s="45"/>
      <c r="C193" s="48" t="s">
        <v>382</v>
      </c>
      <c r="D193" s="48" t="s">
        <v>383</v>
      </c>
      <c r="E193" s="48" t="s">
        <v>1033</v>
      </c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  <c r="BD193" s="45"/>
      <c r="BE193" s="45"/>
    </row>
    <row r="194" spans="1:57" s="46" customFormat="1" ht="15.75" customHeight="1" x14ac:dyDescent="0.25">
      <c r="A194" s="45"/>
      <c r="B194" s="45"/>
      <c r="C194" s="48" t="s">
        <v>384</v>
      </c>
      <c r="D194" s="48" t="s">
        <v>385</v>
      </c>
      <c r="E194" s="48" t="s">
        <v>1033</v>
      </c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  <c r="BD194" s="45"/>
      <c r="BE194" s="45"/>
    </row>
    <row r="195" spans="1:57" s="46" customFormat="1" ht="15.75" customHeight="1" x14ac:dyDescent="0.25">
      <c r="A195" s="45"/>
      <c r="B195" s="45"/>
      <c r="C195" s="48" t="s">
        <v>386</v>
      </c>
      <c r="D195" s="48" t="s">
        <v>387</v>
      </c>
      <c r="E195" s="48" t="s">
        <v>1033</v>
      </c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45"/>
      <c r="BD195" s="45"/>
      <c r="BE195" s="45"/>
    </row>
    <row r="196" spans="1:57" s="46" customFormat="1" ht="15.75" customHeight="1" x14ac:dyDescent="0.25">
      <c r="A196" s="45"/>
      <c r="B196" s="45"/>
      <c r="C196" s="48" t="s">
        <v>388</v>
      </c>
      <c r="D196" s="48" t="s">
        <v>389</v>
      </c>
      <c r="E196" s="48" t="s">
        <v>1033</v>
      </c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45"/>
      <c r="BD196" s="45"/>
      <c r="BE196" s="45"/>
    </row>
    <row r="197" spans="1:57" s="46" customFormat="1" ht="15.75" customHeight="1" x14ac:dyDescent="0.25">
      <c r="A197" s="45"/>
      <c r="B197" s="45"/>
      <c r="C197" s="48" t="s">
        <v>390</v>
      </c>
      <c r="D197" s="48" t="s">
        <v>391</v>
      </c>
      <c r="E197" s="48" t="s">
        <v>1033</v>
      </c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</row>
    <row r="198" spans="1:57" s="46" customFormat="1" ht="15.75" customHeight="1" x14ac:dyDescent="0.25">
      <c r="A198" s="45"/>
      <c r="B198" s="45"/>
      <c r="C198" s="48" t="s">
        <v>392</v>
      </c>
      <c r="D198" s="48" t="s">
        <v>393</v>
      </c>
      <c r="E198" s="48" t="s">
        <v>1033</v>
      </c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45"/>
      <c r="BD198" s="45"/>
      <c r="BE198" s="45"/>
    </row>
    <row r="199" spans="1:57" s="46" customFormat="1" ht="15.75" customHeight="1" x14ac:dyDescent="0.25">
      <c r="A199" s="45"/>
      <c r="B199" s="45"/>
      <c r="C199" s="48" t="s">
        <v>394</v>
      </c>
      <c r="D199" s="48" t="s">
        <v>395</v>
      </c>
      <c r="E199" s="48" t="s">
        <v>1033</v>
      </c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45"/>
      <c r="BD199" s="45"/>
      <c r="BE199" s="45"/>
    </row>
    <row r="200" spans="1:57" s="46" customFormat="1" ht="15.75" customHeight="1" x14ac:dyDescent="0.25">
      <c r="A200" s="45"/>
      <c r="B200" s="45"/>
      <c r="C200" s="48" t="s">
        <v>396</v>
      </c>
      <c r="D200" s="48" t="s">
        <v>397</v>
      </c>
      <c r="E200" s="48" t="s">
        <v>1033</v>
      </c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  <c r="BD200" s="45"/>
      <c r="BE200" s="45"/>
    </row>
    <row r="201" spans="1:57" s="46" customFormat="1" ht="15.75" customHeight="1" x14ac:dyDescent="0.25">
      <c r="A201" s="45"/>
      <c r="B201" s="45"/>
      <c r="C201" s="48" t="s">
        <v>398</v>
      </c>
      <c r="D201" s="48" t="s">
        <v>399</v>
      </c>
      <c r="E201" s="48" t="s">
        <v>1033</v>
      </c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45"/>
      <c r="BD201" s="45"/>
      <c r="BE201" s="45"/>
    </row>
    <row r="202" spans="1:57" s="46" customFormat="1" ht="15.75" customHeight="1" x14ac:dyDescent="0.25">
      <c r="A202" s="45"/>
      <c r="B202" s="45"/>
      <c r="C202" s="48" t="s">
        <v>400</v>
      </c>
      <c r="D202" s="48" t="s">
        <v>401</v>
      </c>
      <c r="E202" s="48" t="s">
        <v>1033</v>
      </c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45"/>
      <c r="BD202" s="45"/>
      <c r="BE202" s="45"/>
    </row>
    <row r="203" spans="1:57" s="46" customFormat="1" ht="15.75" customHeight="1" x14ac:dyDescent="0.25">
      <c r="A203" s="45"/>
      <c r="B203" s="45"/>
      <c r="C203" s="48" t="s">
        <v>402</v>
      </c>
      <c r="D203" s="48" t="s">
        <v>403</v>
      </c>
      <c r="E203" s="48" t="s">
        <v>1033</v>
      </c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</row>
    <row r="204" spans="1:57" s="46" customFormat="1" ht="15.75" customHeight="1" x14ac:dyDescent="0.25">
      <c r="A204" s="45"/>
      <c r="B204" s="45"/>
      <c r="C204" s="48" t="s">
        <v>404</v>
      </c>
      <c r="D204" s="48" t="s">
        <v>405</v>
      </c>
      <c r="E204" s="48" t="s">
        <v>1033</v>
      </c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45"/>
      <c r="BD204" s="45"/>
      <c r="BE204" s="45"/>
    </row>
    <row r="205" spans="1:57" s="46" customFormat="1" ht="15.75" customHeight="1" x14ac:dyDescent="0.25">
      <c r="A205" s="45"/>
      <c r="B205" s="45"/>
      <c r="C205" s="48" t="s">
        <v>406</v>
      </c>
      <c r="D205" s="48" t="s">
        <v>407</v>
      </c>
      <c r="E205" s="48" t="s">
        <v>1033</v>
      </c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</row>
    <row r="206" spans="1:57" s="46" customFormat="1" ht="15.75" customHeight="1" x14ac:dyDescent="0.25">
      <c r="A206" s="45"/>
      <c r="B206" s="45"/>
      <c r="C206" s="48" t="s">
        <v>408</v>
      </c>
      <c r="D206" s="48" t="s">
        <v>409</v>
      </c>
      <c r="E206" s="48" t="s">
        <v>1033</v>
      </c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</row>
    <row r="207" spans="1:57" s="46" customFormat="1" ht="15.75" customHeight="1" x14ac:dyDescent="0.25">
      <c r="A207" s="45"/>
      <c r="B207" s="45"/>
      <c r="C207" s="48" t="s">
        <v>410</v>
      </c>
      <c r="D207" s="48" t="s">
        <v>411</v>
      </c>
      <c r="E207" s="48" t="s">
        <v>1033</v>
      </c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</row>
    <row r="208" spans="1:57" s="46" customFormat="1" ht="15.75" customHeight="1" x14ac:dyDescent="0.25">
      <c r="A208" s="45"/>
      <c r="B208" s="45"/>
      <c r="C208" s="48" t="s">
        <v>412</v>
      </c>
      <c r="D208" s="48" t="s">
        <v>413</v>
      </c>
      <c r="E208" s="48" t="s">
        <v>1033</v>
      </c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45"/>
      <c r="BD208" s="45"/>
      <c r="BE208" s="45"/>
    </row>
    <row r="209" spans="1:57" s="46" customFormat="1" ht="15.75" customHeight="1" x14ac:dyDescent="0.25">
      <c r="A209" s="45"/>
      <c r="B209" s="45"/>
      <c r="C209" s="48" t="s">
        <v>414</v>
      </c>
      <c r="D209" s="48" t="s">
        <v>415</v>
      </c>
      <c r="E209" s="48" t="s">
        <v>1033</v>
      </c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45"/>
      <c r="BD209" s="45"/>
      <c r="BE209" s="45"/>
    </row>
    <row r="210" spans="1:57" s="46" customFormat="1" ht="15.75" customHeight="1" x14ac:dyDescent="0.25">
      <c r="A210" s="45"/>
      <c r="B210" s="45"/>
      <c r="C210" s="48" t="s">
        <v>416</v>
      </c>
      <c r="D210" s="48" t="s">
        <v>417</v>
      </c>
      <c r="E210" s="48" t="s">
        <v>1033</v>
      </c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45"/>
      <c r="BD210" s="45"/>
      <c r="BE210" s="45"/>
    </row>
    <row r="211" spans="1:57" s="46" customFormat="1" ht="15.75" customHeight="1" x14ac:dyDescent="0.25">
      <c r="A211" s="45"/>
      <c r="B211" s="45"/>
      <c r="C211" s="53" t="s">
        <v>418</v>
      </c>
      <c r="D211" s="53" t="s">
        <v>419</v>
      </c>
      <c r="E211" s="53" t="s">
        <v>1033</v>
      </c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45"/>
      <c r="BD211" s="45"/>
      <c r="BE211" s="45"/>
    </row>
    <row r="212" spans="1:57" s="46" customFormat="1" ht="15.75" customHeight="1" x14ac:dyDescent="0.25">
      <c r="A212" s="45"/>
      <c r="B212" s="45"/>
      <c r="C212" s="48" t="s">
        <v>420</v>
      </c>
      <c r="D212" s="48" t="s">
        <v>421</v>
      </c>
      <c r="E212" s="48" t="s">
        <v>1033</v>
      </c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  <c r="BD212" s="45"/>
      <c r="BE212" s="45"/>
    </row>
    <row r="213" spans="1:57" s="46" customFormat="1" ht="15.75" customHeight="1" x14ac:dyDescent="0.25">
      <c r="A213" s="45"/>
      <c r="B213" s="45"/>
      <c r="C213" s="48" t="s">
        <v>422</v>
      </c>
      <c r="D213" s="48" t="s">
        <v>423</v>
      </c>
      <c r="E213" s="48" t="s">
        <v>1033</v>
      </c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  <c r="AR213" s="45"/>
      <c r="AS213" s="45"/>
      <c r="AT213" s="45"/>
      <c r="AU213" s="45"/>
      <c r="AV213" s="45"/>
      <c r="AW213" s="45"/>
      <c r="AX213" s="45"/>
      <c r="AY213" s="45"/>
      <c r="AZ213" s="45"/>
      <c r="BA213" s="45"/>
      <c r="BB213" s="45"/>
      <c r="BC213" s="45"/>
      <c r="BD213" s="45"/>
      <c r="BE213" s="45"/>
    </row>
    <row r="214" spans="1:57" s="46" customFormat="1" ht="15.75" customHeight="1" x14ac:dyDescent="0.25">
      <c r="A214" s="45"/>
      <c r="B214" s="45"/>
      <c r="C214" s="48" t="s">
        <v>424</v>
      </c>
      <c r="D214" s="48" t="s">
        <v>425</v>
      </c>
      <c r="E214" s="48" t="s">
        <v>1033</v>
      </c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45"/>
      <c r="BD214" s="45"/>
      <c r="BE214" s="45"/>
    </row>
    <row r="215" spans="1:57" s="46" customFormat="1" ht="15.75" customHeight="1" x14ac:dyDescent="0.25">
      <c r="A215" s="45"/>
      <c r="B215" s="45"/>
      <c r="C215" s="48" t="s">
        <v>426</v>
      </c>
      <c r="D215" s="48" t="s">
        <v>427</v>
      </c>
      <c r="E215" s="48" t="s">
        <v>1033</v>
      </c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</row>
    <row r="216" spans="1:57" s="46" customFormat="1" ht="15.75" customHeight="1" x14ac:dyDescent="0.25">
      <c r="A216" s="45"/>
      <c r="B216" s="45"/>
      <c r="C216" s="48" t="s">
        <v>428</v>
      </c>
      <c r="D216" s="48" t="s">
        <v>429</v>
      </c>
      <c r="E216" s="48" t="s">
        <v>1033</v>
      </c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</row>
    <row r="217" spans="1:57" s="46" customFormat="1" ht="15.75" customHeight="1" x14ac:dyDescent="0.25">
      <c r="A217" s="45"/>
      <c r="B217" s="45"/>
      <c r="C217" s="48" t="s">
        <v>430</v>
      </c>
      <c r="D217" s="48" t="s">
        <v>431</v>
      </c>
      <c r="E217" s="48" t="s">
        <v>1033</v>
      </c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45"/>
      <c r="BD217" s="45"/>
      <c r="BE217" s="45"/>
    </row>
    <row r="218" spans="1:57" s="46" customFormat="1" ht="15.75" customHeight="1" x14ac:dyDescent="0.25">
      <c r="A218" s="45"/>
      <c r="B218" s="45"/>
      <c r="C218" s="48" t="s">
        <v>432</v>
      </c>
      <c r="D218" s="48" t="s">
        <v>433</v>
      </c>
      <c r="E218" s="48" t="s">
        <v>1033</v>
      </c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45"/>
      <c r="BD218" s="45"/>
      <c r="BE218" s="45"/>
    </row>
    <row r="219" spans="1:57" s="46" customFormat="1" ht="15.75" customHeight="1" x14ac:dyDescent="0.25">
      <c r="A219" s="45"/>
      <c r="B219" s="45"/>
      <c r="C219" s="48" t="s">
        <v>434</v>
      </c>
      <c r="D219" s="48" t="s">
        <v>435</v>
      </c>
      <c r="E219" s="48" t="s">
        <v>1033</v>
      </c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  <c r="AT219" s="45"/>
      <c r="AU219" s="45"/>
      <c r="AV219" s="45"/>
      <c r="AW219" s="45"/>
      <c r="AX219" s="45"/>
      <c r="AY219" s="45"/>
      <c r="AZ219" s="45"/>
      <c r="BA219" s="45"/>
      <c r="BB219" s="45"/>
      <c r="BC219" s="45"/>
      <c r="BD219" s="45"/>
      <c r="BE219" s="45"/>
    </row>
    <row r="220" spans="1:57" s="46" customFormat="1" ht="15.75" customHeight="1" x14ac:dyDescent="0.25">
      <c r="A220" s="45"/>
      <c r="B220" s="45"/>
      <c r="C220" s="48" t="s">
        <v>436</v>
      </c>
      <c r="D220" s="48" t="s">
        <v>437</v>
      </c>
      <c r="E220" s="48" t="s">
        <v>1033</v>
      </c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  <c r="AT220" s="45"/>
      <c r="AU220" s="45"/>
      <c r="AV220" s="45"/>
      <c r="AW220" s="45"/>
      <c r="AX220" s="45"/>
      <c r="AY220" s="45"/>
      <c r="AZ220" s="45"/>
      <c r="BA220" s="45"/>
      <c r="BB220" s="45"/>
      <c r="BC220" s="45"/>
      <c r="BD220" s="45"/>
      <c r="BE220" s="45"/>
    </row>
    <row r="221" spans="1:57" s="46" customFormat="1" ht="15.75" customHeight="1" x14ac:dyDescent="0.25">
      <c r="A221" s="45"/>
      <c r="B221" s="45"/>
      <c r="C221" s="48" t="s">
        <v>438</v>
      </c>
      <c r="D221" s="48" t="s">
        <v>435</v>
      </c>
      <c r="E221" s="48" t="s">
        <v>1033</v>
      </c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45"/>
      <c r="AX221" s="45"/>
      <c r="AY221" s="45"/>
      <c r="AZ221" s="45"/>
      <c r="BA221" s="45"/>
      <c r="BB221" s="45"/>
      <c r="BC221" s="45"/>
      <c r="BD221" s="45"/>
      <c r="BE221" s="45"/>
    </row>
    <row r="222" spans="1:57" s="46" customFormat="1" ht="15.75" customHeight="1" x14ac:dyDescent="0.25">
      <c r="A222" s="45"/>
      <c r="B222" s="45"/>
      <c r="C222" s="48" t="s">
        <v>439</v>
      </c>
      <c r="D222" s="48" t="s">
        <v>440</v>
      </c>
      <c r="E222" s="48" t="s">
        <v>1033</v>
      </c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45"/>
      <c r="BD222" s="45"/>
      <c r="BE222" s="45"/>
    </row>
    <row r="223" spans="1:57" s="46" customFormat="1" ht="15.75" customHeight="1" x14ac:dyDescent="0.25">
      <c r="A223" s="45"/>
      <c r="B223" s="45"/>
      <c r="C223" s="48" t="s">
        <v>441</v>
      </c>
      <c r="D223" s="48" t="s">
        <v>442</v>
      </c>
      <c r="E223" s="48" t="s">
        <v>1033</v>
      </c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45"/>
      <c r="BD223" s="45"/>
      <c r="BE223" s="45"/>
    </row>
    <row r="224" spans="1:57" s="46" customFormat="1" ht="15.75" customHeight="1" x14ac:dyDescent="0.25">
      <c r="A224" s="45"/>
      <c r="B224" s="45"/>
      <c r="C224" s="48" t="s">
        <v>443</v>
      </c>
      <c r="D224" s="48" t="s">
        <v>444</v>
      </c>
      <c r="E224" s="48" t="s">
        <v>1033</v>
      </c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45"/>
      <c r="BD224" s="45"/>
      <c r="BE224" s="45"/>
    </row>
    <row r="225" spans="1:57" s="46" customFormat="1" ht="15.75" customHeight="1" x14ac:dyDescent="0.25">
      <c r="A225" s="45"/>
      <c r="B225" s="45"/>
      <c r="C225" s="48" t="s">
        <v>445</v>
      </c>
      <c r="D225" s="48" t="s">
        <v>446</v>
      </c>
      <c r="E225" s="48" t="s">
        <v>1033</v>
      </c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  <c r="AT225" s="45"/>
      <c r="AU225" s="45"/>
      <c r="AV225" s="45"/>
      <c r="AW225" s="45"/>
      <c r="AX225" s="45"/>
      <c r="AY225" s="45"/>
      <c r="AZ225" s="45"/>
      <c r="BA225" s="45"/>
      <c r="BB225" s="45"/>
      <c r="BC225" s="45"/>
      <c r="BD225" s="45"/>
      <c r="BE225" s="45"/>
    </row>
    <row r="226" spans="1:57" s="46" customFormat="1" ht="15.75" customHeight="1" x14ac:dyDescent="0.25">
      <c r="A226" s="45"/>
      <c r="B226" s="45"/>
      <c r="C226" s="48" t="s">
        <v>447</v>
      </c>
      <c r="D226" s="48" t="s">
        <v>448</v>
      </c>
      <c r="E226" s="48" t="s">
        <v>1033</v>
      </c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  <c r="AT226" s="45"/>
      <c r="AU226" s="45"/>
      <c r="AV226" s="45"/>
      <c r="AW226" s="45"/>
      <c r="AX226" s="45"/>
      <c r="AY226" s="45"/>
      <c r="AZ226" s="45"/>
      <c r="BA226" s="45"/>
      <c r="BB226" s="45"/>
      <c r="BC226" s="45"/>
      <c r="BD226" s="45"/>
      <c r="BE226" s="45"/>
    </row>
    <row r="227" spans="1:57" s="46" customFormat="1" ht="15.75" customHeight="1" x14ac:dyDescent="0.25">
      <c r="A227" s="45"/>
      <c r="B227" s="45"/>
      <c r="C227" s="48" t="s">
        <v>449</v>
      </c>
      <c r="D227" s="48" t="s">
        <v>1041</v>
      </c>
      <c r="E227" s="48" t="s">
        <v>1035</v>
      </c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  <c r="AT227" s="45"/>
      <c r="AU227" s="45"/>
      <c r="AV227" s="45"/>
      <c r="AW227" s="45"/>
      <c r="AX227" s="45"/>
      <c r="AY227" s="45"/>
      <c r="AZ227" s="45"/>
      <c r="BA227" s="45"/>
      <c r="BB227" s="45"/>
      <c r="BC227" s="45"/>
      <c r="BD227" s="45"/>
      <c r="BE227" s="45"/>
    </row>
    <row r="228" spans="1:57" s="46" customFormat="1" ht="15.75" customHeight="1" x14ac:dyDescent="0.25">
      <c r="A228" s="45"/>
      <c r="B228" s="45"/>
      <c r="C228" s="48" t="s">
        <v>450</v>
      </c>
      <c r="D228" s="48" t="s">
        <v>451</v>
      </c>
      <c r="E228" s="48" t="s">
        <v>1033</v>
      </c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  <c r="AT228" s="45"/>
      <c r="AU228" s="45"/>
      <c r="AV228" s="45"/>
      <c r="AW228" s="45"/>
      <c r="AX228" s="45"/>
      <c r="AY228" s="45"/>
      <c r="AZ228" s="45"/>
      <c r="BA228" s="45"/>
      <c r="BB228" s="45"/>
      <c r="BC228" s="45"/>
      <c r="BD228" s="45"/>
      <c r="BE228" s="45"/>
    </row>
    <row r="229" spans="1:57" s="46" customFormat="1" ht="15.75" customHeight="1" x14ac:dyDescent="0.25">
      <c r="A229" s="45"/>
      <c r="B229" s="45"/>
      <c r="C229" s="48" t="s">
        <v>452</v>
      </c>
      <c r="D229" s="48" t="s">
        <v>453</v>
      </c>
      <c r="E229" s="48" t="s">
        <v>1033</v>
      </c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  <c r="AT229" s="45"/>
      <c r="AU229" s="45"/>
      <c r="AV229" s="45"/>
      <c r="AW229" s="45"/>
      <c r="AX229" s="45"/>
      <c r="AY229" s="45"/>
      <c r="AZ229" s="45"/>
      <c r="BA229" s="45"/>
      <c r="BB229" s="45"/>
      <c r="BC229" s="45"/>
      <c r="BD229" s="45"/>
      <c r="BE229" s="45"/>
    </row>
    <row r="230" spans="1:57" s="46" customFormat="1" ht="15.75" customHeight="1" x14ac:dyDescent="0.25">
      <c r="A230" s="45"/>
      <c r="B230" s="45"/>
      <c r="C230" s="48" t="s">
        <v>454</v>
      </c>
      <c r="D230" s="48" t="s">
        <v>455</v>
      </c>
      <c r="E230" s="48" t="s">
        <v>1033</v>
      </c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  <c r="AT230" s="45"/>
      <c r="AU230" s="45"/>
      <c r="AV230" s="45"/>
      <c r="AW230" s="45"/>
      <c r="AX230" s="45"/>
      <c r="AY230" s="45"/>
      <c r="AZ230" s="45"/>
      <c r="BA230" s="45"/>
      <c r="BB230" s="45"/>
      <c r="BC230" s="45"/>
      <c r="BD230" s="45"/>
      <c r="BE230" s="45"/>
    </row>
    <row r="231" spans="1:57" s="46" customFormat="1" ht="15.75" customHeight="1" x14ac:dyDescent="0.25">
      <c r="A231" s="45"/>
      <c r="B231" s="45"/>
      <c r="C231" s="48" t="s">
        <v>456</v>
      </c>
      <c r="D231" s="48" t="s">
        <v>457</v>
      </c>
      <c r="E231" s="48" t="s">
        <v>1033</v>
      </c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  <c r="AT231" s="45"/>
      <c r="AU231" s="45"/>
      <c r="AV231" s="45"/>
      <c r="AW231" s="45"/>
      <c r="AX231" s="45"/>
      <c r="AY231" s="45"/>
      <c r="AZ231" s="45"/>
      <c r="BA231" s="45"/>
      <c r="BB231" s="45"/>
      <c r="BC231" s="45"/>
      <c r="BD231" s="45"/>
      <c r="BE231" s="45"/>
    </row>
    <row r="232" spans="1:57" s="46" customFormat="1" ht="15.75" customHeight="1" x14ac:dyDescent="0.25">
      <c r="A232" s="45"/>
      <c r="B232" s="45"/>
      <c r="C232" s="48" t="s">
        <v>458</v>
      </c>
      <c r="D232" s="48" t="s">
        <v>459</v>
      </c>
      <c r="E232" s="48" t="s">
        <v>1033</v>
      </c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  <c r="AT232" s="45"/>
      <c r="AU232" s="45"/>
      <c r="AV232" s="45"/>
      <c r="AW232" s="45"/>
      <c r="AX232" s="45"/>
      <c r="AY232" s="45"/>
      <c r="AZ232" s="45"/>
      <c r="BA232" s="45"/>
      <c r="BB232" s="45"/>
      <c r="BC232" s="45"/>
      <c r="BD232" s="45"/>
      <c r="BE232" s="45"/>
    </row>
    <row r="233" spans="1:57" s="46" customFormat="1" ht="15.75" customHeight="1" x14ac:dyDescent="0.25">
      <c r="A233" s="45"/>
      <c r="B233" s="45"/>
      <c r="C233" s="48" t="s">
        <v>460</v>
      </c>
      <c r="D233" s="48" t="s">
        <v>461</v>
      </c>
      <c r="E233" s="48" t="s">
        <v>1033</v>
      </c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  <c r="AT233" s="45"/>
      <c r="AU233" s="45"/>
      <c r="AV233" s="45"/>
      <c r="AW233" s="45"/>
      <c r="AX233" s="45"/>
      <c r="AY233" s="45"/>
      <c r="AZ233" s="45"/>
      <c r="BA233" s="45"/>
      <c r="BB233" s="45"/>
      <c r="BC233" s="45"/>
      <c r="BD233" s="45"/>
      <c r="BE233" s="45"/>
    </row>
    <row r="234" spans="1:57" s="46" customFormat="1" ht="15.75" customHeight="1" x14ac:dyDescent="0.25">
      <c r="A234" s="45"/>
      <c r="B234" s="45"/>
      <c r="C234" s="48" t="s">
        <v>462</v>
      </c>
      <c r="D234" s="48" t="s">
        <v>463</v>
      </c>
      <c r="E234" s="48" t="s">
        <v>1033</v>
      </c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</row>
    <row r="235" spans="1:57" s="46" customFormat="1" ht="15.75" customHeight="1" x14ac:dyDescent="0.25">
      <c r="A235" s="45"/>
      <c r="B235" s="45"/>
      <c r="C235" s="48" t="s">
        <v>464</v>
      </c>
      <c r="D235" s="48" t="s">
        <v>465</v>
      </c>
      <c r="E235" s="48" t="s">
        <v>1033</v>
      </c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45"/>
      <c r="AT235" s="45"/>
      <c r="AU235" s="45"/>
      <c r="AV235" s="45"/>
      <c r="AW235" s="45"/>
      <c r="AX235" s="45"/>
      <c r="AY235" s="45"/>
      <c r="AZ235" s="45"/>
      <c r="BA235" s="45"/>
      <c r="BB235" s="45"/>
      <c r="BC235" s="45"/>
      <c r="BD235" s="45"/>
      <c r="BE235" s="45"/>
    </row>
    <row r="236" spans="1:57" s="46" customFormat="1" ht="15.75" customHeight="1" x14ac:dyDescent="0.25">
      <c r="A236" s="45"/>
      <c r="B236" s="45"/>
      <c r="C236" s="55" t="s">
        <v>466</v>
      </c>
      <c r="D236" s="55" t="s">
        <v>467</v>
      </c>
      <c r="E236" s="48" t="s">
        <v>1033</v>
      </c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</row>
    <row r="237" spans="1:57" s="57" customFormat="1" ht="15.75" customHeight="1" x14ac:dyDescent="0.25">
      <c r="A237" s="45"/>
      <c r="B237" s="45"/>
      <c r="C237" s="48" t="s">
        <v>468</v>
      </c>
      <c r="D237" s="48" t="s">
        <v>469</v>
      </c>
      <c r="E237" s="48" t="s">
        <v>1033</v>
      </c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45"/>
      <c r="AT237" s="45"/>
      <c r="AU237" s="45"/>
      <c r="AV237" s="45"/>
      <c r="AW237" s="45"/>
      <c r="AX237" s="45"/>
      <c r="AY237" s="45"/>
      <c r="AZ237" s="45"/>
      <c r="BA237" s="45"/>
      <c r="BB237" s="45"/>
      <c r="BC237" s="45"/>
      <c r="BD237" s="45"/>
      <c r="BE237" s="45"/>
    </row>
    <row r="238" spans="1:57" s="46" customFormat="1" ht="15.75" customHeight="1" x14ac:dyDescent="0.25">
      <c r="A238" s="45"/>
      <c r="B238" s="45"/>
      <c r="C238" s="48" t="s">
        <v>20</v>
      </c>
      <c r="D238" s="48" t="s">
        <v>470</v>
      </c>
      <c r="E238" s="48" t="s">
        <v>1033</v>
      </c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45"/>
      <c r="AT238" s="45"/>
      <c r="AU238" s="45"/>
      <c r="AV238" s="45"/>
      <c r="AW238" s="45"/>
      <c r="AX238" s="45"/>
      <c r="AY238" s="45"/>
      <c r="AZ238" s="45"/>
      <c r="BA238" s="45"/>
      <c r="BB238" s="45"/>
      <c r="BC238" s="45"/>
      <c r="BD238" s="45"/>
      <c r="BE238" s="45"/>
    </row>
    <row r="239" spans="1:57" s="46" customFormat="1" ht="15.75" customHeight="1" x14ac:dyDescent="0.25">
      <c r="A239" s="45"/>
      <c r="B239" s="45"/>
      <c r="C239" s="48" t="s">
        <v>471</v>
      </c>
      <c r="D239" s="48" t="s">
        <v>472</v>
      </c>
      <c r="E239" s="48" t="s">
        <v>1033</v>
      </c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  <c r="AP239" s="45"/>
      <c r="AQ239" s="45"/>
      <c r="AR239" s="45"/>
      <c r="AS239" s="45"/>
      <c r="AT239" s="45"/>
      <c r="AU239" s="45"/>
      <c r="AV239" s="45"/>
      <c r="AW239" s="45"/>
      <c r="AX239" s="45"/>
      <c r="AY239" s="45"/>
      <c r="AZ239" s="45"/>
      <c r="BA239" s="45"/>
      <c r="BB239" s="45"/>
      <c r="BC239" s="45"/>
      <c r="BD239" s="45"/>
      <c r="BE239" s="45"/>
    </row>
    <row r="240" spans="1:57" s="46" customFormat="1" ht="15.75" customHeight="1" x14ac:dyDescent="0.25">
      <c r="A240" s="45"/>
      <c r="B240" s="45"/>
      <c r="C240" s="48" t="s">
        <v>473</v>
      </c>
      <c r="D240" s="48" t="s">
        <v>474</v>
      </c>
      <c r="E240" s="48" t="s">
        <v>1033</v>
      </c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  <c r="AP240" s="45"/>
      <c r="AQ240" s="45"/>
      <c r="AR240" s="45"/>
      <c r="AS240" s="45"/>
      <c r="AT240" s="45"/>
      <c r="AU240" s="45"/>
      <c r="AV240" s="45"/>
      <c r="AW240" s="45"/>
      <c r="AX240" s="45"/>
      <c r="AY240" s="45"/>
      <c r="AZ240" s="45"/>
      <c r="BA240" s="45"/>
      <c r="BB240" s="45"/>
      <c r="BC240" s="45"/>
      <c r="BD240" s="45"/>
      <c r="BE240" s="45"/>
    </row>
    <row r="241" spans="1:57" s="46" customFormat="1" ht="15.75" customHeight="1" x14ac:dyDescent="0.25">
      <c r="A241" s="45"/>
      <c r="B241" s="45"/>
      <c r="C241" s="48" t="s">
        <v>475</v>
      </c>
      <c r="D241" s="48" t="s">
        <v>476</v>
      </c>
      <c r="E241" s="48" t="s">
        <v>1033</v>
      </c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  <c r="AP241" s="45"/>
      <c r="AQ241" s="45"/>
      <c r="AR241" s="45"/>
      <c r="AS241" s="45"/>
      <c r="AT241" s="45"/>
      <c r="AU241" s="45"/>
      <c r="AV241" s="45"/>
      <c r="AW241" s="45"/>
      <c r="AX241" s="45"/>
      <c r="AY241" s="45"/>
      <c r="AZ241" s="45"/>
      <c r="BA241" s="45"/>
      <c r="BB241" s="45"/>
      <c r="BC241" s="45"/>
      <c r="BD241" s="45"/>
      <c r="BE241" s="45"/>
    </row>
    <row r="242" spans="1:57" s="46" customFormat="1" ht="15.75" customHeight="1" x14ac:dyDescent="0.25">
      <c r="A242" s="45"/>
      <c r="B242" s="45"/>
      <c r="C242" s="48" t="s">
        <v>477</v>
      </c>
      <c r="D242" s="48" t="s">
        <v>478</v>
      </c>
      <c r="E242" s="48" t="s">
        <v>1033</v>
      </c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  <c r="AP242" s="45"/>
      <c r="AQ242" s="45"/>
      <c r="AR242" s="45"/>
      <c r="AS242" s="45"/>
      <c r="AT242" s="45"/>
      <c r="AU242" s="45"/>
      <c r="AV242" s="45"/>
      <c r="AW242" s="45"/>
      <c r="AX242" s="45"/>
      <c r="AY242" s="45"/>
      <c r="AZ242" s="45"/>
      <c r="BA242" s="45"/>
      <c r="BB242" s="45"/>
      <c r="BC242" s="45"/>
      <c r="BD242" s="45"/>
      <c r="BE242" s="45"/>
    </row>
    <row r="243" spans="1:57" s="46" customFormat="1" ht="15.75" customHeight="1" x14ac:dyDescent="0.25">
      <c r="A243" s="45"/>
      <c r="B243" s="45"/>
      <c r="C243" s="48" t="s">
        <v>479</v>
      </c>
      <c r="D243" s="48" t="s">
        <v>480</v>
      </c>
      <c r="E243" s="48" t="s">
        <v>1033</v>
      </c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  <c r="AP243" s="45"/>
      <c r="AQ243" s="45"/>
      <c r="AR243" s="45"/>
      <c r="AS243" s="45"/>
      <c r="AT243" s="45"/>
      <c r="AU243" s="45"/>
      <c r="AV243" s="45"/>
      <c r="AW243" s="45"/>
      <c r="AX243" s="45"/>
      <c r="AY243" s="45"/>
      <c r="AZ243" s="45"/>
      <c r="BA243" s="45"/>
      <c r="BB243" s="45"/>
      <c r="BC243" s="45"/>
      <c r="BD243" s="45"/>
      <c r="BE243" s="45"/>
    </row>
    <row r="244" spans="1:57" s="46" customFormat="1" ht="15.75" customHeight="1" x14ac:dyDescent="0.25">
      <c r="A244" s="45"/>
      <c r="B244" s="45"/>
      <c r="C244" s="48" t="s">
        <v>481</v>
      </c>
      <c r="D244" s="48" t="s">
        <v>482</v>
      </c>
      <c r="E244" s="48" t="s">
        <v>1033</v>
      </c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  <c r="AT244" s="45"/>
      <c r="AU244" s="45"/>
      <c r="AV244" s="45"/>
      <c r="AW244" s="45"/>
      <c r="AX244" s="45"/>
      <c r="AY244" s="45"/>
      <c r="AZ244" s="45"/>
      <c r="BA244" s="45"/>
      <c r="BB244" s="45"/>
      <c r="BC244" s="45"/>
      <c r="BD244" s="45"/>
      <c r="BE244" s="45"/>
    </row>
    <row r="245" spans="1:57" s="46" customFormat="1" ht="15.75" customHeight="1" x14ac:dyDescent="0.25">
      <c r="A245" s="45"/>
      <c r="B245" s="45"/>
      <c r="C245" s="48" t="s">
        <v>483</v>
      </c>
      <c r="D245" s="48" t="s">
        <v>484</v>
      </c>
      <c r="E245" s="48" t="s">
        <v>1033</v>
      </c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  <c r="AT245" s="45"/>
      <c r="AU245" s="45"/>
      <c r="AV245" s="45"/>
      <c r="AW245" s="45"/>
      <c r="AX245" s="45"/>
      <c r="AY245" s="45"/>
      <c r="AZ245" s="45"/>
      <c r="BA245" s="45"/>
      <c r="BB245" s="45"/>
      <c r="BC245" s="45"/>
      <c r="BD245" s="45"/>
      <c r="BE245" s="45"/>
    </row>
    <row r="246" spans="1:57" s="46" customFormat="1" ht="15.75" customHeight="1" x14ac:dyDescent="0.25">
      <c r="A246" s="45"/>
      <c r="B246" s="45"/>
      <c r="C246" s="48" t="s">
        <v>485</v>
      </c>
      <c r="D246" s="48" t="s">
        <v>486</v>
      </c>
      <c r="E246" s="48" t="s">
        <v>1033</v>
      </c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  <c r="AT246" s="45"/>
      <c r="AU246" s="45"/>
      <c r="AV246" s="45"/>
      <c r="AW246" s="45"/>
      <c r="AX246" s="45"/>
      <c r="AY246" s="45"/>
      <c r="AZ246" s="45"/>
      <c r="BA246" s="45"/>
      <c r="BB246" s="45"/>
      <c r="BC246" s="45"/>
      <c r="BD246" s="45"/>
      <c r="BE246" s="45"/>
    </row>
    <row r="247" spans="1:57" s="46" customFormat="1" ht="15.75" customHeight="1" x14ac:dyDescent="0.25">
      <c r="A247" s="45"/>
      <c r="B247" s="45"/>
      <c r="C247" s="48" t="s">
        <v>487</v>
      </c>
      <c r="D247" s="48" t="s">
        <v>488</v>
      </c>
      <c r="E247" s="48" t="s">
        <v>1033</v>
      </c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  <c r="AT247" s="45"/>
      <c r="AU247" s="45"/>
      <c r="AV247" s="45"/>
      <c r="AW247" s="45"/>
      <c r="AX247" s="45"/>
      <c r="AY247" s="45"/>
      <c r="AZ247" s="45"/>
      <c r="BA247" s="45"/>
      <c r="BB247" s="45"/>
      <c r="BC247" s="45"/>
      <c r="BD247" s="45"/>
      <c r="BE247" s="45"/>
    </row>
    <row r="248" spans="1:57" s="46" customFormat="1" ht="15.75" customHeight="1" x14ac:dyDescent="0.25">
      <c r="A248" s="45"/>
      <c r="B248" s="45"/>
      <c r="C248" s="48" t="s">
        <v>489</v>
      </c>
      <c r="D248" s="48" t="s">
        <v>490</v>
      </c>
      <c r="E248" s="48" t="s">
        <v>1033</v>
      </c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  <c r="AT248" s="45"/>
      <c r="AU248" s="45"/>
      <c r="AV248" s="45"/>
      <c r="AW248" s="45"/>
      <c r="AX248" s="45"/>
      <c r="AY248" s="45"/>
      <c r="AZ248" s="45"/>
      <c r="BA248" s="45"/>
      <c r="BB248" s="45"/>
      <c r="BC248" s="45"/>
      <c r="BD248" s="45"/>
      <c r="BE248" s="45"/>
    </row>
    <row r="249" spans="1:57" s="46" customFormat="1" ht="15.75" customHeight="1" x14ac:dyDescent="0.25">
      <c r="A249" s="45"/>
      <c r="B249" s="45"/>
      <c r="C249" s="48" t="s">
        <v>491</v>
      </c>
      <c r="D249" s="48" t="s">
        <v>492</v>
      </c>
      <c r="E249" s="48" t="s">
        <v>1033</v>
      </c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  <c r="AT249" s="45"/>
      <c r="AU249" s="45"/>
      <c r="AV249" s="45"/>
      <c r="AW249" s="45"/>
      <c r="AX249" s="45"/>
      <c r="AY249" s="45"/>
      <c r="AZ249" s="45"/>
      <c r="BA249" s="45"/>
      <c r="BB249" s="45"/>
      <c r="BC249" s="45"/>
      <c r="BD249" s="45"/>
      <c r="BE249" s="45"/>
    </row>
    <row r="250" spans="1:57" s="50" customFormat="1" ht="15.75" customHeight="1" x14ac:dyDescent="0.25">
      <c r="A250" s="49"/>
      <c r="B250" s="49"/>
      <c r="C250" s="53" t="s">
        <v>493</v>
      </c>
      <c r="D250" s="53" t="s">
        <v>494</v>
      </c>
      <c r="E250" s="53" t="s">
        <v>1033</v>
      </c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</row>
    <row r="251" spans="1:57" s="57" customFormat="1" ht="15.75" customHeight="1" x14ac:dyDescent="0.25">
      <c r="A251" s="45"/>
      <c r="B251" s="45"/>
      <c r="C251" s="48" t="s">
        <v>495</v>
      </c>
      <c r="D251" s="48" t="s">
        <v>496</v>
      </c>
      <c r="E251" s="48" t="s">
        <v>1033</v>
      </c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45"/>
      <c r="BD251" s="45"/>
      <c r="BE251" s="45"/>
    </row>
    <row r="252" spans="1:57" s="46" customFormat="1" ht="15.75" customHeight="1" x14ac:dyDescent="0.25">
      <c r="A252" s="45"/>
      <c r="B252" s="45"/>
      <c r="C252" s="48" t="s">
        <v>497</v>
      </c>
      <c r="D252" s="48" t="s">
        <v>498</v>
      </c>
      <c r="E252" s="48" t="s">
        <v>1033</v>
      </c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  <c r="AP252" s="45"/>
      <c r="AQ252" s="45"/>
      <c r="AR252" s="45"/>
      <c r="AS252" s="45"/>
      <c r="AT252" s="45"/>
      <c r="AU252" s="45"/>
      <c r="AV252" s="45"/>
      <c r="AW252" s="45"/>
      <c r="AX252" s="45"/>
      <c r="AY252" s="45"/>
      <c r="AZ252" s="45"/>
      <c r="BA252" s="45"/>
      <c r="BB252" s="45"/>
      <c r="BC252" s="45"/>
      <c r="BD252" s="45"/>
      <c r="BE252" s="45"/>
    </row>
    <row r="253" spans="1:57" s="46" customFormat="1" ht="15.75" customHeight="1" x14ac:dyDescent="0.25">
      <c r="A253" s="45"/>
      <c r="B253" s="45"/>
      <c r="C253" s="48" t="s">
        <v>499</v>
      </c>
      <c r="D253" s="48" t="s">
        <v>500</v>
      </c>
      <c r="E253" s="48" t="s">
        <v>1033</v>
      </c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  <c r="AP253" s="45"/>
      <c r="AQ253" s="45"/>
      <c r="AR253" s="45"/>
      <c r="AS253" s="45"/>
      <c r="AT253" s="45"/>
      <c r="AU253" s="45"/>
      <c r="AV253" s="45"/>
      <c r="AW253" s="45"/>
      <c r="AX253" s="45"/>
      <c r="AY253" s="45"/>
      <c r="AZ253" s="45"/>
      <c r="BA253" s="45"/>
      <c r="BB253" s="45"/>
      <c r="BC253" s="45"/>
      <c r="BD253" s="45"/>
      <c r="BE253" s="45"/>
    </row>
    <row r="254" spans="1:57" s="46" customFormat="1" ht="15.75" customHeight="1" x14ac:dyDescent="0.25">
      <c r="A254" s="45"/>
      <c r="B254" s="45"/>
      <c r="C254" s="48" t="s">
        <v>501</v>
      </c>
      <c r="D254" s="48" t="s">
        <v>502</v>
      </c>
      <c r="E254" s="48" t="s">
        <v>1033</v>
      </c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  <c r="AP254" s="45"/>
      <c r="AQ254" s="45"/>
      <c r="AR254" s="45"/>
      <c r="AS254" s="45"/>
      <c r="AT254" s="45"/>
      <c r="AU254" s="45"/>
      <c r="AV254" s="45"/>
      <c r="AW254" s="45"/>
      <c r="AX254" s="45"/>
      <c r="AY254" s="45"/>
      <c r="AZ254" s="45"/>
      <c r="BA254" s="45"/>
      <c r="BB254" s="45"/>
      <c r="BC254" s="45"/>
      <c r="BD254" s="45"/>
      <c r="BE254" s="45"/>
    </row>
    <row r="255" spans="1:57" s="46" customFormat="1" ht="15.75" customHeight="1" x14ac:dyDescent="0.25">
      <c r="A255" s="45"/>
      <c r="B255" s="45"/>
      <c r="C255" s="48" t="s">
        <v>503</v>
      </c>
      <c r="D255" s="48" t="s">
        <v>504</v>
      </c>
      <c r="E255" s="48" t="s">
        <v>1033</v>
      </c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  <c r="AP255" s="45"/>
      <c r="AQ255" s="45"/>
      <c r="AR255" s="45"/>
      <c r="AS255" s="45"/>
      <c r="AT255" s="45"/>
      <c r="AU255" s="45"/>
      <c r="AV255" s="45"/>
      <c r="AW255" s="45"/>
      <c r="AX255" s="45"/>
      <c r="AY255" s="45"/>
      <c r="AZ255" s="45"/>
      <c r="BA255" s="45"/>
      <c r="BB255" s="45"/>
      <c r="BC255" s="45"/>
      <c r="BD255" s="45"/>
      <c r="BE255" s="45"/>
    </row>
    <row r="256" spans="1:57" s="46" customFormat="1" ht="15.75" customHeight="1" x14ac:dyDescent="0.25">
      <c r="A256" s="45"/>
      <c r="B256" s="45"/>
      <c r="C256" s="48" t="s">
        <v>505</v>
      </c>
      <c r="D256" s="48" t="s">
        <v>506</v>
      </c>
      <c r="E256" s="48" t="s">
        <v>1033</v>
      </c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  <c r="AP256" s="45"/>
      <c r="AQ256" s="45"/>
      <c r="AR256" s="45"/>
      <c r="AS256" s="45"/>
      <c r="AT256" s="45"/>
      <c r="AU256" s="45"/>
      <c r="AV256" s="45"/>
      <c r="AW256" s="45"/>
      <c r="AX256" s="45"/>
      <c r="AY256" s="45"/>
      <c r="AZ256" s="45"/>
      <c r="BA256" s="45"/>
      <c r="BB256" s="45"/>
      <c r="BC256" s="45"/>
      <c r="BD256" s="45"/>
      <c r="BE256" s="45"/>
    </row>
    <row r="257" spans="1:57" s="46" customFormat="1" ht="15.75" customHeight="1" x14ac:dyDescent="0.25">
      <c r="A257" s="45"/>
      <c r="B257" s="45"/>
      <c r="C257" s="48" t="s">
        <v>507</v>
      </c>
      <c r="D257" s="48" t="s">
        <v>508</v>
      </c>
      <c r="E257" s="48" t="s">
        <v>1033</v>
      </c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  <c r="AP257" s="45"/>
      <c r="AQ257" s="45"/>
      <c r="AR257" s="45"/>
      <c r="AS257" s="45"/>
      <c r="AT257" s="45"/>
      <c r="AU257" s="45"/>
      <c r="AV257" s="45"/>
      <c r="AW257" s="45"/>
      <c r="AX257" s="45"/>
      <c r="AY257" s="45"/>
      <c r="AZ257" s="45"/>
      <c r="BA257" s="45"/>
      <c r="BB257" s="45"/>
      <c r="BC257" s="45"/>
      <c r="BD257" s="45"/>
      <c r="BE257" s="45"/>
    </row>
    <row r="258" spans="1:57" s="46" customFormat="1" ht="15.75" customHeight="1" x14ac:dyDescent="0.25">
      <c r="A258" s="45"/>
      <c r="B258" s="45"/>
      <c r="C258" s="48" t="s">
        <v>509</v>
      </c>
      <c r="D258" s="48" t="s">
        <v>510</v>
      </c>
      <c r="E258" s="48" t="s">
        <v>1033</v>
      </c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  <c r="AP258" s="45"/>
      <c r="AQ258" s="45"/>
      <c r="AR258" s="45"/>
      <c r="AS258" s="45"/>
      <c r="AT258" s="45"/>
      <c r="AU258" s="45"/>
      <c r="AV258" s="45"/>
      <c r="AW258" s="45"/>
      <c r="AX258" s="45"/>
      <c r="AY258" s="45"/>
      <c r="AZ258" s="45"/>
      <c r="BA258" s="45"/>
      <c r="BB258" s="45"/>
      <c r="BC258" s="45"/>
      <c r="BD258" s="45"/>
      <c r="BE258" s="45"/>
    </row>
    <row r="259" spans="1:57" s="46" customFormat="1" ht="15.75" customHeight="1" x14ac:dyDescent="0.25">
      <c r="A259" s="45"/>
      <c r="B259" s="45"/>
      <c r="C259" s="48" t="s">
        <v>511</v>
      </c>
      <c r="D259" s="48" t="s">
        <v>512</v>
      </c>
      <c r="E259" s="48" t="s">
        <v>1033</v>
      </c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  <c r="AP259" s="45"/>
      <c r="AQ259" s="45"/>
      <c r="AR259" s="45"/>
      <c r="AS259" s="45"/>
      <c r="AT259" s="45"/>
      <c r="AU259" s="45"/>
      <c r="AV259" s="45"/>
      <c r="AW259" s="45"/>
      <c r="AX259" s="45"/>
      <c r="AY259" s="45"/>
      <c r="AZ259" s="45"/>
      <c r="BA259" s="45"/>
      <c r="BB259" s="45"/>
      <c r="BC259" s="45"/>
      <c r="BD259" s="45"/>
      <c r="BE259" s="45"/>
    </row>
    <row r="260" spans="1:57" s="46" customFormat="1" ht="15.75" customHeight="1" x14ac:dyDescent="0.25">
      <c r="A260" s="45"/>
      <c r="B260" s="45"/>
      <c r="C260" s="48" t="s">
        <v>513</v>
      </c>
      <c r="D260" s="48" t="s">
        <v>514</v>
      </c>
      <c r="E260" s="48" t="s">
        <v>1033</v>
      </c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  <c r="AP260" s="45"/>
      <c r="AQ260" s="45"/>
      <c r="AR260" s="45"/>
      <c r="AS260" s="45"/>
      <c r="AT260" s="45"/>
      <c r="AU260" s="45"/>
      <c r="AV260" s="45"/>
      <c r="AW260" s="45"/>
      <c r="AX260" s="45"/>
      <c r="AY260" s="45"/>
      <c r="AZ260" s="45"/>
      <c r="BA260" s="45"/>
      <c r="BB260" s="45"/>
      <c r="BC260" s="45"/>
      <c r="BD260" s="45"/>
      <c r="BE260" s="45"/>
    </row>
    <row r="261" spans="1:57" s="46" customFormat="1" ht="15.75" customHeight="1" x14ac:dyDescent="0.25">
      <c r="A261" s="45"/>
      <c r="B261" s="45"/>
      <c r="C261" s="48" t="s">
        <v>515</v>
      </c>
      <c r="D261" s="48" t="s">
        <v>516</v>
      </c>
      <c r="E261" s="48" t="s">
        <v>1033</v>
      </c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  <c r="AP261" s="45"/>
      <c r="AQ261" s="45"/>
      <c r="AR261" s="45"/>
      <c r="AS261" s="45"/>
      <c r="AT261" s="45"/>
      <c r="AU261" s="45"/>
      <c r="AV261" s="45"/>
      <c r="AW261" s="45"/>
      <c r="AX261" s="45"/>
      <c r="AY261" s="45"/>
      <c r="AZ261" s="45"/>
      <c r="BA261" s="45"/>
      <c r="BB261" s="45"/>
      <c r="BC261" s="45"/>
      <c r="BD261" s="45"/>
      <c r="BE261" s="45"/>
    </row>
    <row r="262" spans="1:57" s="46" customFormat="1" ht="15.75" customHeight="1" x14ac:dyDescent="0.25">
      <c r="A262" s="45"/>
      <c r="B262" s="45"/>
      <c r="C262" s="48" t="s">
        <v>517</v>
      </c>
      <c r="D262" s="48" t="s">
        <v>518</v>
      </c>
      <c r="E262" s="48" t="s">
        <v>1033</v>
      </c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  <c r="AP262" s="45"/>
      <c r="AQ262" s="45"/>
      <c r="AR262" s="45"/>
      <c r="AS262" s="45"/>
      <c r="AT262" s="45"/>
      <c r="AU262" s="45"/>
      <c r="AV262" s="45"/>
      <c r="AW262" s="45"/>
      <c r="AX262" s="45"/>
      <c r="AY262" s="45"/>
      <c r="AZ262" s="45"/>
      <c r="BA262" s="45"/>
      <c r="BB262" s="45"/>
      <c r="BC262" s="45"/>
      <c r="BD262" s="45"/>
      <c r="BE262" s="45"/>
    </row>
    <row r="263" spans="1:57" s="46" customFormat="1" ht="15.75" customHeight="1" x14ac:dyDescent="0.25">
      <c r="A263" s="45"/>
      <c r="B263" s="45"/>
      <c r="C263" s="48" t="s">
        <v>519</v>
      </c>
      <c r="D263" s="48" t="s">
        <v>520</v>
      </c>
      <c r="E263" s="48" t="s">
        <v>1033</v>
      </c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  <c r="AP263" s="45"/>
      <c r="AQ263" s="45"/>
      <c r="AR263" s="45"/>
      <c r="AS263" s="45"/>
      <c r="AT263" s="45"/>
      <c r="AU263" s="45"/>
      <c r="AV263" s="45"/>
      <c r="AW263" s="45"/>
      <c r="AX263" s="45"/>
      <c r="AY263" s="45"/>
      <c r="AZ263" s="45"/>
      <c r="BA263" s="45"/>
      <c r="BB263" s="45"/>
      <c r="BC263" s="45"/>
      <c r="BD263" s="45"/>
      <c r="BE263" s="45"/>
    </row>
    <row r="264" spans="1:57" s="46" customFormat="1" ht="15.75" customHeight="1" x14ac:dyDescent="0.25">
      <c r="A264" s="45"/>
      <c r="B264" s="45"/>
      <c r="C264" s="48" t="s">
        <v>521</v>
      </c>
      <c r="D264" s="48" t="s">
        <v>522</v>
      </c>
      <c r="E264" s="48" t="s">
        <v>1033</v>
      </c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  <c r="AP264" s="45"/>
      <c r="AQ264" s="45"/>
      <c r="AR264" s="45"/>
      <c r="AS264" s="45"/>
      <c r="AT264" s="45"/>
      <c r="AU264" s="45"/>
      <c r="AV264" s="45"/>
      <c r="AW264" s="45"/>
      <c r="AX264" s="45"/>
      <c r="AY264" s="45"/>
      <c r="AZ264" s="45"/>
      <c r="BA264" s="45"/>
      <c r="BB264" s="45"/>
      <c r="BC264" s="45"/>
      <c r="BD264" s="45"/>
      <c r="BE264" s="45"/>
    </row>
    <row r="265" spans="1:57" s="46" customFormat="1" ht="15.75" customHeight="1" x14ac:dyDescent="0.25">
      <c r="A265" s="45"/>
      <c r="B265" s="45"/>
      <c r="C265" s="48" t="s">
        <v>523</v>
      </c>
      <c r="D265" s="48" t="s">
        <v>524</v>
      </c>
      <c r="E265" s="48" t="s">
        <v>1033</v>
      </c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  <c r="AP265" s="45"/>
      <c r="AQ265" s="45"/>
      <c r="AR265" s="45"/>
      <c r="AS265" s="45"/>
      <c r="AT265" s="45"/>
      <c r="AU265" s="45"/>
      <c r="AV265" s="45"/>
      <c r="AW265" s="45"/>
      <c r="AX265" s="45"/>
      <c r="AY265" s="45"/>
      <c r="AZ265" s="45"/>
      <c r="BA265" s="45"/>
      <c r="BB265" s="45"/>
      <c r="BC265" s="45"/>
      <c r="BD265" s="45"/>
      <c r="BE265" s="45"/>
    </row>
    <row r="266" spans="1:57" s="46" customFormat="1" ht="15.75" customHeight="1" x14ac:dyDescent="0.25">
      <c r="A266" s="45"/>
      <c r="B266" s="45"/>
      <c r="C266" s="48" t="s">
        <v>525</v>
      </c>
      <c r="D266" s="48" t="s">
        <v>526</v>
      </c>
      <c r="E266" s="48" t="s">
        <v>1033</v>
      </c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  <c r="AP266" s="45"/>
      <c r="AQ266" s="45"/>
      <c r="AR266" s="45"/>
      <c r="AS266" s="45"/>
      <c r="AT266" s="45"/>
      <c r="AU266" s="45"/>
      <c r="AV266" s="45"/>
      <c r="AW266" s="45"/>
      <c r="AX266" s="45"/>
      <c r="AY266" s="45"/>
      <c r="AZ266" s="45"/>
      <c r="BA266" s="45"/>
      <c r="BB266" s="45"/>
      <c r="BC266" s="45"/>
      <c r="BD266" s="45"/>
      <c r="BE266" s="45"/>
    </row>
    <row r="267" spans="1:57" s="56" customFormat="1" ht="15.75" customHeight="1" x14ac:dyDescent="0.3">
      <c r="A267" s="54"/>
      <c r="B267" s="54"/>
      <c r="C267" s="55" t="s">
        <v>527</v>
      </c>
      <c r="D267" s="55" t="s">
        <v>528</v>
      </c>
      <c r="E267" s="55" t="s">
        <v>1033</v>
      </c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</row>
    <row r="268" spans="1:57" s="57" customFormat="1" ht="15.75" customHeight="1" x14ac:dyDescent="0.25">
      <c r="A268" s="45"/>
      <c r="B268" s="45"/>
      <c r="C268" s="48" t="s">
        <v>529</v>
      </c>
      <c r="D268" s="48" t="s">
        <v>530</v>
      </c>
      <c r="E268" s="48" t="s">
        <v>1033</v>
      </c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  <c r="AP268" s="45"/>
      <c r="AQ268" s="45"/>
      <c r="AR268" s="45"/>
      <c r="AS268" s="45"/>
      <c r="AT268" s="45"/>
      <c r="AU268" s="45"/>
      <c r="AV268" s="45"/>
      <c r="AW268" s="45"/>
      <c r="AX268" s="45"/>
      <c r="AY268" s="45"/>
      <c r="AZ268" s="45"/>
      <c r="BA268" s="45"/>
      <c r="BB268" s="45"/>
      <c r="BC268" s="45"/>
      <c r="BD268" s="45"/>
      <c r="BE268" s="45"/>
    </row>
    <row r="269" spans="1:57" s="46" customFormat="1" ht="15.75" customHeight="1" x14ac:dyDescent="0.25">
      <c r="A269" s="45"/>
      <c r="B269" s="45"/>
      <c r="C269" s="48" t="s">
        <v>531</v>
      </c>
      <c r="D269" s="48" t="s">
        <v>532</v>
      </c>
      <c r="E269" s="48" t="s">
        <v>1033</v>
      </c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  <c r="AP269" s="45"/>
      <c r="AQ269" s="45"/>
      <c r="AR269" s="45"/>
      <c r="AS269" s="45"/>
      <c r="AT269" s="45"/>
      <c r="AU269" s="45"/>
      <c r="AV269" s="45"/>
      <c r="AW269" s="45"/>
      <c r="AX269" s="45"/>
      <c r="AY269" s="45"/>
      <c r="AZ269" s="45"/>
      <c r="BA269" s="45"/>
      <c r="BB269" s="45"/>
      <c r="BC269" s="45"/>
      <c r="BD269" s="45"/>
      <c r="BE269" s="45"/>
    </row>
    <row r="270" spans="1:57" s="46" customFormat="1" ht="15.75" customHeight="1" x14ac:dyDescent="0.25">
      <c r="A270" s="45"/>
      <c r="B270" s="45"/>
      <c r="C270" s="48" t="s">
        <v>533</v>
      </c>
      <c r="D270" s="48" t="s">
        <v>534</v>
      </c>
      <c r="E270" s="48" t="s">
        <v>1033</v>
      </c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  <c r="AP270" s="45"/>
      <c r="AQ270" s="45"/>
      <c r="AR270" s="45"/>
      <c r="AS270" s="45"/>
      <c r="AT270" s="45"/>
      <c r="AU270" s="45"/>
      <c r="AV270" s="45"/>
      <c r="AW270" s="45"/>
      <c r="AX270" s="45"/>
      <c r="AY270" s="45"/>
      <c r="AZ270" s="45"/>
      <c r="BA270" s="45"/>
      <c r="BB270" s="45"/>
      <c r="BC270" s="45"/>
      <c r="BD270" s="45"/>
      <c r="BE270" s="45"/>
    </row>
    <row r="271" spans="1:57" s="46" customFormat="1" ht="15.75" customHeight="1" x14ac:dyDescent="0.25">
      <c r="A271" s="45"/>
      <c r="B271" s="45"/>
      <c r="C271" s="48" t="s">
        <v>535</v>
      </c>
      <c r="D271" s="48" t="s">
        <v>536</v>
      </c>
      <c r="E271" s="48" t="s">
        <v>1033</v>
      </c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  <c r="AP271" s="45"/>
      <c r="AQ271" s="45"/>
      <c r="AR271" s="45"/>
      <c r="AS271" s="45"/>
      <c r="AT271" s="45"/>
      <c r="AU271" s="45"/>
      <c r="AV271" s="45"/>
      <c r="AW271" s="45"/>
      <c r="AX271" s="45"/>
      <c r="AY271" s="45"/>
      <c r="AZ271" s="45"/>
      <c r="BA271" s="45"/>
      <c r="BB271" s="45"/>
      <c r="BC271" s="45"/>
      <c r="BD271" s="45"/>
      <c r="BE271" s="45"/>
    </row>
    <row r="272" spans="1:57" s="46" customFormat="1" ht="15.75" customHeight="1" x14ac:dyDescent="0.25">
      <c r="A272" s="45"/>
      <c r="B272" s="45"/>
      <c r="C272" s="48" t="s">
        <v>537</v>
      </c>
      <c r="D272" s="48" t="s">
        <v>538</v>
      </c>
      <c r="E272" s="48" t="s">
        <v>1033</v>
      </c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  <c r="AP272" s="45"/>
      <c r="AQ272" s="45"/>
      <c r="AR272" s="45"/>
      <c r="AS272" s="45"/>
      <c r="AT272" s="45"/>
      <c r="AU272" s="45"/>
      <c r="AV272" s="45"/>
      <c r="AW272" s="45"/>
      <c r="AX272" s="45"/>
      <c r="AY272" s="45"/>
      <c r="AZ272" s="45"/>
      <c r="BA272" s="45"/>
      <c r="BB272" s="45"/>
      <c r="BC272" s="45"/>
      <c r="BD272" s="45"/>
      <c r="BE272" s="45"/>
    </row>
    <row r="273" spans="1:57" s="46" customFormat="1" ht="15.75" customHeight="1" x14ac:dyDescent="0.25">
      <c r="A273" s="45"/>
      <c r="B273" s="45"/>
      <c r="C273" s="48" t="s">
        <v>539</v>
      </c>
      <c r="D273" s="48" t="s">
        <v>540</v>
      </c>
      <c r="E273" s="48" t="s">
        <v>1033</v>
      </c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  <c r="AP273" s="45"/>
      <c r="AQ273" s="45"/>
      <c r="AR273" s="45"/>
      <c r="AS273" s="45"/>
      <c r="AT273" s="45"/>
      <c r="AU273" s="45"/>
      <c r="AV273" s="45"/>
      <c r="AW273" s="45"/>
      <c r="AX273" s="45"/>
      <c r="AY273" s="45"/>
      <c r="AZ273" s="45"/>
      <c r="BA273" s="45"/>
      <c r="BB273" s="45"/>
      <c r="BC273" s="45"/>
      <c r="BD273" s="45"/>
      <c r="BE273" s="45"/>
    </row>
    <row r="274" spans="1:57" s="46" customFormat="1" ht="15.75" customHeight="1" x14ac:dyDescent="0.25">
      <c r="A274" s="45"/>
      <c r="B274" s="45"/>
      <c r="C274" s="48" t="s">
        <v>541</v>
      </c>
      <c r="D274" s="48" t="s">
        <v>542</v>
      </c>
      <c r="E274" s="48" t="s">
        <v>1033</v>
      </c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  <c r="AP274" s="45"/>
      <c r="AQ274" s="45"/>
      <c r="AR274" s="45"/>
      <c r="AS274" s="45"/>
      <c r="AT274" s="45"/>
      <c r="AU274" s="45"/>
      <c r="AV274" s="45"/>
      <c r="AW274" s="45"/>
      <c r="AX274" s="45"/>
      <c r="AY274" s="45"/>
      <c r="AZ274" s="45"/>
      <c r="BA274" s="45"/>
      <c r="BB274" s="45"/>
      <c r="BC274" s="45"/>
      <c r="BD274" s="45"/>
      <c r="BE274" s="45"/>
    </row>
    <row r="275" spans="1:57" s="46" customFormat="1" ht="15.75" customHeight="1" x14ac:dyDescent="0.25">
      <c r="A275" s="45"/>
      <c r="B275" s="45"/>
      <c r="C275" s="48" t="s">
        <v>543</v>
      </c>
      <c r="D275" s="48" t="s">
        <v>544</v>
      </c>
      <c r="E275" s="48" t="s">
        <v>1033</v>
      </c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  <c r="AP275" s="45"/>
      <c r="AQ275" s="45"/>
      <c r="AR275" s="45"/>
      <c r="AS275" s="45"/>
      <c r="AT275" s="45"/>
      <c r="AU275" s="45"/>
      <c r="AV275" s="45"/>
      <c r="AW275" s="45"/>
      <c r="AX275" s="45"/>
      <c r="AY275" s="45"/>
      <c r="AZ275" s="45"/>
      <c r="BA275" s="45"/>
      <c r="BB275" s="45"/>
      <c r="BC275" s="45"/>
      <c r="BD275" s="45"/>
      <c r="BE275" s="45"/>
    </row>
    <row r="276" spans="1:57" s="46" customFormat="1" ht="15.75" customHeight="1" x14ac:dyDescent="0.25">
      <c r="A276" s="45"/>
      <c r="B276" s="45"/>
      <c r="C276" s="48" t="s">
        <v>545</v>
      </c>
      <c r="D276" s="48" t="s">
        <v>546</v>
      </c>
      <c r="E276" s="48" t="s">
        <v>1033</v>
      </c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  <c r="AP276" s="45"/>
      <c r="AQ276" s="45"/>
      <c r="AR276" s="45"/>
      <c r="AS276" s="45"/>
      <c r="AT276" s="45"/>
      <c r="AU276" s="45"/>
      <c r="AV276" s="45"/>
      <c r="AW276" s="45"/>
      <c r="AX276" s="45"/>
      <c r="AY276" s="45"/>
      <c r="AZ276" s="45"/>
      <c r="BA276" s="45"/>
      <c r="BB276" s="45"/>
      <c r="BC276" s="45"/>
      <c r="BD276" s="45"/>
      <c r="BE276" s="45"/>
    </row>
    <row r="277" spans="1:57" s="46" customFormat="1" ht="15.75" customHeight="1" x14ac:dyDescent="0.25">
      <c r="A277" s="45"/>
      <c r="B277" s="45"/>
      <c r="C277" s="48" t="s">
        <v>547</v>
      </c>
      <c r="D277" s="48" t="s">
        <v>548</v>
      </c>
      <c r="E277" s="48" t="s">
        <v>1033</v>
      </c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  <c r="AP277" s="45"/>
      <c r="AQ277" s="45"/>
      <c r="AR277" s="45"/>
      <c r="AS277" s="45"/>
      <c r="AT277" s="45"/>
      <c r="AU277" s="45"/>
      <c r="AV277" s="45"/>
      <c r="AW277" s="45"/>
      <c r="AX277" s="45"/>
      <c r="AY277" s="45"/>
      <c r="AZ277" s="45"/>
      <c r="BA277" s="45"/>
      <c r="BB277" s="45"/>
      <c r="BC277" s="45"/>
      <c r="BD277" s="45"/>
      <c r="BE277" s="45"/>
    </row>
    <row r="278" spans="1:57" s="46" customFormat="1" ht="15.75" customHeight="1" x14ac:dyDescent="0.25">
      <c r="A278" s="45"/>
      <c r="B278" s="45"/>
      <c r="C278" s="48" t="s">
        <v>549</v>
      </c>
      <c r="D278" s="48" t="s">
        <v>550</v>
      </c>
      <c r="E278" s="48" t="s">
        <v>1033</v>
      </c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  <c r="AP278" s="45"/>
      <c r="AQ278" s="45"/>
      <c r="AR278" s="45"/>
      <c r="AS278" s="45"/>
      <c r="AT278" s="45"/>
      <c r="AU278" s="45"/>
      <c r="AV278" s="45"/>
      <c r="AW278" s="45"/>
      <c r="AX278" s="45"/>
      <c r="AY278" s="45"/>
      <c r="AZ278" s="45"/>
      <c r="BA278" s="45"/>
      <c r="BB278" s="45"/>
      <c r="BC278" s="45"/>
      <c r="BD278" s="45"/>
      <c r="BE278" s="45"/>
    </row>
    <row r="279" spans="1:57" s="46" customFormat="1" ht="15.75" customHeight="1" x14ac:dyDescent="0.25">
      <c r="A279" s="45"/>
      <c r="B279" s="45"/>
      <c r="C279" s="48" t="s">
        <v>551</v>
      </c>
      <c r="D279" s="48" t="s">
        <v>415</v>
      </c>
      <c r="E279" s="48" t="s">
        <v>1033</v>
      </c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  <c r="AR279" s="45"/>
      <c r="AS279" s="45"/>
      <c r="AT279" s="45"/>
      <c r="AU279" s="45"/>
      <c r="AV279" s="45"/>
      <c r="AW279" s="45"/>
      <c r="AX279" s="45"/>
      <c r="AY279" s="45"/>
      <c r="AZ279" s="45"/>
      <c r="BA279" s="45"/>
      <c r="BB279" s="45"/>
      <c r="BC279" s="45"/>
      <c r="BD279" s="45"/>
      <c r="BE279" s="45"/>
    </row>
    <row r="280" spans="1:57" s="46" customFormat="1" ht="15.75" customHeight="1" x14ac:dyDescent="0.25">
      <c r="A280" s="45"/>
      <c r="B280" s="45"/>
      <c r="C280" s="48" t="s">
        <v>552</v>
      </c>
      <c r="D280" s="48" t="s">
        <v>553</v>
      </c>
      <c r="E280" s="48" t="s">
        <v>1033</v>
      </c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45"/>
      <c r="BD280" s="45"/>
      <c r="BE280" s="45"/>
    </row>
    <row r="281" spans="1:57" s="46" customFormat="1" ht="15.75" customHeight="1" x14ac:dyDescent="0.25">
      <c r="A281" s="45"/>
      <c r="B281" s="45"/>
      <c r="C281" s="48" t="s">
        <v>554</v>
      </c>
      <c r="D281" s="48" t="s">
        <v>555</v>
      </c>
      <c r="E281" s="48" t="s">
        <v>1033</v>
      </c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  <c r="BD281" s="45"/>
      <c r="BE281" s="45"/>
    </row>
    <row r="282" spans="1:57" s="46" customFormat="1" ht="15.75" customHeight="1" x14ac:dyDescent="0.25">
      <c r="A282" s="45"/>
      <c r="B282" s="45"/>
      <c r="C282" s="48" t="s">
        <v>556</v>
      </c>
      <c r="D282" s="48" t="s">
        <v>557</v>
      </c>
      <c r="E282" s="48" t="s">
        <v>1033</v>
      </c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45"/>
      <c r="BD282" s="45"/>
      <c r="BE282" s="45"/>
    </row>
    <row r="283" spans="1:57" s="46" customFormat="1" ht="15.75" customHeight="1" x14ac:dyDescent="0.25">
      <c r="A283" s="45"/>
      <c r="B283" s="45"/>
      <c r="C283" s="48" t="s">
        <v>558</v>
      </c>
      <c r="D283" s="48" t="s">
        <v>559</v>
      </c>
      <c r="E283" s="48" t="s">
        <v>1033</v>
      </c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  <c r="AP283" s="45"/>
      <c r="AQ283" s="45"/>
      <c r="AR283" s="45"/>
      <c r="AS283" s="45"/>
      <c r="AT283" s="45"/>
      <c r="AU283" s="45"/>
      <c r="AV283" s="45"/>
      <c r="AW283" s="45"/>
      <c r="AX283" s="45"/>
      <c r="AY283" s="45"/>
      <c r="AZ283" s="45"/>
      <c r="BA283" s="45"/>
      <c r="BB283" s="45"/>
      <c r="BC283" s="45"/>
      <c r="BD283" s="45"/>
      <c r="BE283" s="45"/>
    </row>
    <row r="284" spans="1:57" s="46" customFormat="1" ht="15.75" customHeight="1" x14ac:dyDescent="0.25">
      <c r="A284" s="45"/>
      <c r="B284" s="45"/>
      <c r="C284" s="48" t="s">
        <v>560</v>
      </c>
      <c r="D284" s="48" t="s">
        <v>561</v>
      </c>
      <c r="E284" s="48" t="s">
        <v>1033</v>
      </c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45"/>
      <c r="BD284" s="45"/>
      <c r="BE284" s="45"/>
    </row>
    <row r="285" spans="1:57" s="46" customFormat="1" ht="15.75" customHeight="1" x14ac:dyDescent="0.25">
      <c r="A285" s="45"/>
      <c r="B285" s="45"/>
      <c r="C285" s="48" t="s">
        <v>562</v>
      </c>
      <c r="D285" s="48" t="s">
        <v>563</v>
      </c>
      <c r="E285" s="48" t="s">
        <v>1033</v>
      </c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45"/>
      <c r="BD285" s="45"/>
      <c r="BE285" s="45"/>
    </row>
    <row r="286" spans="1:57" s="46" customFormat="1" ht="15.75" customHeight="1" x14ac:dyDescent="0.25">
      <c r="A286" s="45"/>
      <c r="B286" s="45"/>
      <c r="C286" s="48" t="s">
        <v>564</v>
      </c>
      <c r="D286" s="48" t="s">
        <v>565</v>
      </c>
      <c r="E286" s="48" t="s">
        <v>1033</v>
      </c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45"/>
      <c r="BD286" s="45"/>
      <c r="BE286" s="45"/>
    </row>
    <row r="287" spans="1:57" s="46" customFormat="1" ht="15.75" customHeight="1" x14ac:dyDescent="0.25">
      <c r="A287" s="45"/>
      <c r="B287" s="45"/>
      <c r="C287" s="48" t="s">
        <v>566</v>
      </c>
      <c r="D287" s="48" t="s">
        <v>567</v>
      </c>
      <c r="E287" s="48" t="s">
        <v>1033</v>
      </c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45"/>
      <c r="BD287" s="45"/>
      <c r="BE287" s="45"/>
    </row>
    <row r="288" spans="1:57" s="46" customFormat="1" ht="15.75" customHeight="1" x14ac:dyDescent="0.25">
      <c r="A288" s="45"/>
      <c r="B288" s="45"/>
      <c r="C288" s="48" t="s">
        <v>568</v>
      </c>
      <c r="D288" s="48" t="s">
        <v>569</v>
      </c>
      <c r="E288" s="48" t="s">
        <v>1033</v>
      </c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  <c r="AR288" s="45"/>
      <c r="AS288" s="45"/>
      <c r="AT288" s="45"/>
      <c r="AU288" s="45"/>
      <c r="AV288" s="45"/>
      <c r="AW288" s="45"/>
      <c r="AX288" s="45"/>
      <c r="AY288" s="45"/>
      <c r="AZ288" s="45"/>
      <c r="BA288" s="45"/>
      <c r="BB288" s="45"/>
      <c r="BC288" s="45"/>
      <c r="BD288" s="45"/>
      <c r="BE288" s="45"/>
    </row>
    <row r="289" spans="1:57" s="46" customFormat="1" ht="15.75" customHeight="1" x14ac:dyDescent="0.25">
      <c r="A289" s="45"/>
      <c r="B289" s="45"/>
      <c r="C289" s="48" t="s">
        <v>22</v>
      </c>
      <c r="D289" s="48" t="s">
        <v>570</v>
      </c>
      <c r="E289" s="48" t="s">
        <v>1048</v>
      </c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  <c r="AR289" s="45"/>
      <c r="AS289" s="45"/>
      <c r="AT289" s="45"/>
      <c r="AU289" s="45"/>
      <c r="AV289" s="45"/>
      <c r="AW289" s="45"/>
      <c r="AX289" s="45"/>
      <c r="AY289" s="45"/>
      <c r="AZ289" s="45"/>
      <c r="BA289" s="45"/>
      <c r="BB289" s="45"/>
      <c r="BC289" s="45"/>
      <c r="BD289" s="45"/>
      <c r="BE289" s="45"/>
    </row>
    <row r="290" spans="1:57" s="46" customFormat="1" ht="15.75" customHeight="1" x14ac:dyDescent="0.25">
      <c r="A290" s="45"/>
      <c r="B290" s="45"/>
      <c r="C290" s="48" t="s">
        <v>571</v>
      </c>
      <c r="D290" s="48" t="s">
        <v>572</v>
      </c>
      <c r="E290" s="48" t="s">
        <v>1048</v>
      </c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  <c r="AR290" s="45"/>
      <c r="AS290" s="45"/>
      <c r="AT290" s="45"/>
      <c r="AU290" s="45"/>
      <c r="AV290" s="45"/>
      <c r="AW290" s="45"/>
      <c r="AX290" s="45"/>
      <c r="AY290" s="45"/>
      <c r="AZ290" s="45"/>
      <c r="BA290" s="45"/>
      <c r="BB290" s="45"/>
      <c r="BC290" s="45"/>
      <c r="BD290" s="45"/>
      <c r="BE290" s="45"/>
    </row>
    <row r="291" spans="1:57" s="46" customFormat="1" ht="15.75" customHeight="1" x14ac:dyDescent="0.25">
      <c r="A291" s="45"/>
      <c r="B291" s="45"/>
      <c r="C291" s="48" t="s">
        <v>573</v>
      </c>
      <c r="D291" s="48" t="s">
        <v>572</v>
      </c>
      <c r="E291" s="48" t="s">
        <v>1048</v>
      </c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  <c r="AR291" s="45"/>
      <c r="AS291" s="45"/>
      <c r="AT291" s="45"/>
      <c r="AU291" s="45"/>
      <c r="AV291" s="45"/>
      <c r="AW291" s="45"/>
      <c r="AX291" s="45"/>
      <c r="AY291" s="45"/>
      <c r="AZ291" s="45"/>
      <c r="BA291" s="45"/>
      <c r="BB291" s="45"/>
      <c r="BC291" s="45"/>
      <c r="BD291" s="45"/>
      <c r="BE291" s="45"/>
    </row>
    <row r="292" spans="1:57" s="46" customFormat="1" ht="15.75" customHeight="1" x14ac:dyDescent="0.25">
      <c r="A292" s="45"/>
      <c r="B292" s="45"/>
      <c r="C292" s="48" t="s">
        <v>574</v>
      </c>
      <c r="D292" s="48" t="s">
        <v>572</v>
      </c>
      <c r="E292" s="48" t="s">
        <v>1048</v>
      </c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  <c r="AR292" s="45"/>
      <c r="AS292" s="45"/>
      <c r="AT292" s="45"/>
      <c r="AU292" s="45"/>
      <c r="AV292" s="45"/>
      <c r="AW292" s="45"/>
      <c r="AX292" s="45"/>
      <c r="AY292" s="45"/>
      <c r="AZ292" s="45"/>
      <c r="BA292" s="45"/>
      <c r="BB292" s="45"/>
      <c r="BC292" s="45"/>
      <c r="BD292" s="45"/>
      <c r="BE292" s="45"/>
    </row>
    <row r="293" spans="1:57" s="46" customFormat="1" ht="15.75" customHeight="1" x14ac:dyDescent="0.25">
      <c r="A293" s="45"/>
      <c r="B293" s="45"/>
      <c r="C293" s="48" t="s">
        <v>575</v>
      </c>
      <c r="D293" s="48" t="s">
        <v>576</v>
      </c>
      <c r="E293" s="48" t="s">
        <v>1033</v>
      </c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  <c r="AR293" s="45"/>
      <c r="AS293" s="45"/>
      <c r="AT293" s="45"/>
      <c r="AU293" s="45"/>
      <c r="AV293" s="45"/>
      <c r="AW293" s="45"/>
      <c r="AX293" s="45"/>
      <c r="AY293" s="45"/>
      <c r="AZ293" s="45"/>
      <c r="BA293" s="45"/>
      <c r="BB293" s="45"/>
      <c r="BC293" s="45"/>
      <c r="BD293" s="45"/>
      <c r="BE293" s="45"/>
    </row>
    <row r="294" spans="1:57" s="46" customFormat="1" ht="15.75" customHeight="1" x14ac:dyDescent="0.25">
      <c r="A294" s="45"/>
      <c r="B294" s="45"/>
      <c r="C294" s="48" t="s">
        <v>577</v>
      </c>
      <c r="D294" s="48" t="s">
        <v>578</v>
      </c>
      <c r="E294" s="48" t="s">
        <v>1033</v>
      </c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  <c r="AR294" s="45"/>
      <c r="AS294" s="45"/>
      <c r="AT294" s="45"/>
      <c r="AU294" s="45"/>
      <c r="AV294" s="45"/>
      <c r="AW294" s="45"/>
      <c r="AX294" s="45"/>
      <c r="AY294" s="45"/>
      <c r="AZ294" s="45"/>
      <c r="BA294" s="45"/>
      <c r="BB294" s="45"/>
      <c r="BC294" s="45"/>
      <c r="BD294" s="45"/>
      <c r="BE294" s="45"/>
    </row>
    <row r="295" spans="1:57" s="46" customFormat="1" ht="15.75" customHeight="1" x14ac:dyDescent="0.25">
      <c r="A295" s="45"/>
      <c r="B295" s="45"/>
      <c r="C295" s="48" t="s">
        <v>579</v>
      </c>
      <c r="D295" s="48" t="s">
        <v>580</v>
      </c>
      <c r="E295" s="48" t="s">
        <v>1033</v>
      </c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45"/>
      <c r="BD295" s="45"/>
      <c r="BE295" s="45"/>
    </row>
    <row r="296" spans="1:57" s="46" customFormat="1" ht="15.75" customHeight="1" x14ac:dyDescent="0.25">
      <c r="A296" s="45"/>
      <c r="B296" s="45"/>
      <c r="C296" s="48" t="s">
        <v>581</v>
      </c>
      <c r="D296" s="48" t="s">
        <v>582</v>
      </c>
      <c r="E296" s="48" t="s">
        <v>1033</v>
      </c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  <c r="AR296" s="45"/>
      <c r="AS296" s="45"/>
      <c r="AT296" s="45"/>
      <c r="AU296" s="45"/>
      <c r="AV296" s="45"/>
      <c r="AW296" s="45"/>
      <c r="AX296" s="45"/>
      <c r="AY296" s="45"/>
      <c r="AZ296" s="45"/>
      <c r="BA296" s="45"/>
      <c r="BB296" s="45"/>
      <c r="BC296" s="45"/>
      <c r="BD296" s="45"/>
      <c r="BE296" s="45"/>
    </row>
    <row r="297" spans="1:57" s="46" customFormat="1" ht="15.75" customHeight="1" x14ac:dyDescent="0.25">
      <c r="A297" s="45"/>
      <c r="B297" s="45"/>
      <c r="C297" s="48" t="s">
        <v>583</v>
      </c>
      <c r="D297" s="48" t="s">
        <v>584</v>
      </c>
      <c r="E297" s="48" t="s">
        <v>1033</v>
      </c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  <c r="AP297" s="45"/>
      <c r="AQ297" s="45"/>
      <c r="AR297" s="45"/>
      <c r="AS297" s="45"/>
      <c r="AT297" s="45"/>
      <c r="AU297" s="45"/>
      <c r="AV297" s="45"/>
      <c r="AW297" s="45"/>
      <c r="AX297" s="45"/>
      <c r="AY297" s="45"/>
      <c r="AZ297" s="45"/>
      <c r="BA297" s="45"/>
      <c r="BB297" s="45"/>
      <c r="BC297" s="45"/>
      <c r="BD297" s="45"/>
      <c r="BE297" s="45"/>
    </row>
    <row r="298" spans="1:57" s="46" customFormat="1" ht="15.75" customHeight="1" x14ac:dyDescent="0.25">
      <c r="A298" s="45"/>
      <c r="B298" s="45"/>
      <c r="C298" s="48" t="s">
        <v>585</v>
      </c>
      <c r="D298" s="48" t="s">
        <v>586</v>
      </c>
      <c r="E298" s="48" t="s">
        <v>1033</v>
      </c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  <c r="AP298" s="45"/>
      <c r="AQ298" s="45"/>
      <c r="AR298" s="45"/>
      <c r="AS298" s="45"/>
      <c r="AT298" s="45"/>
      <c r="AU298" s="45"/>
      <c r="AV298" s="45"/>
      <c r="AW298" s="45"/>
      <c r="AX298" s="45"/>
      <c r="AY298" s="45"/>
      <c r="AZ298" s="45"/>
      <c r="BA298" s="45"/>
      <c r="BB298" s="45"/>
      <c r="BC298" s="45"/>
      <c r="BD298" s="45"/>
      <c r="BE298" s="45"/>
    </row>
    <row r="299" spans="1:57" s="46" customFormat="1" ht="15.75" customHeight="1" x14ac:dyDescent="0.25">
      <c r="A299" s="45"/>
      <c r="B299" s="45"/>
      <c r="C299" s="48" t="s">
        <v>587</v>
      </c>
      <c r="D299" s="48" t="s">
        <v>588</v>
      </c>
      <c r="E299" s="48" t="s">
        <v>1033</v>
      </c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  <c r="AP299" s="45"/>
      <c r="AQ299" s="45"/>
      <c r="AR299" s="45"/>
      <c r="AS299" s="45"/>
      <c r="AT299" s="45"/>
      <c r="AU299" s="45"/>
      <c r="AV299" s="45"/>
      <c r="AW299" s="45"/>
      <c r="AX299" s="45"/>
      <c r="AY299" s="45"/>
      <c r="AZ299" s="45"/>
      <c r="BA299" s="45"/>
      <c r="BB299" s="45"/>
      <c r="BC299" s="45"/>
      <c r="BD299" s="45"/>
      <c r="BE299" s="45"/>
    </row>
    <row r="300" spans="1:57" s="46" customFormat="1" ht="15.75" customHeight="1" x14ac:dyDescent="0.25">
      <c r="A300" s="45"/>
      <c r="B300" s="45"/>
      <c r="C300" s="48" t="s">
        <v>589</v>
      </c>
      <c r="D300" s="48" t="s">
        <v>590</v>
      </c>
      <c r="E300" s="48" t="s">
        <v>1033</v>
      </c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  <c r="AR300" s="45"/>
      <c r="AS300" s="45"/>
      <c r="AT300" s="45"/>
      <c r="AU300" s="45"/>
      <c r="AV300" s="45"/>
      <c r="AW300" s="45"/>
      <c r="AX300" s="45"/>
      <c r="AY300" s="45"/>
      <c r="AZ300" s="45"/>
      <c r="BA300" s="45"/>
      <c r="BB300" s="45"/>
      <c r="BC300" s="45"/>
      <c r="BD300" s="45"/>
      <c r="BE300" s="45"/>
    </row>
    <row r="301" spans="1:57" s="46" customFormat="1" ht="15.75" customHeight="1" x14ac:dyDescent="0.25">
      <c r="A301" s="45"/>
      <c r="B301" s="45"/>
      <c r="C301" s="48" t="s">
        <v>591</v>
      </c>
      <c r="D301" s="48" t="s">
        <v>592</v>
      </c>
      <c r="E301" s="48" t="s">
        <v>1033</v>
      </c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  <c r="AR301" s="45"/>
      <c r="AS301" s="45"/>
      <c r="AT301" s="45"/>
      <c r="AU301" s="45"/>
      <c r="AV301" s="45"/>
      <c r="AW301" s="45"/>
      <c r="AX301" s="45"/>
      <c r="AY301" s="45"/>
      <c r="AZ301" s="45"/>
      <c r="BA301" s="45"/>
      <c r="BB301" s="45"/>
      <c r="BC301" s="45"/>
      <c r="BD301" s="45"/>
      <c r="BE301" s="45"/>
    </row>
    <row r="302" spans="1:57" s="46" customFormat="1" ht="15.75" customHeight="1" x14ac:dyDescent="0.25">
      <c r="A302" s="45"/>
      <c r="B302" s="45"/>
      <c r="C302" s="48" t="s">
        <v>593</v>
      </c>
      <c r="D302" s="48" t="s">
        <v>594</v>
      </c>
      <c r="E302" s="48" t="s">
        <v>1033</v>
      </c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  <c r="AT302" s="45"/>
      <c r="AU302" s="45"/>
      <c r="AV302" s="45"/>
      <c r="AW302" s="45"/>
      <c r="AX302" s="45"/>
      <c r="AY302" s="45"/>
      <c r="AZ302" s="45"/>
      <c r="BA302" s="45"/>
      <c r="BB302" s="45"/>
      <c r="BC302" s="45"/>
      <c r="BD302" s="45"/>
      <c r="BE302" s="45"/>
    </row>
    <row r="303" spans="1:57" s="46" customFormat="1" ht="15.75" customHeight="1" x14ac:dyDescent="0.25">
      <c r="A303" s="45"/>
      <c r="B303" s="45"/>
      <c r="C303" s="58" t="s">
        <v>595</v>
      </c>
      <c r="D303" s="58" t="s">
        <v>596</v>
      </c>
      <c r="E303" s="53" t="s">
        <v>1033</v>
      </c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  <c r="AR303" s="45"/>
      <c r="AS303" s="45"/>
      <c r="AT303" s="45"/>
      <c r="AU303" s="45"/>
      <c r="AV303" s="45"/>
      <c r="AW303" s="45"/>
      <c r="AX303" s="45"/>
      <c r="AY303" s="45"/>
      <c r="AZ303" s="45"/>
      <c r="BA303" s="45"/>
      <c r="BB303" s="45"/>
      <c r="BC303" s="45"/>
      <c r="BD303" s="45"/>
      <c r="BE303" s="45"/>
    </row>
    <row r="304" spans="1:57" s="46" customFormat="1" ht="15.75" customHeight="1" x14ac:dyDescent="0.25">
      <c r="A304" s="45"/>
      <c r="B304" s="45"/>
      <c r="C304" s="58" t="s">
        <v>597</v>
      </c>
      <c r="D304" s="58" t="s">
        <v>598</v>
      </c>
      <c r="E304" s="53" t="s">
        <v>1033</v>
      </c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  <c r="AR304" s="45"/>
      <c r="AS304" s="45"/>
      <c r="AT304" s="45"/>
      <c r="AU304" s="45"/>
      <c r="AV304" s="45"/>
      <c r="AW304" s="45"/>
      <c r="AX304" s="45"/>
      <c r="AY304" s="45"/>
      <c r="AZ304" s="45"/>
      <c r="BA304" s="45"/>
      <c r="BB304" s="45"/>
      <c r="BC304" s="45"/>
      <c r="BD304" s="45"/>
      <c r="BE304" s="45"/>
    </row>
    <row r="305" spans="1:57" s="46" customFormat="1" ht="15.75" customHeight="1" x14ac:dyDescent="0.25">
      <c r="A305" s="45"/>
      <c r="B305" s="45"/>
      <c r="C305" s="48" t="s">
        <v>599</v>
      </c>
      <c r="D305" s="48" t="s">
        <v>600</v>
      </c>
      <c r="E305" s="48" t="s">
        <v>1033</v>
      </c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  <c r="AR305" s="45"/>
      <c r="AS305" s="45"/>
      <c r="AT305" s="45"/>
      <c r="AU305" s="45"/>
      <c r="AV305" s="45"/>
      <c r="AW305" s="45"/>
      <c r="AX305" s="45"/>
      <c r="AY305" s="45"/>
      <c r="AZ305" s="45"/>
      <c r="BA305" s="45"/>
      <c r="BB305" s="45"/>
      <c r="BC305" s="45"/>
      <c r="BD305" s="45"/>
      <c r="BE305" s="45"/>
    </row>
    <row r="306" spans="1:57" s="46" customFormat="1" ht="15.75" customHeight="1" x14ac:dyDescent="0.25">
      <c r="A306" s="45"/>
      <c r="B306" s="45"/>
      <c r="C306" s="48" t="s">
        <v>601</v>
      </c>
      <c r="D306" s="48" t="s">
        <v>602</v>
      </c>
      <c r="E306" s="48" t="s">
        <v>1033</v>
      </c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  <c r="AR306" s="45"/>
      <c r="AS306" s="45"/>
      <c r="AT306" s="45"/>
      <c r="AU306" s="45"/>
      <c r="AV306" s="45"/>
      <c r="AW306" s="45"/>
      <c r="AX306" s="45"/>
      <c r="AY306" s="45"/>
      <c r="AZ306" s="45"/>
      <c r="BA306" s="45"/>
      <c r="BB306" s="45"/>
      <c r="BC306" s="45"/>
      <c r="BD306" s="45"/>
      <c r="BE306" s="45"/>
    </row>
    <row r="307" spans="1:57" s="46" customFormat="1" ht="15.75" customHeight="1" x14ac:dyDescent="0.25">
      <c r="A307" s="45"/>
      <c r="B307" s="45"/>
      <c r="C307" s="48" t="s">
        <v>603</v>
      </c>
      <c r="D307" s="48" t="s">
        <v>604</v>
      </c>
      <c r="E307" s="48" t="s">
        <v>1033</v>
      </c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  <c r="AR307" s="45"/>
      <c r="AS307" s="45"/>
      <c r="AT307" s="45"/>
      <c r="AU307" s="45"/>
      <c r="AV307" s="45"/>
      <c r="AW307" s="45"/>
      <c r="AX307" s="45"/>
      <c r="AY307" s="45"/>
      <c r="AZ307" s="45"/>
      <c r="BA307" s="45"/>
      <c r="BB307" s="45"/>
      <c r="BC307" s="45"/>
      <c r="BD307" s="45"/>
      <c r="BE307" s="45"/>
    </row>
    <row r="308" spans="1:57" s="46" customFormat="1" ht="15.75" customHeight="1" x14ac:dyDescent="0.25">
      <c r="A308" s="45"/>
      <c r="B308" s="45"/>
      <c r="C308" s="48" t="s">
        <v>605</v>
      </c>
      <c r="D308" s="48" t="s">
        <v>606</v>
      </c>
      <c r="E308" s="48" t="s">
        <v>1033</v>
      </c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  <c r="AR308" s="45"/>
      <c r="AS308" s="45"/>
      <c r="AT308" s="45"/>
      <c r="AU308" s="45"/>
      <c r="AV308" s="45"/>
      <c r="AW308" s="45"/>
      <c r="AX308" s="45"/>
      <c r="AY308" s="45"/>
      <c r="AZ308" s="45"/>
      <c r="BA308" s="45"/>
      <c r="BB308" s="45"/>
      <c r="BC308" s="45"/>
      <c r="BD308" s="45"/>
      <c r="BE308" s="45"/>
    </row>
    <row r="309" spans="1:57" s="46" customFormat="1" ht="15.75" customHeight="1" x14ac:dyDescent="0.25">
      <c r="A309" s="45"/>
      <c r="B309" s="45"/>
      <c r="C309" s="48" t="s">
        <v>607</v>
      </c>
      <c r="D309" s="48" t="s">
        <v>608</v>
      </c>
      <c r="E309" s="48" t="s">
        <v>1033</v>
      </c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45"/>
      <c r="BD309" s="45"/>
      <c r="BE309" s="45"/>
    </row>
    <row r="310" spans="1:57" s="46" customFormat="1" ht="15.75" customHeight="1" x14ac:dyDescent="0.25">
      <c r="A310" s="45"/>
      <c r="B310" s="45"/>
      <c r="C310" s="48" t="s">
        <v>609</v>
      </c>
      <c r="D310" s="48" t="s">
        <v>610</v>
      </c>
      <c r="E310" s="48" t="s">
        <v>1033</v>
      </c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45"/>
      <c r="BD310" s="45"/>
      <c r="BE310" s="45"/>
    </row>
    <row r="311" spans="1:57" s="46" customFormat="1" ht="15.75" customHeight="1" x14ac:dyDescent="0.25">
      <c r="A311" s="45"/>
      <c r="B311" s="45"/>
      <c r="C311" s="48" t="s">
        <v>611</v>
      </c>
      <c r="D311" s="48" t="s">
        <v>612</v>
      </c>
      <c r="E311" s="48" t="s">
        <v>1033</v>
      </c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  <c r="AR311" s="45"/>
      <c r="AS311" s="45"/>
      <c r="AT311" s="45"/>
      <c r="AU311" s="45"/>
      <c r="AV311" s="45"/>
      <c r="AW311" s="45"/>
      <c r="AX311" s="45"/>
      <c r="AY311" s="45"/>
      <c r="AZ311" s="45"/>
      <c r="BA311" s="45"/>
      <c r="BB311" s="45"/>
      <c r="BC311" s="45"/>
      <c r="BD311" s="45"/>
      <c r="BE311" s="45"/>
    </row>
    <row r="312" spans="1:57" s="46" customFormat="1" ht="15.75" customHeight="1" x14ac:dyDescent="0.25">
      <c r="A312" s="45"/>
      <c r="B312" s="45"/>
      <c r="C312" s="48" t="s">
        <v>613</v>
      </c>
      <c r="D312" s="48" t="s">
        <v>614</v>
      </c>
      <c r="E312" s="48" t="s">
        <v>1033</v>
      </c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  <c r="AP312" s="45"/>
      <c r="AQ312" s="45"/>
      <c r="AR312" s="45"/>
      <c r="AS312" s="45"/>
      <c r="AT312" s="45"/>
      <c r="AU312" s="45"/>
      <c r="AV312" s="45"/>
      <c r="AW312" s="45"/>
      <c r="AX312" s="45"/>
      <c r="AY312" s="45"/>
      <c r="AZ312" s="45"/>
      <c r="BA312" s="45"/>
      <c r="BB312" s="45"/>
      <c r="BC312" s="45"/>
      <c r="BD312" s="45"/>
      <c r="BE312" s="45"/>
    </row>
    <row r="313" spans="1:57" s="46" customFormat="1" ht="15.75" customHeight="1" x14ac:dyDescent="0.25">
      <c r="A313" s="45"/>
      <c r="B313" s="45"/>
      <c r="C313" s="48" t="s">
        <v>615</v>
      </c>
      <c r="D313" s="48" t="s">
        <v>616</v>
      </c>
      <c r="E313" s="48" t="s">
        <v>1033</v>
      </c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  <c r="AP313" s="45"/>
      <c r="AQ313" s="45"/>
      <c r="AR313" s="45"/>
      <c r="AS313" s="45"/>
      <c r="AT313" s="45"/>
      <c r="AU313" s="45"/>
      <c r="AV313" s="45"/>
      <c r="AW313" s="45"/>
      <c r="AX313" s="45"/>
      <c r="AY313" s="45"/>
      <c r="AZ313" s="45"/>
      <c r="BA313" s="45"/>
      <c r="BB313" s="45"/>
      <c r="BC313" s="45"/>
      <c r="BD313" s="45"/>
      <c r="BE313" s="45"/>
    </row>
    <row r="314" spans="1:57" s="46" customFormat="1" ht="15.75" customHeight="1" x14ac:dyDescent="0.25">
      <c r="A314" s="45"/>
      <c r="B314" s="45"/>
      <c r="C314" s="48" t="s">
        <v>617</v>
      </c>
      <c r="D314" s="48" t="s">
        <v>618</v>
      </c>
      <c r="E314" s="48" t="s">
        <v>1033</v>
      </c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45"/>
      <c r="BD314" s="45"/>
      <c r="BE314" s="45"/>
    </row>
    <row r="315" spans="1:57" s="46" customFormat="1" ht="15.75" customHeight="1" x14ac:dyDescent="0.25">
      <c r="A315" s="45"/>
      <c r="B315" s="45"/>
      <c r="C315" s="48" t="s">
        <v>619</v>
      </c>
      <c r="D315" s="48" t="s">
        <v>620</v>
      </c>
      <c r="E315" s="48" t="s">
        <v>1033</v>
      </c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  <c r="AR315" s="45"/>
      <c r="AS315" s="45"/>
      <c r="AT315" s="45"/>
      <c r="AU315" s="45"/>
      <c r="AV315" s="45"/>
      <c r="AW315" s="45"/>
      <c r="AX315" s="45"/>
      <c r="AY315" s="45"/>
      <c r="AZ315" s="45"/>
      <c r="BA315" s="45"/>
      <c r="BB315" s="45"/>
      <c r="BC315" s="45"/>
      <c r="BD315" s="45"/>
      <c r="BE315" s="45"/>
    </row>
    <row r="316" spans="1:57" s="46" customFormat="1" ht="15.75" customHeight="1" x14ac:dyDescent="0.25">
      <c r="A316" s="45"/>
      <c r="B316" s="45"/>
      <c r="C316" s="48" t="s">
        <v>621</v>
      </c>
      <c r="D316" s="48" t="s">
        <v>622</v>
      </c>
      <c r="E316" s="48" t="s">
        <v>1033</v>
      </c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  <c r="AP316" s="45"/>
      <c r="AQ316" s="45"/>
      <c r="AR316" s="45"/>
      <c r="AS316" s="45"/>
      <c r="AT316" s="45"/>
      <c r="AU316" s="45"/>
      <c r="AV316" s="45"/>
      <c r="AW316" s="45"/>
      <c r="AX316" s="45"/>
      <c r="AY316" s="45"/>
      <c r="AZ316" s="45"/>
      <c r="BA316" s="45"/>
      <c r="BB316" s="45"/>
      <c r="BC316" s="45"/>
      <c r="BD316" s="45"/>
      <c r="BE316" s="45"/>
    </row>
    <row r="317" spans="1:57" s="46" customFormat="1" ht="15.75" customHeight="1" x14ac:dyDescent="0.25">
      <c r="A317" s="45"/>
      <c r="B317" s="45"/>
      <c r="C317" s="48" t="s">
        <v>623</v>
      </c>
      <c r="D317" s="48" t="s">
        <v>39</v>
      </c>
      <c r="E317" s="48" t="s">
        <v>1033</v>
      </c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  <c r="AR317" s="45"/>
      <c r="AS317" s="45"/>
      <c r="AT317" s="45"/>
      <c r="AU317" s="45"/>
      <c r="AV317" s="45"/>
      <c r="AW317" s="45"/>
      <c r="AX317" s="45"/>
      <c r="AY317" s="45"/>
      <c r="AZ317" s="45"/>
      <c r="BA317" s="45"/>
      <c r="BB317" s="45"/>
      <c r="BC317" s="45"/>
      <c r="BD317" s="45"/>
      <c r="BE317" s="45"/>
    </row>
    <row r="318" spans="1:57" s="46" customFormat="1" ht="15.75" customHeight="1" x14ac:dyDescent="0.25">
      <c r="A318" s="45"/>
      <c r="B318" s="45"/>
      <c r="C318" s="48" t="s">
        <v>624</v>
      </c>
      <c r="D318" s="48" t="s">
        <v>625</v>
      </c>
      <c r="E318" s="48" t="s">
        <v>1033</v>
      </c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  <c r="AP318" s="45"/>
      <c r="AQ318" s="45"/>
      <c r="AR318" s="45"/>
      <c r="AS318" s="45"/>
      <c r="AT318" s="45"/>
      <c r="AU318" s="45"/>
      <c r="AV318" s="45"/>
      <c r="AW318" s="45"/>
      <c r="AX318" s="45"/>
      <c r="AY318" s="45"/>
      <c r="AZ318" s="45"/>
      <c r="BA318" s="45"/>
      <c r="BB318" s="45"/>
      <c r="BC318" s="45"/>
      <c r="BD318" s="45"/>
      <c r="BE318" s="45"/>
    </row>
    <row r="319" spans="1:57" s="46" customFormat="1" ht="15.75" customHeight="1" x14ac:dyDescent="0.25">
      <c r="A319" s="45"/>
      <c r="B319" s="45"/>
      <c r="C319" s="48" t="s">
        <v>626</v>
      </c>
      <c r="D319" s="48" t="s">
        <v>1042</v>
      </c>
      <c r="E319" s="48" t="s">
        <v>1035</v>
      </c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  <c r="AP319" s="45"/>
      <c r="AQ319" s="45"/>
      <c r="AR319" s="45"/>
      <c r="AS319" s="45"/>
      <c r="AT319" s="45"/>
      <c r="AU319" s="45"/>
      <c r="AV319" s="45"/>
      <c r="AW319" s="45"/>
      <c r="AX319" s="45"/>
      <c r="AY319" s="45"/>
      <c r="AZ319" s="45"/>
      <c r="BA319" s="45"/>
      <c r="BB319" s="45"/>
      <c r="BC319" s="45"/>
      <c r="BD319" s="45"/>
      <c r="BE319" s="45"/>
    </row>
    <row r="320" spans="1:57" s="46" customFormat="1" ht="15.75" customHeight="1" x14ac:dyDescent="0.25">
      <c r="A320" s="45"/>
      <c r="B320" s="45"/>
      <c r="C320" s="48" t="s">
        <v>627</v>
      </c>
      <c r="D320" s="48" t="s">
        <v>616</v>
      </c>
      <c r="E320" s="48" t="s">
        <v>1033</v>
      </c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  <c r="AP320" s="45"/>
      <c r="AQ320" s="45"/>
      <c r="AR320" s="45"/>
      <c r="AS320" s="45"/>
      <c r="AT320" s="45"/>
      <c r="AU320" s="45"/>
      <c r="AV320" s="45"/>
      <c r="AW320" s="45"/>
      <c r="AX320" s="45"/>
      <c r="AY320" s="45"/>
      <c r="AZ320" s="45"/>
      <c r="BA320" s="45"/>
      <c r="BB320" s="45"/>
      <c r="BC320" s="45"/>
      <c r="BD320" s="45"/>
      <c r="BE320" s="45"/>
    </row>
    <row r="321" spans="1:57" s="46" customFormat="1" ht="15.75" customHeight="1" x14ac:dyDescent="0.25">
      <c r="A321" s="45"/>
      <c r="B321" s="45"/>
      <c r="C321" s="48" t="s">
        <v>628</v>
      </c>
      <c r="D321" s="48" t="s">
        <v>629</v>
      </c>
      <c r="E321" s="48" t="s">
        <v>1033</v>
      </c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  <c r="AP321" s="45"/>
      <c r="AQ321" s="45"/>
      <c r="AR321" s="45"/>
      <c r="AS321" s="45"/>
      <c r="AT321" s="45"/>
      <c r="AU321" s="45"/>
      <c r="AV321" s="45"/>
      <c r="AW321" s="45"/>
      <c r="AX321" s="45"/>
      <c r="AY321" s="45"/>
      <c r="AZ321" s="45"/>
      <c r="BA321" s="45"/>
      <c r="BB321" s="45"/>
      <c r="BC321" s="45"/>
      <c r="BD321" s="45"/>
      <c r="BE321" s="45"/>
    </row>
    <row r="322" spans="1:57" s="46" customFormat="1" ht="15.75" customHeight="1" x14ac:dyDescent="0.25">
      <c r="A322" s="45"/>
      <c r="B322" s="45"/>
      <c r="C322" s="48" t="s">
        <v>630</v>
      </c>
      <c r="D322" s="48" t="s">
        <v>99</v>
      </c>
      <c r="E322" s="48" t="s">
        <v>1033</v>
      </c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  <c r="AP322" s="45"/>
      <c r="AQ322" s="45"/>
      <c r="AR322" s="45"/>
      <c r="AS322" s="45"/>
      <c r="AT322" s="45"/>
      <c r="AU322" s="45"/>
      <c r="AV322" s="45"/>
      <c r="AW322" s="45"/>
      <c r="AX322" s="45"/>
      <c r="AY322" s="45"/>
      <c r="AZ322" s="45"/>
      <c r="BA322" s="45"/>
      <c r="BB322" s="45"/>
      <c r="BC322" s="45"/>
      <c r="BD322" s="45"/>
      <c r="BE322" s="45"/>
    </row>
    <row r="323" spans="1:57" s="46" customFormat="1" ht="15.75" customHeight="1" x14ac:dyDescent="0.25">
      <c r="A323" s="45"/>
      <c r="B323" s="45"/>
      <c r="C323" s="48" t="s">
        <v>631</v>
      </c>
      <c r="D323" s="48" t="s">
        <v>632</v>
      </c>
      <c r="E323" s="48" t="s">
        <v>1033</v>
      </c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  <c r="AP323" s="45"/>
      <c r="AQ323" s="45"/>
      <c r="AR323" s="45"/>
      <c r="AS323" s="45"/>
      <c r="AT323" s="45"/>
      <c r="AU323" s="45"/>
      <c r="AV323" s="45"/>
      <c r="AW323" s="45"/>
      <c r="AX323" s="45"/>
      <c r="AY323" s="45"/>
      <c r="AZ323" s="45"/>
      <c r="BA323" s="45"/>
      <c r="BB323" s="45"/>
      <c r="BC323" s="45"/>
      <c r="BD323" s="45"/>
      <c r="BE323" s="45"/>
    </row>
    <row r="324" spans="1:57" s="46" customFormat="1" ht="15.75" customHeight="1" x14ac:dyDescent="0.25">
      <c r="A324" s="45"/>
      <c r="B324" s="45"/>
      <c r="C324" s="55" t="s">
        <v>633</v>
      </c>
      <c r="D324" s="55" t="s">
        <v>634</v>
      </c>
      <c r="E324" s="55" t="s">
        <v>1033</v>
      </c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  <c r="AP324" s="45"/>
      <c r="AQ324" s="45"/>
      <c r="AR324" s="45"/>
      <c r="AS324" s="45"/>
      <c r="AT324" s="45"/>
      <c r="AU324" s="45"/>
      <c r="AV324" s="45"/>
      <c r="AW324" s="45"/>
      <c r="AX324" s="45"/>
      <c r="AY324" s="45"/>
      <c r="AZ324" s="45"/>
      <c r="BA324" s="45"/>
      <c r="BB324" s="45"/>
      <c r="BC324" s="45"/>
      <c r="BD324" s="45"/>
      <c r="BE324" s="45"/>
    </row>
    <row r="325" spans="1:57" s="57" customFormat="1" ht="15.75" customHeight="1" x14ac:dyDescent="0.25">
      <c r="A325" s="45"/>
      <c r="B325" s="45"/>
      <c r="C325" s="48" t="s">
        <v>635</v>
      </c>
      <c r="D325" s="48" t="s">
        <v>636</v>
      </c>
      <c r="E325" s="48" t="s">
        <v>1033</v>
      </c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  <c r="AP325" s="45"/>
      <c r="AQ325" s="45"/>
      <c r="AR325" s="45"/>
      <c r="AS325" s="45"/>
      <c r="AT325" s="45"/>
      <c r="AU325" s="45"/>
      <c r="AV325" s="45"/>
      <c r="AW325" s="45"/>
      <c r="AX325" s="45"/>
      <c r="AY325" s="45"/>
      <c r="AZ325" s="45"/>
      <c r="BA325" s="45"/>
      <c r="BB325" s="45"/>
      <c r="BC325" s="45"/>
      <c r="BD325" s="45"/>
      <c r="BE325" s="45"/>
    </row>
    <row r="326" spans="1:57" s="56" customFormat="1" ht="15.75" customHeight="1" x14ac:dyDescent="0.3">
      <c r="A326" s="54"/>
      <c r="B326" s="54"/>
      <c r="C326" s="55" t="s">
        <v>637</v>
      </c>
      <c r="D326" s="55" t="s">
        <v>638</v>
      </c>
      <c r="E326" s="55" t="s">
        <v>1033</v>
      </c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</row>
    <row r="327" spans="1:57" s="57" customFormat="1" ht="15.75" customHeight="1" x14ac:dyDescent="0.25">
      <c r="A327" s="45"/>
      <c r="B327" s="45"/>
      <c r="C327" s="48" t="s">
        <v>639</v>
      </c>
      <c r="D327" s="48" t="s">
        <v>640</v>
      </c>
      <c r="E327" s="48" t="s">
        <v>1033</v>
      </c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  <c r="AP327" s="45"/>
      <c r="AQ327" s="45"/>
      <c r="AR327" s="45"/>
      <c r="AS327" s="45"/>
      <c r="AT327" s="45"/>
      <c r="AU327" s="45"/>
      <c r="AV327" s="45"/>
      <c r="AW327" s="45"/>
      <c r="AX327" s="45"/>
      <c r="AY327" s="45"/>
      <c r="AZ327" s="45"/>
      <c r="BA327" s="45"/>
      <c r="BB327" s="45"/>
      <c r="BC327" s="45"/>
      <c r="BD327" s="45"/>
      <c r="BE327" s="45"/>
    </row>
    <row r="328" spans="1:57" s="46" customFormat="1" ht="15.75" customHeight="1" x14ac:dyDescent="0.25">
      <c r="A328" s="45"/>
      <c r="B328" s="45"/>
      <c r="C328" s="48" t="s">
        <v>641</v>
      </c>
      <c r="D328" s="48" t="s">
        <v>642</v>
      </c>
      <c r="E328" s="48" t="s">
        <v>1033</v>
      </c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  <c r="AP328" s="45"/>
      <c r="AQ328" s="45"/>
      <c r="AR328" s="45"/>
      <c r="AS328" s="45"/>
      <c r="AT328" s="45"/>
      <c r="AU328" s="45"/>
      <c r="AV328" s="45"/>
      <c r="AW328" s="45"/>
      <c r="AX328" s="45"/>
      <c r="AY328" s="45"/>
      <c r="AZ328" s="45"/>
      <c r="BA328" s="45"/>
      <c r="BB328" s="45"/>
      <c r="BC328" s="45"/>
      <c r="BD328" s="45"/>
      <c r="BE328" s="45"/>
    </row>
    <row r="329" spans="1:57" s="46" customFormat="1" ht="15.75" customHeight="1" x14ac:dyDescent="0.25">
      <c r="A329" s="45"/>
      <c r="B329" s="45"/>
      <c r="C329" s="48" t="s">
        <v>643</v>
      </c>
      <c r="D329" s="48" t="s">
        <v>644</v>
      </c>
      <c r="E329" s="48" t="s">
        <v>1033</v>
      </c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  <c r="AP329" s="45"/>
      <c r="AQ329" s="45"/>
      <c r="AR329" s="45"/>
      <c r="AS329" s="45"/>
      <c r="AT329" s="45"/>
      <c r="AU329" s="45"/>
      <c r="AV329" s="45"/>
      <c r="AW329" s="45"/>
      <c r="AX329" s="45"/>
      <c r="AY329" s="45"/>
      <c r="AZ329" s="45"/>
      <c r="BA329" s="45"/>
      <c r="BB329" s="45"/>
      <c r="BC329" s="45"/>
      <c r="BD329" s="45"/>
      <c r="BE329" s="45"/>
    </row>
    <row r="330" spans="1:57" s="46" customFormat="1" ht="15.75" customHeight="1" x14ac:dyDescent="0.25">
      <c r="A330" s="45"/>
      <c r="B330" s="45"/>
      <c r="C330" s="48" t="s">
        <v>645</v>
      </c>
      <c r="D330" s="48" t="s">
        <v>646</v>
      </c>
      <c r="E330" s="48" t="s">
        <v>1033</v>
      </c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  <c r="AR330" s="45"/>
      <c r="AS330" s="45"/>
      <c r="AT330" s="45"/>
      <c r="AU330" s="45"/>
      <c r="AV330" s="45"/>
      <c r="AW330" s="45"/>
      <c r="AX330" s="45"/>
      <c r="AY330" s="45"/>
      <c r="AZ330" s="45"/>
      <c r="BA330" s="45"/>
      <c r="BB330" s="45"/>
      <c r="BC330" s="45"/>
      <c r="BD330" s="45"/>
      <c r="BE330" s="45"/>
    </row>
    <row r="331" spans="1:57" s="46" customFormat="1" ht="15.75" customHeight="1" x14ac:dyDescent="0.25">
      <c r="A331" s="45"/>
      <c r="B331" s="45"/>
      <c r="C331" s="48" t="s">
        <v>647</v>
      </c>
      <c r="D331" s="48" t="s">
        <v>648</v>
      </c>
      <c r="E331" s="48" t="s">
        <v>1033</v>
      </c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  <c r="AR331" s="45"/>
      <c r="AS331" s="45"/>
      <c r="AT331" s="45"/>
      <c r="AU331" s="45"/>
      <c r="AV331" s="45"/>
      <c r="AW331" s="45"/>
      <c r="AX331" s="45"/>
      <c r="AY331" s="45"/>
      <c r="AZ331" s="45"/>
      <c r="BA331" s="45"/>
      <c r="BB331" s="45"/>
      <c r="BC331" s="45"/>
      <c r="BD331" s="45"/>
      <c r="BE331" s="45"/>
    </row>
    <row r="332" spans="1:57" s="46" customFormat="1" ht="15.75" customHeight="1" x14ac:dyDescent="0.25">
      <c r="A332" s="45"/>
      <c r="B332" s="45"/>
      <c r="C332" s="48" t="s">
        <v>649</v>
      </c>
      <c r="D332" s="48" t="s">
        <v>650</v>
      </c>
      <c r="E332" s="48" t="s">
        <v>1033</v>
      </c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  <c r="AP332" s="45"/>
      <c r="AQ332" s="45"/>
      <c r="AR332" s="45"/>
      <c r="AS332" s="45"/>
      <c r="AT332" s="45"/>
      <c r="AU332" s="45"/>
      <c r="AV332" s="45"/>
      <c r="AW332" s="45"/>
      <c r="AX332" s="45"/>
      <c r="AY332" s="45"/>
      <c r="AZ332" s="45"/>
      <c r="BA332" s="45"/>
      <c r="BB332" s="45"/>
      <c r="BC332" s="45"/>
      <c r="BD332" s="45"/>
      <c r="BE332" s="45"/>
    </row>
    <row r="333" spans="1:57" s="46" customFormat="1" ht="15.75" customHeight="1" x14ac:dyDescent="0.25">
      <c r="A333" s="45"/>
      <c r="B333" s="45"/>
      <c r="C333" s="48" t="s">
        <v>651</v>
      </c>
      <c r="D333" s="48" t="s">
        <v>652</v>
      </c>
      <c r="E333" s="48" t="s">
        <v>1033</v>
      </c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  <c r="AP333" s="45"/>
      <c r="AQ333" s="45"/>
      <c r="AR333" s="45"/>
      <c r="AS333" s="45"/>
      <c r="AT333" s="45"/>
      <c r="AU333" s="45"/>
      <c r="AV333" s="45"/>
      <c r="AW333" s="45"/>
      <c r="AX333" s="45"/>
      <c r="AY333" s="45"/>
      <c r="AZ333" s="45"/>
      <c r="BA333" s="45"/>
      <c r="BB333" s="45"/>
      <c r="BC333" s="45"/>
      <c r="BD333" s="45"/>
      <c r="BE333" s="45"/>
    </row>
    <row r="334" spans="1:57" s="46" customFormat="1" ht="15.75" customHeight="1" x14ac:dyDescent="0.25">
      <c r="A334" s="45"/>
      <c r="B334" s="45"/>
      <c r="C334" s="48" t="s">
        <v>653</v>
      </c>
      <c r="D334" s="48" t="s">
        <v>654</v>
      </c>
      <c r="E334" s="48" t="s">
        <v>1033</v>
      </c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  <c r="AP334" s="45"/>
      <c r="AQ334" s="45"/>
      <c r="AR334" s="45"/>
      <c r="AS334" s="45"/>
      <c r="AT334" s="45"/>
      <c r="AU334" s="45"/>
      <c r="AV334" s="45"/>
      <c r="AW334" s="45"/>
      <c r="AX334" s="45"/>
      <c r="AY334" s="45"/>
      <c r="AZ334" s="45"/>
      <c r="BA334" s="45"/>
      <c r="BB334" s="45"/>
      <c r="BC334" s="45"/>
      <c r="BD334" s="45"/>
      <c r="BE334" s="45"/>
    </row>
    <row r="335" spans="1:57" s="46" customFormat="1" ht="15.75" customHeight="1" x14ac:dyDescent="0.25">
      <c r="A335" s="45"/>
      <c r="B335" s="45"/>
      <c r="C335" s="48" t="s">
        <v>655</v>
      </c>
      <c r="D335" s="48" t="s">
        <v>656</v>
      </c>
      <c r="E335" s="48" t="s">
        <v>1033</v>
      </c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  <c r="AR335" s="45"/>
      <c r="AS335" s="45"/>
      <c r="AT335" s="45"/>
      <c r="AU335" s="45"/>
      <c r="AV335" s="45"/>
      <c r="AW335" s="45"/>
      <c r="AX335" s="45"/>
      <c r="AY335" s="45"/>
      <c r="AZ335" s="45"/>
      <c r="BA335" s="45"/>
      <c r="BB335" s="45"/>
      <c r="BC335" s="45"/>
      <c r="BD335" s="45"/>
      <c r="BE335" s="45"/>
    </row>
    <row r="336" spans="1:57" s="46" customFormat="1" ht="15.75" customHeight="1" x14ac:dyDescent="0.25">
      <c r="A336" s="45"/>
      <c r="B336" s="45"/>
      <c r="C336" s="48" t="s">
        <v>657</v>
      </c>
      <c r="D336" s="48" t="s">
        <v>632</v>
      </c>
      <c r="E336" s="48" t="s">
        <v>1033</v>
      </c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  <c r="AR336" s="45"/>
      <c r="AS336" s="45"/>
      <c r="AT336" s="45"/>
      <c r="AU336" s="45"/>
      <c r="AV336" s="45"/>
      <c r="AW336" s="45"/>
      <c r="AX336" s="45"/>
      <c r="AY336" s="45"/>
      <c r="AZ336" s="45"/>
      <c r="BA336" s="45"/>
      <c r="BB336" s="45"/>
      <c r="BC336" s="45"/>
      <c r="BD336" s="45"/>
      <c r="BE336" s="45"/>
    </row>
    <row r="337" spans="1:57" s="46" customFormat="1" ht="15.75" customHeight="1" x14ac:dyDescent="0.25">
      <c r="A337" s="45"/>
      <c r="B337" s="45"/>
      <c r="C337" s="48" t="s">
        <v>658</v>
      </c>
      <c r="D337" s="48" t="s">
        <v>659</v>
      </c>
      <c r="E337" s="48" t="s">
        <v>1033</v>
      </c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  <c r="AR337" s="45"/>
      <c r="AS337" s="45"/>
      <c r="AT337" s="45"/>
      <c r="AU337" s="45"/>
      <c r="AV337" s="45"/>
      <c r="AW337" s="45"/>
      <c r="AX337" s="45"/>
      <c r="AY337" s="45"/>
      <c r="AZ337" s="45"/>
      <c r="BA337" s="45"/>
      <c r="BB337" s="45"/>
      <c r="BC337" s="45"/>
      <c r="BD337" s="45"/>
      <c r="BE337" s="45"/>
    </row>
    <row r="338" spans="1:57" s="46" customFormat="1" ht="15.75" customHeight="1" x14ac:dyDescent="0.25">
      <c r="A338" s="45"/>
      <c r="B338" s="45"/>
      <c r="C338" s="48" t="s">
        <v>660</v>
      </c>
      <c r="D338" s="48" t="s">
        <v>661</v>
      </c>
      <c r="E338" s="48" t="s">
        <v>1033</v>
      </c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45"/>
      <c r="BD338" s="45"/>
      <c r="BE338" s="45"/>
    </row>
    <row r="339" spans="1:57" s="46" customFormat="1" ht="15.75" customHeight="1" x14ac:dyDescent="0.25">
      <c r="A339" s="45"/>
      <c r="B339" s="45"/>
      <c r="C339" s="48" t="s">
        <v>662</v>
      </c>
      <c r="D339" s="48" t="s">
        <v>663</v>
      </c>
      <c r="E339" s="48" t="s">
        <v>1033</v>
      </c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45"/>
      <c r="BD339" s="45"/>
      <c r="BE339" s="45"/>
    </row>
    <row r="340" spans="1:57" s="46" customFormat="1" ht="15.75" customHeight="1" x14ac:dyDescent="0.25">
      <c r="A340" s="45"/>
      <c r="B340" s="45"/>
      <c r="C340" s="48" t="s">
        <v>664</v>
      </c>
      <c r="D340" s="48" t="s">
        <v>665</v>
      </c>
      <c r="E340" s="48" t="s">
        <v>1033</v>
      </c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  <c r="AR340" s="45"/>
      <c r="AS340" s="45"/>
      <c r="AT340" s="45"/>
      <c r="AU340" s="45"/>
      <c r="AV340" s="45"/>
      <c r="AW340" s="45"/>
      <c r="AX340" s="45"/>
      <c r="AY340" s="45"/>
      <c r="AZ340" s="45"/>
      <c r="BA340" s="45"/>
      <c r="BB340" s="45"/>
      <c r="BC340" s="45"/>
      <c r="BD340" s="45"/>
      <c r="BE340" s="45"/>
    </row>
    <row r="341" spans="1:57" s="46" customFormat="1" ht="15.75" customHeight="1" x14ac:dyDescent="0.25">
      <c r="A341" s="45"/>
      <c r="B341" s="45"/>
      <c r="C341" s="48" t="s">
        <v>666</v>
      </c>
      <c r="D341" s="48" t="s">
        <v>667</v>
      </c>
      <c r="E341" s="48" t="s">
        <v>1033</v>
      </c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  <c r="AR341" s="45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45"/>
      <c r="BD341" s="45"/>
      <c r="BE341" s="45"/>
    </row>
    <row r="342" spans="1:57" s="46" customFormat="1" ht="15.75" customHeight="1" x14ac:dyDescent="0.25">
      <c r="A342" s="45"/>
      <c r="B342" s="45"/>
      <c r="C342" s="48" t="s">
        <v>668</v>
      </c>
      <c r="D342" s="48" t="s">
        <v>669</v>
      </c>
      <c r="E342" s="48" t="s">
        <v>1033</v>
      </c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  <c r="AP342" s="45"/>
      <c r="AQ342" s="45"/>
      <c r="AR342" s="45"/>
      <c r="AS342" s="45"/>
      <c r="AT342" s="45"/>
      <c r="AU342" s="45"/>
      <c r="AV342" s="45"/>
      <c r="AW342" s="45"/>
      <c r="AX342" s="45"/>
      <c r="AY342" s="45"/>
      <c r="AZ342" s="45"/>
      <c r="BA342" s="45"/>
      <c r="BB342" s="45"/>
      <c r="BC342" s="45"/>
      <c r="BD342" s="45"/>
      <c r="BE342" s="45"/>
    </row>
    <row r="343" spans="1:57" s="46" customFormat="1" ht="15.75" customHeight="1" x14ac:dyDescent="0.25">
      <c r="A343" s="45"/>
      <c r="B343" s="45"/>
      <c r="C343" s="48" t="s">
        <v>670</v>
      </c>
      <c r="D343" s="48" t="s">
        <v>671</v>
      </c>
      <c r="E343" s="48" t="s">
        <v>1033</v>
      </c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  <c r="AR343" s="45"/>
      <c r="AS343" s="45"/>
      <c r="AT343" s="45"/>
      <c r="AU343" s="45"/>
      <c r="AV343" s="45"/>
      <c r="AW343" s="45"/>
      <c r="AX343" s="45"/>
      <c r="AY343" s="45"/>
      <c r="AZ343" s="45"/>
      <c r="BA343" s="45"/>
      <c r="BB343" s="45"/>
      <c r="BC343" s="45"/>
      <c r="BD343" s="45"/>
      <c r="BE343" s="45"/>
    </row>
    <row r="344" spans="1:57" s="46" customFormat="1" ht="15.75" customHeight="1" x14ac:dyDescent="0.25">
      <c r="A344" s="45"/>
      <c r="B344" s="45"/>
      <c r="C344" s="48" t="s">
        <v>672</v>
      </c>
      <c r="D344" s="48" t="s">
        <v>673</v>
      </c>
      <c r="E344" s="48" t="s">
        <v>1033</v>
      </c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  <c r="AP344" s="45"/>
      <c r="AQ344" s="45"/>
      <c r="AR344" s="45"/>
      <c r="AS344" s="45"/>
      <c r="AT344" s="45"/>
      <c r="AU344" s="45"/>
      <c r="AV344" s="45"/>
      <c r="AW344" s="45"/>
      <c r="AX344" s="45"/>
      <c r="AY344" s="45"/>
      <c r="AZ344" s="45"/>
      <c r="BA344" s="45"/>
      <c r="BB344" s="45"/>
      <c r="BC344" s="45"/>
      <c r="BD344" s="45"/>
      <c r="BE344" s="45"/>
    </row>
    <row r="345" spans="1:57" s="46" customFormat="1" ht="15.75" customHeight="1" x14ac:dyDescent="0.25">
      <c r="A345" s="45"/>
      <c r="B345" s="45"/>
      <c r="C345" s="48" t="s">
        <v>674</v>
      </c>
      <c r="D345" s="48" t="s">
        <v>675</v>
      </c>
      <c r="E345" s="48" t="s">
        <v>1033</v>
      </c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  <c r="AP345" s="45"/>
      <c r="AQ345" s="45"/>
      <c r="AR345" s="45"/>
      <c r="AS345" s="45"/>
      <c r="AT345" s="45"/>
      <c r="AU345" s="45"/>
      <c r="AV345" s="45"/>
      <c r="AW345" s="45"/>
      <c r="AX345" s="45"/>
      <c r="AY345" s="45"/>
      <c r="AZ345" s="45"/>
      <c r="BA345" s="45"/>
      <c r="BB345" s="45"/>
      <c r="BC345" s="45"/>
      <c r="BD345" s="45"/>
      <c r="BE345" s="45"/>
    </row>
    <row r="346" spans="1:57" s="46" customFormat="1" ht="15.75" customHeight="1" x14ac:dyDescent="0.25">
      <c r="A346" s="45"/>
      <c r="B346" s="45"/>
      <c r="C346" s="48" t="s">
        <v>676</v>
      </c>
      <c r="D346" s="48" t="s">
        <v>677</v>
      </c>
      <c r="E346" s="48" t="s">
        <v>1033</v>
      </c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  <c r="AP346" s="45"/>
      <c r="AQ346" s="45"/>
      <c r="AR346" s="45"/>
      <c r="AS346" s="45"/>
      <c r="AT346" s="45"/>
      <c r="AU346" s="45"/>
      <c r="AV346" s="45"/>
      <c r="AW346" s="45"/>
      <c r="AX346" s="45"/>
      <c r="AY346" s="45"/>
      <c r="AZ346" s="45"/>
      <c r="BA346" s="45"/>
      <c r="BB346" s="45"/>
      <c r="BC346" s="45"/>
      <c r="BD346" s="45"/>
      <c r="BE346" s="45"/>
    </row>
    <row r="347" spans="1:57" s="46" customFormat="1" ht="15.75" customHeight="1" x14ac:dyDescent="0.25">
      <c r="A347" s="45"/>
      <c r="B347" s="45"/>
      <c r="C347" s="48" t="s">
        <v>678</v>
      </c>
      <c r="D347" s="48" t="s">
        <v>679</v>
      </c>
      <c r="E347" s="48" t="s">
        <v>1033</v>
      </c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  <c r="AP347" s="45"/>
      <c r="AQ347" s="45"/>
      <c r="AR347" s="45"/>
      <c r="AS347" s="45"/>
      <c r="AT347" s="45"/>
      <c r="AU347" s="45"/>
      <c r="AV347" s="45"/>
      <c r="AW347" s="45"/>
      <c r="AX347" s="45"/>
      <c r="AY347" s="45"/>
      <c r="AZ347" s="45"/>
      <c r="BA347" s="45"/>
      <c r="BB347" s="45"/>
      <c r="BC347" s="45"/>
      <c r="BD347" s="45"/>
      <c r="BE347" s="45"/>
    </row>
    <row r="348" spans="1:57" s="46" customFormat="1" ht="15.75" customHeight="1" x14ac:dyDescent="0.25">
      <c r="A348" s="45"/>
      <c r="B348" s="45"/>
      <c r="C348" s="48" t="s">
        <v>680</v>
      </c>
      <c r="D348" s="48" t="s">
        <v>681</v>
      </c>
      <c r="E348" s="48" t="s">
        <v>1033</v>
      </c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  <c r="AP348" s="45"/>
      <c r="AQ348" s="45"/>
      <c r="AR348" s="45"/>
      <c r="AS348" s="45"/>
      <c r="AT348" s="45"/>
      <c r="AU348" s="45"/>
      <c r="AV348" s="45"/>
      <c r="AW348" s="45"/>
      <c r="AX348" s="45"/>
      <c r="AY348" s="45"/>
      <c r="AZ348" s="45"/>
      <c r="BA348" s="45"/>
      <c r="BB348" s="45"/>
      <c r="BC348" s="45"/>
      <c r="BD348" s="45"/>
      <c r="BE348" s="45"/>
    </row>
    <row r="349" spans="1:57" s="46" customFormat="1" ht="15.75" customHeight="1" x14ac:dyDescent="0.25">
      <c r="A349" s="45"/>
      <c r="B349" s="45"/>
      <c r="C349" s="48" t="s">
        <v>682</v>
      </c>
      <c r="D349" s="48" t="s">
        <v>683</v>
      </c>
      <c r="E349" s="48" t="s">
        <v>1033</v>
      </c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  <c r="AP349" s="45"/>
      <c r="AQ349" s="45"/>
      <c r="AR349" s="45"/>
      <c r="AS349" s="45"/>
      <c r="AT349" s="45"/>
      <c r="AU349" s="45"/>
      <c r="AV349" s="45"/>
      <c r="AW349" s="45"/>
      <c r="AX349" s="45"/>
      <c r="AY349" s="45"/>
      <c r="AZ349" s="45"/>
      <c r="BA349" s="45"/>
      <c r="BB349" s="45"/>
      <c r="BC349" s="45"/>
      <c r="BD349" s="45"/>
      <c r="BE349" s="45"/>
    </row>
    <row r="350" spans="1:57" s="46" customFormat="1" ht="15.75" customHeight="1" x14ac:dyDescent="0.25">
      <c r="A350" s="45"/>
      <c r="B350" s="45"/>
      <c r="C350" s="48" t="s">
        <v>684</v>
      </c>
      <c r="D350" s="48" t="s">
        <v>685</v>
      </c>
      <c r="E350" s="48" t="s">
        <v>1033</v>
      </c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  <c r="AP350" s="45"/>
      <c r="AQ350" s="45"/>
      <c r="AR350" s="45"/>
      <c r="AS350" s="45"/>
      <c r="AT350" s="45"/>
      <c r="AU350" s="45"/>
      <c r="AV350" s="45"/>
      <c r="AW350" s="45"/>
      <c r="AX350" s="45"/>
      <c r="AY350" s="45"/>
      <c r="AZ350" s="45"/>
      <c r="BA350" s="45"/>
      <c r="BB350" s="45"/>
      <c r="BC350" s="45"/>
      <c r="BD350" s="45"/>
      <c r="BE350" s="45"/>
    </row>
    <row r="351" spans="1:57" s="46" customFormat="1" ht="15.75" customHeight="1" x14ac:dyDescent="0.25">
      <c r="A351" s="45"/>
      <c r="B351" s="45"/>
      <c r="C351" s="48" t="s">
        <v>686</v>
      </c>
      <c r="D351" s="48" t="s">
        <v>687</v>
      </c>
      <c r="E351" s="48" t="s">
        <v>1033</v>
      </c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  <c r="AP351" s="45"/>
      <c r="AQ351" s="45"/>
      <c r="AR351" s="45"/>
      <c r="AS351" s="45"/>
      <c r="AT351" s="45"/>
      <c r="AU351" s="45"/>
      <c r="AV351" s="45"/>
      <c r="AW351" s="45"/>
      <c r="AX351" s="45"/>
      <c r="AY351" s="45"/>
      <c r="AZ351" s="45"/>
      <c r="BA351" s="45"/>
      <c r="BB351" s="45"/>
      <c r="BC351" s="45"/>
      <c r="BD351" s="45"/>
      <c r="BE351" s="45"/>
    </row>
    <row r="352" spans="1:57" s="46" customFormat="1" ht="15.75" customHeight="1" x14ac:dyDescent="0.25">
      <c r="A352" s="45"/>
      <c r="B352" s="45"/>
      <c r="C352" s="48" t="s">
        <v>688</v>
      </c>
      <c r="D352" s="48" t="s">
        <v>689</v>
      </c>
      <c r="E352" s="48" t="s">
        <v>1033</v>
      </c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  <c r="AP352" s="45"/>
      <c r="AQ352" s="45"/>
      <c r="AR352" s="45"/>
      <c r="AS352" s="45"/>
      <c r="AT352" s="45"/>
      <c r="AU352" s="45"/>
      <c r="AV352" s="45"/>
      <c r="AW352" s="45"/>
      <c r="AX352" s="45"/>
      <c r="AY352" s="45"/>
      <c r="AZ352" s="45"/>
      <c r="BA352" s="45"/>
      <c r="BB352" s="45"/>
      <c r="BC352" s="45"/>
      <c r="BD352" s="45"/>
      <c r="BE352" s="45"/>
    </row>
    <row r="353" spans="1:57" s="46" customFormat="1" ht="15.75" customHeight="1" x14ac:dyDescent="0.25">
      <c r="A353" s="45"/>
      <c r="B353" s="45"/>
      <c r="C353" s="48" t="s">
        <v>690</v>
      </c>
      <c r="D353" s="48" t="s">
        <v>691</v>
      </c>
      <c r="E353" s="48" t="s">
        <v>1033</v>
      </c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</row>
    <row r="354" spans="1:57" s="46" customFormat="1" ht="15.75" customHeight="1" x14ac:dyDescent="0.25">
      <c r="A354" s="45"/>
      <c r="B354" s="45"/>
      <c r="C354" s="48" t="s">
        <v>692</v>
      </c>
      <c r="D354" s="48" t="s">
        <v>693</v>
      </c>
      <c r="E354" s="48" t="s">
        <v>1033</v>
      </c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</row>
    <row r="355" spans="1:57" s="46" customFormat="1" ht="15.75" customHeight="1" x14ac:dyDescent="0.25">
      <c r="A355" s="45"/>
      <c r="B355" s="45"/>
      <c r="C355" s="48" t="s">
        <v>694</v>
      </c>
      <c r="D355" s="48" t="s">
        <v>695</v>
      </c>
      <c r="E355" s="48" t="s">
        <v>1033</v>
      </c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</row>
    <row r="356" spans="1:57" s="46" customFormat="1" ht="15.75" customHeight="1" x14ac:dyDescent="0.25">
      <c r="A356" s="45"/>
      <c r="B356" s="45"/>
      <c r="C356" s="48" t="s">
        <v>696</v>
      </c>
      <c r="D356" s="48" t="s">
        <v>1043</v>
      </c>
      <c r="E356" s="48" t="s">
        <v>1035</v>
      </c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  <c r="AP356" s="45"/>
      <c r="AQ356" s="45"/>
      <c r="AR356" s="45"/>
      <c r="AS356" s="45"/>
      <c r="AT356" s="45"/>
      <c r="AU356" s="45"/>
      <c r="AV356" s="45"/>
      <c r="AW356" s="45"/>
      <c r="AX356" s="45"/>
      <c r="AY356" s="45"/>
      <c r="AZ356" s="45"/>
      <c r="BA356" s="45"/>
      <c r="BB356" s="45"/>
      <c r="BC356" s="45"/>
      <c r="BD356" s="45"/>
      <c r="BE356" s="45"/>
    </row>
    <row r="357" spans="1:57" s="46" customFormat="1" ht="15.75" customHeight="1" x14ac:dyDescent="0.25">
      <c r="A357" s="45"/>
      <c r="B357" s="45"/>
      <c r="C357" s="48" t="s">
        <v>697</v>
      </c>
      <c r="D357" s="48" t="s">
        <v>698</v>
      </c>
      <c r="E357" s="48" t="s">
        <v>1033</v>
      </c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  <c r="AP357" s="45"/>
      <c r="AQ357" s="45"/>
      <c r="AR357" s="45"/>
      <c r="AS357" s="45"/>
      <c r="AT357" s="45"/>
      <c r="AU357" s="45"/>
      <c r="AV357" s="45"/>
      <c r="AW357" s="45"/>
      <c r="AX357" s="45"/>
      <c r="AY357" s="45"/>
      <c r="AZ357" s="45"/>
      <c r="BA357" s="45"/>
      <c r="BB357" s="45"/>
      <c r="BC357" s="45"/>
      <c r="BD357" s="45"/>
      <c r="BE357" s="45"/>
    </row>
    <row r="358" spans="1:57" s="46" customFormat="1" ht="15.75" customHeight="1" x14ac:dyDescent="0.25">
      <c r="A358" s="45"/>
      <c r="B358" s="45"/>
      <c r="C358" s="48" t="s">
        <v>699</v>
      </c>
      <c r="D358" s="48" t="s">
        <v>700</v>
      </c>
      <c r="E358" s="48" t="s">
        <v>1033</v>
      </c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  <c r="AP358" s="45"/>
      <c r="AQ358" s="45"/>
      <c r="AR358" s="45"/>
      <c r="AS358" s="45"/>
      <c r="AT358" s="45"/>
      <c r="AU358" s="45"/>
      <c r="AV358" s="45"/>
      <c r="AW358" s="45"/>
      <c r="AX358" s="45"/>
      <c r="AY358" s="45"/>
      <c r="AZ358" s="45"/>
      <c r="BA358" s="45"/>
      <c r="BB358" s="45"/>
      <c r="BC358" s="45"/>
      <c r="BD358" s="45"/>
      <c r="BE358" s="45"/>
    </row>
    <row r="359" spans="1:57" s="46" customFormat="1" ht="15.75" customHeight="1" x14ac:dyDescent="0.25">
      <c r="A359" s="45"/>
      <c r="B359" s="45"/>
      <c r="C359" s="48" t="s">
        <v>701</v>
      </c>
      <c r="D359" s="48" t="s">
        <v>702</v>
      </c>
      <c r="E359" s="48" t="s">
        <v>1033</v>
      </c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  <c r="AP359" s="45"/>
      <c r="AQ359" s="45"/>
      <c r="AR359" s="45"/>
      <c r="AS359" s="45"/>
      <c r="AT359" s="45"/>
      <c r="AU359" s="45"/>
      <c r="AV359" s="45"/>
      <c r="AW359" s="45"/>
      <c r="AX359" s="45"/>
      <c r="AY359" s="45"/>
      <c r="AZ359" s="45"/>
      <c r="BA359" s="45"/>
      <c r="BB359" s="45"/>
      <c r="BC359" s="45"/>
      <c r="BD359" s="45"/>
      <c r="BE359" s="45"/>
    </row>
    <row r="360" spans="1:57" s="46" customFormat="1" ht="15.75" customHeight="1" x14ac:dyDescent="0.25">
      <c r="A360" s="45"/>
      <c r="B360" s="45"/>
      <c r="C360" s="48" t="s">
        <v>703</v>
      </c>
      <c r="D360" s="48" t="s">
        <v>704</v>
      </c>
      <c r="E360" s="48" t="s">
        <v>1033</v>
      </c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  <c r="AP360" s="45"/>
      <c r="AQ360" s="45"/>
      <c r="AR360" s="45"/>
      <c r="AS360" s="45"/>
      <c r="AT360" s="45"/>
      <c r="AU360" s="45"/>
      <c r="AV360" s="45"/>
      <c r="AW360" s="45"/>
      <c r="AX360" s="45"/>
      <c r="AY360" s="45"/>
      <c r="AZ360" s="45"/>
      <c r="BA360" s="45"/>
      <c r="BB360" s="45"/>
      <c r="BC360" s="45"/>
      <c r="BD360" s="45"/>
      <c r="BE360" s="45"/>
    </row>
    <row r="361" spans="1:57" s="46" customFormat="1" ht="15.75" customHeight="1" x14ac:dyDescent="0.25">
      <c r="A361" s="45"/>
      <c r="B361" s="45"/>
      <c r="C361" s="48" t="s">
        <v>705</v>
      </c>
      <c r="D361" s="48" t="s">
        <v>706</v>
      </c>
      <c r="E361" s="48" t="s">
        <v>1033</v>
      </c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  <c r="AP361" s="45"/>
      <c r="AQ361" s="45"/>
      <c r="AR361" s="45"/>
      <c r="AS361" s="45"/>
      <c r="AT361" s="45"/>
      <c r="AU361" s="45"/>
      <c r="AV361" s="45"/>
      <c r="AW361" s="45"/>
      <c r="AX361" s="45"/>
      <c r="AY361" s="45"/>
      <c r="AZ361" s="45"/>
      <c r="BA361" s="45"/>
      <c r="BB361" s="45"/>
      <c r="BC361" s="45"/>
      <c r="BD361" s="45"/>
      <c r="BE361" s="45"/>
    </row>
    <row r="362" spans="1:57" s="46" customFormat="1" ht="15.75" customHeight="1" x14ac:dyDescent="0.25">
      <c r="A362" s="45"/>
      <c r="B362" s="45"/>
      <c r="C362" s="48" t="s">
        <v>707</v>
      </c>
      <c r="D362" s="48" t="s">
        <v>708</v>
      </c>
      <c r="E362" s="48" t="s">
        <v>1033</v>
      </c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</row>
    <row r="363" spans="1:57" s="46" customFormat="1" ht="15.75" customHeight="1" x14ac:dyDescent="0.25">
      <c r="A363" s="45"/>
      <c r="B363" s="45"/>
      <c r="C363" s="48" t="s">
        <v>709</v>
      </c>
      <c r="D363" s="48" t="s">
        <v>710</v>
      </c>
      <c r="E363" s="48" t="s">
        <v>1033</v>
      </c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</row>
    <row r="364" spans="1:57" s="46" customFormat="1" ht="15.75" customHeight="1" x14ac:dyDescent="0.25">
      <c r="A364" s="45"/>
      <c r="B364" s="45"/>
      <c r="C364" s="48" t="s">
        <v>711</v>
      </c>
      <c r="D364" s="48" t="s">
        <v>712</v>
      </c>
      <c r="E364" s="48" t="s">
        <v>1033</v>
      </c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  <c r="AP364" s="45"/>
      <c r="AQ364" s="45"/>
      <c r="AR364" s="45"/>
      <c r="AS364" s="45"/>
      <c r="AT364" s="45"/>
      <c r="AU364" s="45"/>
      <c r="AV364" s="45"/>
      <c r="AW364" s="45"/>
      <c r="AX364" s="45"/>
      <c r="AY364" s="45"/>
      <c r="AZ364" s="45"/>
      <c r="BA364" s="45"/>
      <c r="BB364" s="45"/>
      <c r="BC364" s="45"/>
      <c r="BD364" s="45"/>
      <c r="BE364" s="45"/>
    </row>
    <row r="365" spans="1:57" s="46" customFormat="1" ht="15.75" customHeight="1" x14ac:dyDescent="0.25">
      <c r="A365" s="45"/>
      <c r="B365" s="45"/>
      <c r="C365" s="48" t="s">
        <v>713</v>
      </c>
      <c r="D365" s="48" t="s">
        <v>714</v>
      </c>
      <c r="E365" s="48" t="s">
        <v>1033</v>
      </c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  <c r="AP365" s="45"/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5"/>
    </row>
    <row r="366" spans="1:57" s="46" customFormat="1" ht="15.75" customHeight="1" x14ac:dyDescent="0.25">
      <c r="A366" s="45"/>
      <c r="B366" s="45"/>
      <c r="C366" s="48" t="s">
        <v>715</v>
      </c>
      <c r="D366" s="48" t="s">
        <v>716</v>
      </c>
      <c r="E366" s="48" t="s">
        <v>1033</v>
      </c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  <c r="AP366" s="45"/>
      <c r="AQ366" s="45"/>
      <c r="AR366" s="45"/>
      <c r="AS366" s="45"/>
      <c r="AT366" s="45"/>
      <c r="AU366" s="45"/>
      <c r="AV366" s="45"/>
      <c r="AW366" s="45"/>
      <c r="AX366" s="45"/>
      <c r="AY366" s="45"/>
      <c r="AZ366" s="45"/>
      <c r="BA366" s="45"/>
      <c r="BB366" s="45"/>
      <c r="BC366" s="45"/>
      <c r="BD366" s="45"/>
      <c r="BE366" s="45"/>
    </row>
    <row r="367" spans="1:57" s="46" customFormat="1" ht="15.75" customHeight="1" x14ac:dyDescent="0.25">
      <c r="A367" s="45"/>
      <c r="B367" s="45"/>
      <c r="C367" s="48" t="s">
        <v>717</v>
      </c>
      <c r="D367" s="48" t="s">
        <v>718</v>
      </c>
      <c r="E367" s="48" t="s">
        <v>1033</v>
      </c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</row>
    <row r="368" spans="1:57" s="46" customFormat="1" ht="15.75" customHeight="1" x14ac:dyDescent="0.25">
      <c r="A368" s="45"/>
      <c r="B368" s="45"/>
      <c r="C368" s="48" t="s">
        <v>719</v>
      </c>
      <c r="D368" s="48" t="s">
        <v>534</v>
      </c>
      <c r="E368" s="48" t="s">
        <v>1033</v>
      </c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</row>
    <row r="369" spans="1:57" s="46" customFormat="1" ht="15.75" customHeight="1" x14ac:dyDescent="0.25">
      <c r="A369" s="45"/>
      <c r="B369" s="45"/>
      <c r="C369" s="48" t="s">
        <v>720</v>
      </c>
      <c r="D369" s="48" t="s">
        <v>721</v>
      </c>
      <c r="E369" s="48" t="s">
        <v>1033</v>
      </c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</row>
    <row r="370" spans="1:57" s="46" customFormat="1" ht="15.75" customHeight="1" x14ac:dyDescent="0.25">
      <c r="A370" s="45"/>
      <c r="B370" s="45"/>
      <c r="C370" s="48" t="s">
        <v>722</v>
      </c>
      <c r="D370" s="48" t="s">
        <v>723</v>
      </c>
      <c r="E370" s="48" t="s">
        <v>1033</v>
      </c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  <c r="AP370" s="45"/>
      <c r="AQ370" s="45"/>
      <c r="AR370" s="45"/>
      <c r="AS370" s="45"/>
      <c r="AT370" s="45"/>
      <c r="AU370" s="45"/>
      <c r="AV370" s="45"/>
      <c r="AW370" s="45"/>
      <c r="AX370" s="45"/>
      <c r="AY370" s="45"/>
      <c r="AZ370" s="45"/>
      <c r="BA370" s="45"/>
      <c r="BB370" s="45"/>
      <c r="BC370" s="45"/>
      <c r="BD370" s="45"/>
      <c r="BE370" s="45"/>
    </row>
    <row r="371" spans="1:57" s="46" customFormat="1" ht="15.75" customHeight="1" x14ac:dyDescent="0.25">
      <c r="A371" s="45"/>
      <c r="B371" s="45"/>
      <c r="C371" s="48" t="s">
        <v>724</v>
      </c>
      <c r="D371" s="48" t="s">
        <v>725</v>
      </c>
      <c r="E371" s="48" t="s">
        <v>1033</v>
      </c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  <c r="AP371" s="45"/>
      <c r="AQ371" s="45"/>
      <c r="AR371" s="45"/>
      <c r="AS371" s="45"/>
      <c r="AT371" s="45"/>
      <c r="AU371" s="45"/>
      <c r="AV371" s="45"/>
      <c r="AW371" s="45"/>
      <c r="AX371" s="45"/>
      <c r="AY371" s="45"/>
      <c r="AZ371" s="45"/>
      <c r="BA371" s="45"/>
      <c r="BB371" s="45"/>
      <c r="BC371" s="45"/>
      <c r="BD371" s="45"/>
      <c r="BE371" s="45"/>
    </row>
    <row r="372" spans="1:57" s="46" customFormat="1" ht="15.75" customHeight="1" x14ac:dyDescent="0.25">
      <c r="A372" s="45"/>
      <c r="B372" s="45"/>
      <c r="C372" s="48" t="s">
        <v>726</v>
      </c>
      <c r="D372" s="48" t="s">
        <v>727</v>
      </c>
      <c r="E372" s="48" t="s">
        <v>1033</v>
      </c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  <c r="AP372" s="45"/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5"/>
    </row>
    <row r="373" spans="1:57" s="46" customFormat="1" ht="15.75" customHeight="1" x14ac:dyDescent="0.25">
      <c r="A373" s="45"/>
      <c r="B373" s="45"/>
      <c r="C373" s="48" t="s">
        <v>728</v>
      </c>
      <c r="D373" s="48" t="s">
        <v>729</v>
      </c>
      <c r="E373" s="48" t="s">
        <v>1033</v>
      </c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</row>
    <row r="374" spans="1:57" s="46" customFormat="1" ht="15.75" customHeight="1" x14ac:dyDescent="0.25">
      <c r="A374" s="45"/>
      <c r="B374" s="45"/>
      <c r="C374" s="48" t="s">
        <v>730</v>
      </c>
      <c r="D374" s="48" t="s">
        <v>731</v>
      </c>
      <c r="E374" s="48" t="s">
        <v>1033</v>
      </c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</row>
    <row r="375" spans="1:57" s="46" customFormat="1" ht="15.75" customHeight="1" x14ac:dyDescent="0.25">
      <c r="A375" s="45"/>
      <c r="B375" s="45"/>
      <c r="C375" s="48" t="s">
        <v>732</v>
      </c>
      <c r="D375" s="48" t="s">
        <v>733</v>
      </c>
      <c r="E375" s="48" t="s">
        <v>1033</v>
      </c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  <c r="AP375" s="45"/>
      <c r="AQ375" s="45"/>
      <c r="AR375" s="45"/>
      <c r="AS375" s="45"/>
      <c r="AT375" s="45"/>
      <c r="AU375" s="45"/>
      <c r="AV375" s="45"/>
      <c r="AW375" s="45"/>
      <c r="AX375" s="45"/>
      <c r="AY375" s="45"/>
      <c r="AZ375" s="45"/>
      <c r="BA375" s="45"/>
      <c r="BB375" s="45"/>
      <c r="BC375" s="45"/>
      <c r="BD375" s="45"/>
      <c r="BE375" s="45"/>
    </row>
    <row r="376" spans="1:57" s="46" customFormat="1" ht="15.75" customHeight="1" x14ac:dyDescent="0.25">
      <c r="A376" s="45"/>
      <c r="B376" s="45"/>
      <c r="C376" s="48" t="s">
        <v>734</v>
      </c>
      <c r="D376" s="48" t="s">
        <v>735</v>
      </c>
      <c r="E376" s="48" t="s">
        <v>1033</v>
      </c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  <c r="AP376" s="45"/>
      <c r="AQ376" s="45"/>
      <c r="AR376" s="45"/>
      <c r="AS376" s="45"/>
      <c r="AT376" s="45"/>
      <c r="AU376" s="45"/>
      <c r="AV376" s="45"/>
      <c r="AW376" s="45"/>
      <c r="AX376" s="45"/>
      <c r="AY376" s="45"/>
      <c r="AZ376" s="45"/>
      <c r="BA376" s="45"/>
      <c r="BB376" s="45"/>
      <c r="BC376" s="45"/>
      <c r="BD376" s="45"/>
      <c r="BE376" s="45"/>
    </row>
    <row r="377" spans="1:57" s="46" customFormat="1" ht="15.75" customHeight="1" x14ac:dyDescent="0.25">
      <c r="A377" s="45"/>
      <c r="B377" s="45"/>
      <c r="C377" s="48" t="s">
        <v>736</v>
      </c>
      <c r="D377" s="48" t="s">
        <v>737</v>
      </c>
      <c r="E377" s="48" t="s">
        <v>1033</v>
      </c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  <c r="AP377" s="45"/>
      <c r="AQ377" s="45"/>
      <c r="AR377" s="45"/>
      <c r="AS377" s="45"/>
      <c r="AT377" s="45"/>
      <c r="AU377" s="45"/>
      <c r="AV377" s="45"/>
      <c r="AW377" s="45"/>
      <c r="AX377" s="45"/>
      <c r="AY377" s="45"/>
      <c r="AZ377" s="45"/>
      <c r="BA377" s="45"/>
      <c r="BB377" s="45"/>
      <c r="BC377" s="45"/>
      <c r="BD377" s="45"/>
      <c r="BE377" s="45"/>
    </row>
    <row r="378" spans="1:57" s="46" customFormat="1" ht="15.75" customHeight="1" x14ac:dyDescent="0.25">
      <c r="A378" s="45"/>
      <c r="B378" s="45"/>
      <c r="C378" s="48" t="s">
        <v>738</v>
      </c>
      <c r="D378" s="48" t="s">
        <v>739</v>
      </c>
      <c r="E378" s="48" t="s">
        <v>1033</v>
      </c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</row>
    <row r="379" spans="1:57" s="46" customFormat="1" ht="15.75" customHeight="1" x14ac:dyDescent="0.25">
      <c r="A379" s="45"/>
      <c r="B379" s="45"/>
      <c r="C379" s="48" t="s">
        <v>740</v>
      </c>
      <c r="D379" s="48" t="s">
        <v>741</v>
      </c>
      <c r="E379" s="48" t="s">
        <v>1033</v>
      </c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  <c r="AP379" s="45"/>
      <c r="AQ379" s="45"/>
      <c r="AR379" s="45"/>
      <c r="AS379" s="45"/>
      <c r="AT379" s="45"/>
      <c r="AU379" s="45"/>
      <c r="AV379" s="45"/>
      <c r="AW379" s="45"/>
      <c r="AX379" s="45"/>
      <c r="AY379" s="45"/>
      <c r="AZ379" s="45"/>
      <c r="BA379" s="45"/>
      <c r="BB379" s="45"/>
      <c r="BC379" s="45"/>
      <c r="BD379" s="45"/>
      <c r="BE379" s="45"/>
    </row>
    <row r="380" spans="1:57" s="46" customFormat="1" ht="15.75" customHeight="1" x14ac:dyDescent="0.25">
      <c r="A380" s="45"/>
      <c r="B380" s="45"/>
      <c r="C380" s="48" t="s">
        <v>742</v>
      </c>
      <c r="D380" s="48" t="s">
        <v>743</v>
      </c>
      <c r="E380" s="48" t="s">
        <v>1033</v>
      </c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  <c r="AP380" s="45"/>
      <c r="AQ380" s="45"/>
      <c r="AR380" s="45"/>
      <c r="AS380" s="45"/>
      <c r="AT380" s="45"/>
      <c r="AU380" s="45"/>
      <c r="AV380" s="45"/>
      <c r="AW380" s="45"/>
      <c r="AX380" s="45"/>
      <c r="AY380" s="45"/>
      <c r="AZ380" s="45"/>
      <c r="BA380" s="45"/>
      <c r="BB380" s="45"/>
      <c r="BC380" s="45"/>
      <c r="BD380" s="45"/>
      <c r="BE380" s="45"/>
    </row>
    <row r="381" spans="1:57" s="46" customFormat="1" ht="15.75" customHeight="1" x14ac:dyDescent="0.25">
      <c r="A381" s="45"/>
      <c r="B381" s="45"/>
      <c r="C381" s="48" t="s">
        <v>744</v>
      </c>
      <c r="D381" s="48" t="s">
        <v>745</v>
      </c>
      <c r="E381" s="48" t="s">
        <v>1033</v>
      </c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  <c r="AP381" s="45"/>
      <c r="AQ381" s="45"/>
      <c r="AR381" s="45"/>
      <c r="AS381" s="45"/>
      <c r="AT381" s="45"/>
      <c r="AU381" s="45"/>
      <c r="AV381" s="45"/>
      <c r="AW381" s="45"/>
      <c r="AX381" s="45"/>
      <c r="AY381" s="45"/>
      <c r="AZ381" s="45"/>
      <c r="BA381" s="45"/>
      <c r="BB381" s="45"/>
      <c r="BC381" s="45"/>
      <c r="BD381" s="45"/>
      <c r="BE381" s="45"/>
    </row>
    <row r="382" spans="1:57" s="46" customFormat="1" ht="15.75" customHeight="1" x14ac:dyDescent="0.25">
      <c r="A382" s="45"/>
      <c r="B382" s="45"/>
      <c r="C382" s="48" t="s">
        <v>746</v>
      </c>
      <c r="D382" s="48" t="s">
        <v>747</v>
      </c>
      <c r="E382" s="48" t="s">
        <v>1033</v>
      </c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  <c r="AP382" s="45"/>
      <c r="AQ382" s="45"/>
      <c r="AR382" s="45"/>
      <c r="AS382" s="45"/>
      <c r="AT382" s="45"/>
      <c r="AU382" s="45"/>
      <c r="AV382" s="45"/>
      <c r="AW382" s="45"/>
      <c r="AX382" s="45"/>
      <c r="AY382" s="45"/>
      <c r="AZ382" s="45"/>
      <c r="BA382" s="45"/>
      <c r="BB382" s="45"/>
      <c r="BC382" s="45"/>
      <c r="BD382" s="45"/>
      <c r="BE382" s="45"/>
    </row>
    <row r="383" spans="1:57" s="46" customFormat="1" ht="15.75" customHeight="1" x14ac:dyDescent="0.25">
      <c r="A383" s="45"/>
      <c r="B383" s="45"/>
      <c r="C383" s="48" t="s">
        <v>748</v>
      </c>
      <c r="D383" s="48" t="s">
        <v>632</v>
      </c>
      <c r="E383" s="48" t="s">
        <v>1033</v>
      </c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</row>
    <row r="384" spans="1:57" s="46" customFormat="1" ht="15.75" customHeight="1" x14ac:dyDescent="0.25">
      <c r="A384" s="45"/>
      <c r="B384" s="45"/>
      <c r="C384" s="48" t="s">
        <v>749</v>
      </c>
      <c r="D384" s="48" t="s">
        <v>750</v>
      </c>
      <c r="E384" s="48" t="s">
        <v>1033</v>
      </c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</row>
    <row r="385" spans="1:57" s="46" customFormat="1" ht="15.75" customHeight="1" x14ac:dyDescent="0.25">
      <c r="A385" s="45"/>
      <c r="B385" s="45"/>
      <c r="C385" s="48" t="s">
        <v>751</v>
      </c>
      <c r="D385" s="48" t="s">
        <v>677</v>
      </c>
      <c r="E385" s="48" t="s">
        <v>1033</v>
      </c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  <c r="AP385" s="45"/>
      <c r="AQ385" s="45"/>
      <c r="AR385" s="45"/>
      <c r="AS385" s="45"/>
      <c r="AT385" s="45"/>
      <c r="AU385" s="45"/>
      <c r="AV385" s="45"/>
      <c r="AW385" s="45"/>
      <c r="AX385" s="45"/>
      <c r="AY385" s="45"/>
      <c r="AZ385" s="45"/>
      <c r="BA385" s="45"/>
      <c r="BB385" s="45"/>
      <c r="BC385" s="45"/>
      <c r="BD385" s="45"/>
      <c r="BE385" s="45"/>
    </row>
    <row r="386" spans="1:57" s="46" customFormat="1" ht="15.75" customHeight="1" x14ac:dyDescent="0.25">
      <c r="A386" s="45"/>
      <c r="B386" s="45"/>
      <c r="C386" s="48" t="s">
        <v>752</v>
      </c>
      <c r="D386" s="48" t="s">
        <v>753</v>
      </c>
      <c r="E386" s="48" t="s">
        <v>1033</v>
      </c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  <c r="AP386" s="45"/>
      <c r="AQ386" s="45"/>
      <c r="AR386" s="45"/>
      <c r="AS386" s="45"/>
      <c r="AT386" s="45"/>
      <c r="AU386" s="45"/>
      <c r="AV386" s="45"/>
      <c r="AW386" s="45"/>
      <c r="AX386" s="45"/>
      <c r="AY386" s="45"/>
      <c r="AZ386" s="45"/>
      <c r="BA386" s="45"/>
      <c r="BB386" s="45"/>
      <c r="BC386" s="45"/>
      <c r="BD386" s="45"/>
      <c r="BE386" s="45"/>
    </row>
    <row r="387" spans="1:57" s="46" customFormat="1" ht="15.75" customHeight="1" x14ac:dyDescent="0.25">
      <c r="A387" s="45"/>
      <c r="B387" s="45"/>
      <c r="C387" s="48" t="s">
        <v>754</v>
      </c>
      <c r="D387" s="48" t="s">
        <v>755</v>
      </c>
      <c r="E387" s="48" t="s">
        <v>1033</v>
      </c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  <c r="AP387" s="45"/>
      <c r="AQ387" s="45"/>
      <c r="AR387" s="45"/>
      <c r="AS387" s="45"/>
      <c r="AT387" s="45"/>
      <c r="AU387" s="45"/>
      <c r="AV387" s="45"/>
      <c r="AW387" s="45"/>
      <c r="AX387" s="45"/>
      <c r="AY387" s="45"/>
      <c r="AZ387" s="45"/>
      <c r="BA387" s="45"/>
      <c r="BB387" s="45"/>
      <c r="BC387" s="45"/>
      <c r="BD387" s="45"/>
      <c r="BE387" s="45"/>
    </row>
    <row r="388" spans="1:57" s="46" customFormat="1" ht="15.75" customHeight="1" x14ac:dyDescent="0.25">
      <c r="A388" s="45"/>
      <c r="B388" s="45"/>
      <c r="C388" s="48" t="s">
        <v>756</v>
      </c>
      <c r="D388" s="48" t="s">
        <v>757</v>
      </c>
      <c r="E388" s="48" t="s">
        <v>1033</v>
      </c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  <c r="AP388" s="45"/>
      <c r="AQ388" s="45"/>
      <c r="AR388" s="45"/>
      <c r="AS388" s="45"/>
      <c r="AT388" s="45"/>
      <c r="AU388" s="45"/>
      <c r="AV388" s="45"/>
      <c r="AW388" s="45"/>
      <c r="AX388" s="45"/>
      <c r="AY388" s="45"/>
      <c r="AZ388" s="45"/>
      <c r="BA388" s="45"/>
      <c r="BB388" s="45"/>
      <c r="BC388" s="45"/>
      <c r="BD388" s="45"/>
      <c r="BE388" s="45"/>
    </row>
    <row r="389" spans="1:57" s="46" customFormat="1" ht="15.75" customHeight="1" x14ac:dyDescent="0.25">
      <c r="A389" s="45"/>
      <c r="B389" s="45"/>
      <c r="C389" s="48" t="s">
        <v>758</v>
      </c>
      <c r="D389" s="48" t="s">
        <v>757</v>
      </c>
      <c r="E389" s="48" t="s">
        <v>1033</v>
      </c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</row>
    <row r="390" spans="1:57" s="46" customFormat="1" ht="15.75" customHeight="1" x14ac:dyDescent="0.25">
      <c r="A390" s="45"/>
      <c r="B390" s="45"/>
      <c r="C390" s="48" t="s">
        <v>759</v>
      </c>
      <c r="D390" s="48" t="s">
        <v>760</v>
      </c>
      <c r="E390" s="48" t="s">
        <v>1033</v>
      </c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</row>
    <row r="391" spans="1:57" s="46" customFormat="1" ht="15.75" customHeight="1" x14ac:dyDescent="0.25">
      <c r="A391" s="45"/>
      <c r="B391" s="45"/>
      <c r="C391" s="48" t="s">
        <v>761</v>
      </c>
      <c r="D391" s="48" t="s">
        <v>677</v>
      </c>
      <c r="E391" s="48" t="s">
        <v>1033</v>
      </c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</row>
    <row r="392" spans="1:57" s="46" customFormat="1" ht="15.75" customHeight="1" x14ac:dyDescent="0.25">
      <c r="A392" s="45"/>
      <c r="B392" s="45"/>
      <c r="C392" s="48" t="s">
        <v>762</v>
      </c>
      <c r="D392" s="48" t="s">
        <v>763</v>
      </c>
      <c r="E392" s="48" t="s">
        <v>1033</v>
      </c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</row>
    <row r="393" spans="1:57" s="46" customFormat="1" ht="15.75" customHeight="1" x14ac:dyDescent="0.25">
      <c r="A393" s="45"/>
      <c r="B393" s="45"/>
      <c r="C393" s="48" t="s">
        <v>764</v>
      </c>
      <c r="D393" s="48" t="s">
        <v>765</v>
      </c>
      <c r="E393" s="48" t="s">
        <v>1033</v>
      </c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</row>
    <row r="394" spans="1:57" s="46" customFormat="1" ht="15.75" customHeight="1" x14ac:dyDescent="0.25">
      <c r="A394" s="45"/>
      <c r="B394" s="45"/>
      <c r="C394" s="48" t="s">
        <v>766</v>
      </c>
      <c r="D394" s="48" t="s">
        <v>767</v>
      </c>
      <c r="E394" s="48" t="s">
        <v>1033</v>
      </c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</row>
    <row r="395" spans="1:57" s="46" customFormat="1" ht="15.75" customHeight="1" x14ac:dyDescent="0.25">
      <c r="A395" s="45"/>
      <c r="B395" s="45"/>
      <c r="C395" s="48" t="s">
        <v>768</v>
      </c>
      <c r="D395" s="48" t="s">
        <v>769</v>
      </c>
      <c r="E395" s="48" t="s">
        <v>1033</v>
      </c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</row>
    <row r="396" spans="1:57" s="46" customFormat="1" ht="15.75" customHeight="1" x14ac:dyDescent="0.25">
      <c r="A396" s="45"/>
      <c r="B396" s="45"/>
      <c r="C396" s="48" t="s">
        <v>770</v>
      </c>
      <c r="D396" s="48" t="s">
        <v>771</v>
      </c>
      <c r="E396" s="48" t="s">
        <v>1033</v>
      </c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</row>
    <row r="397" spans="1:57" s="46" customFormat="1" ht="15.75" customHeight="1" x14ac:dyDescent="0.25">
      <c r="A397" s="45"/>
      <c r="B397" s="45"/>
      <c r="C397" s="48" t="s">
        <v>772</v>
      </c>
      <c r="D397" s="48" t="s">
        <v>1035</v>
      </c>
      <c r="E397" s="48" t="s">
        <v>1035</v>
      </c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</row>
    <row r="398" spans="1:57" s="46" customFormat="1" ht="15.75" customHeight="1" x14ac:dyDescent="0.25">
      <c r="A398" s="45"/>
      <c r="B398" s="45"/>
      <c r="C398" s="48" t="s">
        <v>773</v>
      </c>
      <c r="D398" s="48" t="s">
        <v>774</v>
      </c>
      <c r="E398" s="48" t="s">
        <v>1033</v>
      </c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</row>
    <row r="399" spans="1:57" s="46" customFormat="1" ht="15.75" customHeight="1" x14ac:dyDescent="0.25">
      <c r="A399" s="45"/>
      <c r="B399" s="45"/>
      <c r="C399" s="48" t="s">
        <v>775</v>
      </c>
      <c r="D399" s="48" t="s">
        <v>776</v>
      </c>
      <c r="E399" s="48" t="s">
        <v>1033</v>
      </c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  <c r="AP399" s="45"/>
      <c r="AQ399" s="45"/>
      <c r="AR399" s="45"/>
      <c r="AS399" s="45"/>
      <c r="AT399" s="45"/>
      <c r="AU399" s="45"/>
      <c r="AV399" s="45"/>
      <c r="AW399" s="45"/>
      <c r="AX399" s="45"/>
      <c r="AY399" s="45"/>
      <c r="AZ399" s="45"/>
      <c r="BA399" s="45"/>
      <c r="BB399" s="45"/>
      <c r="BC399" s="45"/>
      <c r="BD399" s="45"/>
      <c r="BE399" s="45"/>
    </row>
    <row r="400" spans="1:57" s="46" customFormat="1" ht="15.75" customHeight="1" x14ac:dyDescent="0.25">
      <c r="A400" s="45"/>
      <c r="B400" s="45"/>
      <c r="C400" s="48" t="s">
        <v>777</v>
      </c>
      <c r="D400" s="48" t="s">
        <v>778</v>
      </c>
      <c r="E400" s="48" t="s">
        <v>1033</v>
      </c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  <c r="AP400" s="45"/>
      <c r="AQ400" s="45"/>
      <c r="AR400" s="45"/>
      <c r="AS400" s="45"/>
      <c r="AT400" s="45"/>
      <c r="AU400" s="45"/>
      <c r="AV400" s="45"/>
      <c r="AW400" s="45"/>
      <c r="AX400" s="45"/>
      <c r="AY400" s="45"/>
      <c r="AZ400" s="45"/>
      <c r="BA400" s="45"/>
      <c r="BB400" s="45"/>
      <c r="BC400" s="45"/>
      <c r="BD400" s="45"/>
      <c r="BE400" s="45"/>
    </row>
    <row r="401" spans="1:57" s="46" customFormat="1" ht="15.75" customHeight="1" x14ac:dyDescent="0.25">
      <c r="A401" s="45"/>
      <c r="B401" s="45"/>
      <c r="C401" s="48" t="s">
        <v>779</v>
      </c>
      <c r="D401" s="48" t="s">
        <v>780</v>
      </c>
      <c r="E401" s="48" t="s">
        <v>1033</v>
      </c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</row>
    <row r="402" spans="1:57" s="46" customFormat="1" ht="15.75" customHeight="1" x14ac:dyDescent="0.25">
      <c r="A402" s="45"/>
      <c r="B402" s="45"/>
      <c r="C402" s="48" t="s">
        <v>781</v>
      </c>
      <c r="D402" s="48" t="s">
        <v>782</v>
      </c>
      <c r="E402" s="48" t="s">
        <v>1033</v>
      </c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</row>
    <row r="403" spans="1:57" s="46" customFormat="1" ht="15.75" customHeight="1" x14ac:dyDescent="0.25">
      <c r="A403" s="45"/>
      <c r="B403" s="45"/>
      <c r="C403" s="48" t="s">
        <v>783</v>
      </c>
      <c r="D403" s="48" t="s">
        <v>784</v>
      </c>
      <c r="E403" s="48" t="s">
        <v>1033</v>
      </c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</row>
    <row r="404" spans="1:57" s="46" customFormat="1" ht="15.75" customHeight="1" x14ac:dyDescent="0.25">
      <c r="A404" s="45"/>
      <c r="B404" s="45"/>
      <c r="C404" s="48" t="s">
        <v>785</v>
      </c>
      <c r="D404" s="48" t="s">
        <v>786</v>
      </c>
      <c r="E404" s="48" t="s">
        <v>1033</v>
      </c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</row>
    <row r="405" spans="1:57" s="46" customFormat="1" ht="15.75" customHeight="1" x14ac:dyDescent="0.25">
      <c r="A405" s="45"/>
      <c r="B405" s="45"/>
      <c r="C405" s="48" t="s">
        <v>787</v>
      </c>
      <c r="D405" s="48" t="s">
        <v>788</v>
      </c>
      <c r="E405" s="48" t="s">
        <v>1033</v>
      </c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</row>
    <row r="406" spans="1:57" s="46" customFormat="1" ht="15.75" customHeight="1" x14ac:dyDescent="0.25">
      <c r="A406" s="45"/>
      <c r="B406" s="45"/>
      <c r="C406" s="48" t="s">
        <v>789</v>
      </c>
      <c r="D406" s="48" t="s">
        <v>790</v>
      </c>
      <c r="E406" s="48" t="s">
        <v>1033</v>
      </c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</row>
    <row r="407" spans="1:57" s="46" customFormat="1" ht="15.75" customHeight="1" x14ac:dyDescent="0.25">
      <c r="A407" s="45"/>
      <c r="B407" s="45"/>
      <c r="C407" s="48" t="s">
        <v>791</v>
      </c>
      <c r="D407" s="48" t="s">
        <v>792</v>
      </c>
      <c r="E407" s="48" t="s">
        <v>1033</v>
      </c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  <c r="AP407" s="45"/>
      <c r="AQ407" s="45"/>
      <c r="AR407" s="45"/>
      <c r="AS407" s="45"/>
      <c r="AT407" s="45"/>
      <c r="AU407" s="45"/>
      <c r="AV407" s="45"/>
      <c r="AW407" s="45"/>
      <c r="AX407" s="45"/>
      <c r="AY407" s="45"/>
      <c r="AZ407" s="45"/>
      <c r="BA407" s="45"/>
      <c r="BB407" s="45"/>
      <c r="BC407" s="45"/>
      <c r="BD407" s="45"/>
      <c r="BE407" s="45"/>
    </row>
    <row r="408" spans="1:57" s="46" customFormat="1" ht="15.75" customHeight="1" x14ac:dyDescent="0.25">
      <c r="A408" s="45"/>
      <c r="B408" s="45"/>
      <c r="C408" s="48" t="s">
        <v>793</v>
      </c>
      <c r="D408" s="48" t="s">
        <v>794</v>
      </c>
      <c r="E408" s="48" t="s">
        <v>1033</v>
      </c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  <c r="AP408" s="45"/>
      <c r="AQ408" s="45"/>
      <c r="AR408" s="45"/>
      <c r="AS408" s="45"/>
      <c r="AT408" s="45"/>
      <c r="AU408" s="45"/>
      <c r="AV408" s="45"/>
      <c r="AW408" s="45"/>
      <c r="AX408" s="45"/>
      <c r="AY408" s="45"/>
      <c r="AZ408" s="45"/>
      <c r="BA408" s="45"/>
      <c r="BB408" s="45"/>
      <c r="BC408" s="45"/>
      <c r="BD408" s="45"/>
      <c r="BE408" s="45"/>
    </row>
    <row r="409" spans="1:57" s="46" customFormat="1" ht="15.75" customHeight="1" x14ac:dyDescent="0.25">
      <c r="A409" s="45"/>
      <c r="B409" s="45"/>
      <c r="C409" s="48" t="s">
        <v>795</v>
      </c>
      <c r="D409" s="59" t="s">
        <v>677</v>
      </c>
      <c r="E409" s="48" t="s">
        <v>1033</v>
      </c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  <c r="AP409" s="45"/>
      <c r="AQ409" s="45"/>
      <c r="AR409" s="45"/>
      <c r="AS409" s="45"/>
      <c r="AT409" s="45"/>
      <c r="AU409" s="45"/>
      <c r="AV409" s="45"/>
      <c r="AW409" s="45"/>
      <c r="AX409" s="45"/>
      <c r="AY409" s="45"/>
      <c r="AZ409" s="45"/>
      <c r="BA409" s="45"/>
      <c r="BB409" s="45"/>
      <c r="BC409" s="45"/>
      <c r="BD409" s="45"/>
      <c r="BE409" s="45"/>
    </row>
    <row r="410" spans="1:57" s="46" customFormat="1" ht="15.75" customHeight="1" x14ac:dyDescent="0.25">
      <c r="A410" s="45"/>
      <c r="B410" s="45"/>
      <c r="C410" s="48" t="s">
        <v>796</v>
      </c>
      <c r="D410" s="48" t="s">
        <v>797</v>
      </c>
      <c r="E410" s="48" t="s">
        <v>1033</v>
      </c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</row>
    <row r="411" spans="1:57" s="46" customFormat="1" ht="15.75" customHeight="1" x14ac:dyDescent="0.25">
      <c r="A411" s="45"/>
      <c r="B411" s="45"/>
      <c r="C411" s="48" t="s">
        <v>798</v>
      </c>
      <c r="D411" s="48" t="s">
        <v>799</v>
      </c>
      <c r="E411" s="48" t="s">
        <v>1033</v>
      </c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</row>
    <row r="412" spans="1:57" s="46" customFormat="1" ht="15.75" customHeight="1" x14ac:dyDescent="0.25">
      <c r="A412" s="45"/>
      <c r="B412" s="45"/>
      <c r="C412" s="48" t="s">
        <v>800</v>
      </c>
      <c r="D412" s="48" t="s">
        <v>801</v>
      </c>
      <c r="E412" s="48" t="s">
        <v>1033</v>
      </c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</row>
    <row r="413" spans="1:57" s="46" customFormat="1" ht="15.75" customHeight="1" x14ac:dyDescent="0.25">
      <c r="A413" s="45"/>
      <c r="B413" s="45"/>
      <c r="C413" s="48" t="s">
        <v>802</v>
      </c>
      <c r="D413" s="48" t="s">
        <v>803</v>
      </c>
      <c r="E413" s="48" t="s">
        <v>1033</v>
      </c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</row>
    <row r="414" spans="1:57" s="46" customFormat="1" ht="15.75" customHeight="1" x14ac:dyDescent="0.25">
      <c r="A414" s="45"/>
      <c r="B414" s="45"/>
      <c r="C414" s="48" t="s">
        <v>804</v>
      </c>
      <c r="D414" s="48" t="s">
        <v>805</v>
      </c>
      <c r="E414" s="48" t="s">
        <v>1033</v>
      </c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  <c r="AP414" s="45"/>
      <c r="AQ414" s="45"/>
      <c r="AR414" s="45"/>
      <c r="AS414" s="45"/>
      <c r="AT414" s="45"/>
      <c r="AU414" s="45"/>
      <c r="AV414" s="45"/>
      <c r="AW414" s="45"/>
      <c r="AX414" s="45"/>
      <c r="AY414" s="45"/>
      <c r="AZ414" s="45"/>
      <c r="BA414" s="45"/>
      <c r="BB414" s="45"/>
      <c r="BC414" s="45"/>
      <c r="BD414" s="45"/>
      <c r="BE414" s="45"/>
    </row>
    <row r="415" spans="1:57" s="46" customFormat="1" ht="15.75" customHeight="1" x14ac:dyDescent="0.25">
      <c r="A415" s="45"/>
      <c r="B415" s="45"/>
      <c r="C415" s="48" t="s">
        <v>806</v>
      </c>
      <c r="D415" s="48" t="s">
        <v>807</v>
      </c>
      <c r="E415" s="48" t="s">
        <v>1033</v>
      </c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  <c r="AP415" s="45"/>
      <c r="AQ415" s="45"/>
      <c r="AR415" s="45"/>
      <c r="AS415" s="45"/>
      <c r="AT415" s="45"/>
      <c r="AU415" s="45"/>
      <c r="AV415" s="45"/>
      <c r="AW415" s="45"/>
      <c r="AX415" s="45"/>
      <c r="AY415" s="45"/>
      <c r="AZ415" s="45"/>
      <c r="BA415" s="45"/>
      <c r="BB415" s="45"/>
      <c r="BC415" s="45"/>
      <c r="BD415" s="45"/>
      <c r="BE415" s="45"/>
    </row>
    <row r="416" spans="1:57" s="46" customFormat="1" ht="15.75" customHeight="1" x14ac:dyDescent="0.25">
      <c r="A416" s="45"/>
      <c r="B416" s="45"/>
      <c r="C416" s="48" t="s">
        <v>808</v>
      </c>
      <c r="D416" s="48" t="s">
        <v>809</v>
      </c>
      <c r="E416" s="48" t="s">
        <v>1033</v>
      </c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  <c r="AP416" s="45"/>
      <c r="AQ416" s="45"/>
      <c r="AR416" s="45"/>
      <c r="AS416" s="45"/>
      <c r="AT416" s="45"/>
      <c r="AU416" s="45"/>
      <c r="AV416" s="45"/>
      <c r="AW416" s="45"/>
      <c r="AX416" s="45"/>
      <c r="AY416" s="45"/>
      <c r="AZ416" s="45"/>
      <c r="BA416" s="45"/>
      <c r="BB416" s="45"/>
      <c r="BC416" s="45"/>
      <c r="BD416" s="45"/>
      <c r="BE416" s="45"/>
    </row>
    <row r="417" spans="1:57" s="46" customFormat="1" ht="15.75" customHeight="1" x14ac:dyDescent="0.25">
      <c r="A417" s="45"/>
      <c r="B417" s="45"/>
      <c r="C417" s="48" t="s">
        <v>810</v>
      </c>
      <c r="D417" s="48" t="s">
        <v>632</v>
      </c>
      <c r="E417" s="48" t="s">
        <v>1033</v>
      </c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</row>
    <row r="418" spans="1:57" s="46" customFormat="1" ht="15.75" customHeight="1" x14ac:dyDescent="0.25">
      <c r="A418" s="45"/>
      <c r="B418" s="45"/>
      <c r="C418" s="48" t="s">
        <v>811</v>
      </c>
      <c r="D418" s="48" t="s">
        <v>812</v>
      </c>
      <c r="E418" s="48" t="s">
        <v>1033</v>
      </c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</row>
    <row r="419" spans="1:57" s="46" customFormat="1" ht="15.75" customHeight="1" x14ac:dyDescent="0.25">
      <c r="A419" s="45"/>
      <c r="B419" s="45"/>
      <c r="C419" s="48" t="s">
        <v>813</v>
      </c>
      <c r="D419" s="48" t="s">
        <v>814</v>
      </c>
      <c r="E419" s="48" t="s">
        <v>1033</v>
      </c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</row>
    <row r="420" spans="1:57" s="46" customFormat="1" ht="15.75" customHeight="1" x14ac:dyDescent="0.25">
      <c r="A420" s="45"/>
      <c r="B420" s="45"/>
      <c r="C420" s="48" t="s">
        <v>815</v>
      </c>
      <c r="D420" s="48" t="s">
        <v>816</v>
      </c>
      <c r="E420" s="48" t="s">
        <v>1033</v>
      </c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</row>
    <row r="421" spans="1:57" s="46" customFormat="1" ht="15.75" customHeight="1" x14ac:dyDescent="0.25">
      <c r="A421" s="45"/>
      <c r="B421" s="45"/>
      <c r="C421" s="48" t="s">
        <v>817</v>
      </c>
      <c r="D421" s="48" t="s">
        <v>818</v>
      </c>
      <c r="E421" s="48" t="s">
        <v>1033</v>
      </c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</row>
    <row r="422" spans="1:57" s="46" customFormat="1" ht="15.75" customHeight="1" x14ac:dyDescent="0.25">
      <c r="A422" s="45"/>
      <c r="B422" s="45"/>
      <c r="C422" s="48" t="s">
        <v>819</v>
      </c>
      <c r="D422" s="48" t="s">
        <v>820</v>
      </c>
      <c r="E422" s="48" t="s">
        <v>1033</v>
      </c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</row>
    <row r="423" spans="1:57" s="46" customFormat="1" ht="15.75" customHeight="1" x14ac:dyDescent="0.25">
      <c r="A423" s="45"/>
      <c r="B423" s="45"/>
      <c r="C423" s="48" t="s">
        <v>821</v>
      </c>
      <c r="D423" s="48" t="s">
        <v>822</v>
      </c>
      <c r="E423" s="48" t="s">
        <v>1033</v>
      </c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  <c r="AP423" s="45"/>
      <c r="AQ423" s="45"/>
      <c r="AR423" s="45"/>
      <c r="AS423" s="45"/>
      <c r="AT423" s="45"/>
      <c r="AU423" s="45"/>
      <c r="AV423" s="45"/>
      <c r="AW423" s="45"/>
      <c r="AX423" s="45"/>
      <c r="AY423" s="45"/>
      <c r="AZ423" s="45"/>
      <c r="BA423" s="45"/>
      <c r="BB423" s="45"/>
      <c r="BC423" s="45"/>
      <c r="BD423" s="45"/>
      <c r="BE423" s="45"/>
    </row>
    <row r="424" spans="1:57" s="46" customFormat="1" ht="15.75" customHeight="1" x14ac:dyDescent="0.25">
      <c r="A424" s="45"/>
      <c r="B424" s="45"/>
      <c r="C424" s="48" t="s">
        <v>823</v>
      </c>
      <c r="D424" s="48" t="s">
        <v>824</v>
      </c>
      <c r="E424" s="48" t="s">
        <v>1033</v>
      </c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  <c r="AP424" s="45"/>
      <c r="AQ424" s="45"/>
      <c r="AR424" s="45"/>
      <c r="AS424" s="45"/>
      <c r="AT424" s="45"/>
      <c r="AU424" s="45"/>
      <c r="AV424" s="45"/>
      <c r="AW424" s="45"/>
      <c r="AX424" s="45"/>
      <c r="AY424" s="45"/>
      <c r="AZ424" s="45"/>
      <c r="BA424" s="45"/>
      <c r="BB424" s="45"/>
      <c r="BC424" s="45"/>
      <c r="BD424" s="45"/>
      <c r="BE424" s="45"/>
    </row>
    <row r="425" spans="1:57" s="46" customFormat="1" ht="15.75" customHeight="1" x14ac:dyDescent="0.25">
      <c r="A425" s="45"/>
      <c r="B425" s="45"/>
      <c r="C425" s="48" t="s">
        <v>825</v>
      </c>
      <c r="D425" s="48" t="s">
        <v>826</v>
      </c>
      <c r="E425" s="48" t="s">
        <v>1033</v>
      </c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</row>
    <row r="426" spans="1:57" s="46" customFormat="1" ht="15.75" customHeight="1" x14ac:dyDescent="0.25">
      <c r="A426" s="45"/>
      <c r="B426" s="45"/>
      <c r="C426" s="48" t="s">
        <v>827</v>
      </c>
      <c r="D426" s="48" t="s">
        <v>828</v>
      </c>
      <c r="E426" s="48" t="s">
        <v>1033</v>
      </c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</row>
    <row r="427" spans="1:57" s="46" customFormat="1" ht="15.75" customHeight="1" x14ac:dyDescent="0.25">
      <c r="A427" s="45"/>
      <c r="B427" s="45"/>
      <c r="C427" s="48" t="s">
        <v>829</v>
      </c>
      <c r="D427" s="48" t="s">
        <v>830</v>
      </c>
      <c r="E427" s="48" t="s">
        <v>1033</v>
      </c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</row>
    <row r="428" spans="1:57" s="46" customFormat="1" ht="15.75" customHeight="1" x14ac:dyDescent="0.25">
      <c r="A428" s="45"/>
      <c r="B428" s="45"/>
      <c r="C428" s="48" t="s">
        <v>831</v>
      </c>
      <c r="D428" s="48" t="s">
        <v>832</v>
      </c>
      <c r="E428" s="48" t="s">
        <v>1033</v>
      </c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</row>
    <row r="429" spans="1:57" s="46" customFormat="1" ht="15.75" customHeight="1" x14ac:dyDescent="0.25">
      <c r="A429" s="45"/>
      <c r="B429" s="45"/>
      <c r="C429" s="48" t="s">
        <v>833</v>
      </c>
      <c r="D429" s="48" t="s">
        <v>834</v>
      </c>
      <c r="E429" s="48" t="s">
        <v>1033</v>
      </c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</row>
    <row r="430" spans="1:57" s="46" customFormat="1" ht="15.75" customHeight="1" x14ac:dyDescent="0.25">
      <c r="A430" s="45"/>
      <c r="B430" s="45"/>
      <c r="C430" s="48" t="s">
        <v>835</v>
      </c>
      <c r="D430" s="48" t="s">
        <v>836</v>
      </c>
      <c r="E430" s="48" t="s">
        <v>1033</v>
      </c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</row>
    <row r="431" spans="1:57" s="46" customFormat="1" ht="15.75" customHeight="1" x14ac:dyDescent="0.25">
      <c r="A431" s="45"/>
      <c r="B431" s="45"/>
      <c r="C431" s="48" t="s">
        <v>837</v>
      </c>
      <c r="D431" s="48" t="s">
        <v>838</v>
      </c>
      <c r="E431" s="48" t="s">
        <v>1033</v>
      </c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</row>
    <row r="432" spans="1:57" s="46" customFormat="1" ht="15.75" customHeight="1" x14ac:dyDescent="0.25">
      <c r="A432" s="45"/>
      <c r="B432" s="45"/>
      <c r="C432" s="48" t="s">
        <v>839</v>
      </c>
      <c r="D432" s="48" t="s">
        <v>840</v>
      </c>
      <c r="E432" s="48" t="s">
        <v>1033</v>
      </c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</row>
    <row r="433" spans="1:57" s="46" customFormat="1" ht="15.75" customHeight="1" x14ac:dyDescent="0.25">
      <c r="A433" s="45"/>
      <c r="B433" s="45"/>
      <c r="C433" s="48" t="s">
        <v>841</v>
      </c>
      <c r="D433" s="48" t="s">
        <v>842</v>
      </c>
      <c r="E433" s="48" t="s">
        <v>1033</v>
      </c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</row>
    <row r="434" spans="1:57" s="46" customFormat="1" ht="15.75" customHeight="1" x14ac:dyDescent="0.25">
      <c r="A434" s="45"/>
      <c r="B434" s="45"/>
      <c r="C434" s="48" t="s">
        <v>843</v>
      </c>
      <c r="D434" s="48" t="s">
        <v>844</v>
      </c>
      <c r="E434" s="48" t="s">
        <v>1033</v>
      </c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</row>
    <row r="435" spans="1:57" s="46" customFormat="1" ht="15.75" customHeight="1" x14ac:dyDescent="0.25">
      <c r="A435" s="45"/>
      <c r="B435" s="45"/>
      <c r="C435" s="48" t="s">
        <v>845</v>
      </c>
      <c r="D435" s="48" t="s">
        <v>846</v>
      </c>
      <c r="E435" s="48" t="s">
        <v>1033</v>
      </c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</row>
    <row r="436" spans="1:57" s="46" customFormat="1" ht="15.75" customHeight="1" x14ac:dyDescent="0.25">
      <c r="A436" s="45"/>
      <c r="B436" s="45"/>
      <c r="C436" s="48" t="s">
        <v>847</v>
      </c>
      <c r="D436" s="48" t="s">
        <v>848</v>
      </c>
      <c r="E436" s="48" t="s">
        <v>1033</v>
      </c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</row>
    <row r="437" spans="1:57" s="46" customFormat="1" ht="15.75" customHeight="1" x14ac:dyDescent="0.25">
      <c r="A437" s="45"/>
      <c r="B437" s="45"/>
      <c r="C437" s="48" t="s">
        <v>849</v>
      </c>
      <c r="D437" s="48" t="s">
        <v>850</v>
      </c>
      <c r="E437" s="48" t="s">
        <v>1033</v>
      </c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</row>
    <row r="438" spans="1:57" s="46" customFormat="1" ht="15.75" customHeight="1" x14ac:dyDescent="0.25">
      <c r="A438" s="45"/>
      <c r="B438" s="45"/>
      <c r="C438" s="48" t="s">
        <v>851</v>
      </c>
      <c r="D438" s="48" t="s">
        <v>852</v>
      </c>
      <c r="E438" s="48" t="s">
        <v>1033</v>
      </c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  <c r="AP438" s="45"/>
      <c r="AQ438" s="45"/>
      <c r="AR438" s="45"/>
      <c r="AS438" s="45"/>
      <c r="AT438" s="45"/>
      <c r="AU438" s="45"/>
      <c r="AV438" s="45"/>
      <c r="AW438" s="45"/>
      <c r="AX438" s="45"/>
      <c r="AY438" s="45"/>
      <c r="AZ438" s="45"/>
      <c r="BA438" s="45"/>
      <c r="BB438" s="45"/>
      <c r="BC438" s="45"/>
      <c r="BD438" s="45"/>
      <c r="BE438" s="45"/>
    </row>
    <row r="439" spans="1:57" s="46" customFormat="1" ht="15.75" customHeight="1" x14ac:dyDescent="0.25">
      <c r="A439" s="45"/>
      <c r="B439" s="45"/>
      <c r="C439" s="48" t="s">
        <v>853</v>
      </c>
      <c r="D439" s="48" t="s">
        <v>854</v>
      </c>
      <c r="E439" s="48" t="s">
        <v>1033</v>
      </c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</row>
    <row r="440" spans="1:57" s="46" customFormat="1" ht="15.75" customHeight="1" x14ac:dyDescent="0.25">
      <c r="A440" s="45"/>
      <c r="B440" s="45"/>
      <c r="C440" s="48" t="s">
        <v>855</v>
      </c>
      <c r="D440" s="48" t="s">
        <v>856</v>
      </c>
      <c r="E440" s="48" t="s">
        <v>1033</v>
      </c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  <c r="AP440" s="45"/>
      <c r="AQ440" s="45"/>
      <c r="AR440" s="45"/>
      <c r="AS440" s="45"/>
      <c r="AT440" s="45"/>
      <c r="AU440" s="45"/>
      <c r="AV440" s="45"/>
      <c r="AW440" s="45"/>
      <c r="AX440" s="45"/>
      <c r="AY440" s="45"/>
      <c r="AZ440" s="45"/>
      <c r="BA440" s="45"/>
      <c r="BB440" s="45"/>
      <c r="BC440" s="45"/>
      <c r="BD440" s="45"/>
      <c r="BE440" s="45"/>
    </row>
    <row r="441" spans="1:57" s="46" customFormat="1" ht="15.75" customHeight="1" x14ac:dyDescent="0.25">
      <c r="A441" s="45"/>
      <c r="B441" s="45"/>
      <c r="C441" s="48" t="s">
        <v>857</v>
      </c>
      <c r="D441" s="48" t="s">
        <v>858</v>
      </c>
      <c r="E441" s="48" t="s">
        <v>1033</v>
      </c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  <c r="AP441" s="45"/>
      <c r="AQ441" s="45"/>
      <c r="AR441" s="45"/>
      <c r="AS441" s="45"/>
      <c r="AT441" s="45"/>
      <c r="AU441" s="45"/>
      <c r="AV441" s="45"/>
      <c r="AW441" s="45"/>
      <c r="AX441" s="45"/>
      <c r="AY441" s="45"/>
      <c r="AZ441" s="45"/>
      <c r="BA441" s="45"/>
      <c r="BB441" s="45"/>
      <c r="BC441" s="45"/>
      <c r="BD441" s="45"/>
      <c r="BE441" s="45"/>
    </row>
    <row r="442" spans="1:57" s="46" customFormat="1" ht="15.75" customHeight="1" x14ac:dyDescent="0.25">
      <c r="A442" s="45"/>
      <c r="B442" s="45"/>
      <c r="C442" s="48" t="s">
        <v>859</v>
      </c>
      <c r="D442" s="48" t="s">
        <v>860</v>
      </c>
      <c r="E442" s="48" t="s">
        <v>1033</v>
      </c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</row>
    <row r="443" spans="1:57" s="46" customFormat="1" ht="15.75" customHeight="1" x14ac:dyDescent="0.25">
      <c r="A443" s="45"/>
      <c r="B443" s="45"/>
      <c r="C443" s="48" t="s">
        <v>861</v>
      </c>
      <c r="D443" s="48" t="s">
        <v>1044</v>
      </c>
      <c r="E443" s="48" t="s">
        <v>1035</v>
      </c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</row>
    <row r="444" spans="1:57" s="46" customFormat="1" ht="15.75" customHeight="1" x14ac:dyDescent="0.25">
      <c r="A444" s="45"/>
      <c r="B444" s="45"/>
      <c r="C444" s="48" t="s">
        <v>862</v>
      </c>
      <c r="D444" s="48" t="s">
        <v>863</v>
      </c>
      <c r="E444" s="48" t="s">
        <v>1033</v>
      </c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</row>
    <row r="445" spans="1:57" s="46" customFormat="1" ht="15.75" customHeight="1" x14ac:dyDescent="0.25">
      <c r="A445" s="45"/>
      <c r="B445" s="45"/>
      <c r="C445" s="48" t="s">
        <v>864</v>
      </c>
      <c r="D445" s="48" t="s">
        <v>865</v>
      </c>
      <c r="E445" s="48" t="s">
        <v>1033</v>
      </c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</row>
    <row r="446" spans="1:57" s="46" customFormat="1" ht="15.75" customHeight="1" x14ac:dyDescent="0.25">
      <c r="A446" s="45"/>
      <c r="B446" s="45"/>
      <c r="C446" s="48" t="s">
        <v>866</v>
      </c>
      <c r="D446" s="48" t="s">
        <v>867</v>
      </c>
      <c r="E446" s="48" t="s">
        <v>1033</v>
      </c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</row>
    <row r="447" spans="1:57" s="46" customFormat="1" ht="15.75" customHeight="1" x14ac:dyDescent="0.25">
      <c r="A447" s="45"/>
      <c r="B447" s="45"/>
      <c r="C447" s="48" t="s">
        <v>868</v>
      </c>
      <c r="D447" s="48" t="s">
        <v>869</v>
      </c>
      <c r="E447" s="48" t="s">
        <v>1033</v>
      </c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</row>
    <row r="448" spans="1:57" s="46" customFormat="1" ht="15.75" customHeight="1" x14ac:dyDescent="0.25">
      <c r="A448" s="45"/>
      <c r="B448" s="45"/>
      <c r="C448" s="48" t="s">
        <v>870</v>
      </c>
      <c r="D448" s="48" t="s">
        <v>871</v>
      </c>
      <c r="E448" s="48" t="s">
        <v>1033</v>
      </c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</row>
    <row r="449" spans="1:57" s="46" customFormat="1" ht="15.75" customHeight="1" x14ac:dyDescent="0.25">
      <c r="A449" s="45"/>
      <c r="B449" s="45"/>
      <c r="C449" s="48" t="s">
        <v>21</v>
      </c>
      <c r="D449" s="48" t="s">
        <v>1045</v>
      </c>
      <c r="E449" s="48" t="s">
        <v>1035</v>
      </c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</row>
    <row r="450" spans="1:57" s="46" customFormat="1" ht="15.75" customHeight="1" x14ac:dyDescent="0.25">
      <c r="A450" s="45"/>
      <c r="B450" s="45"/>
      <c r="C450" s="48" t="s">
        <v>872</v>
      </c>
      <c r="D450" s="48" t="s">
        <v>873</v>
      </c>
      <c r="E450" s="48" t="s">
        <v>1033</v>
      </c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  <c r="AP450" s="45"/>
      <c r="AQ450" s="45"/>
      <c r="AR450" s="45"/>
      <c r="AS450" s="45"/>
      <c r="AT450" s="45"/>
      <c r="AU450" s="45"/>
      <c r="AV450" s="45"/>
      <c r="AW450" s="45"/>
      <c r="AX450" s="45"/>
      <c r="AY450" s="45"/>
      <c r="AZ450" s="45"/>
      <c r="BA450" s="45"/>
      <c r="BB450" s="45"/>
      <c r="BC450" s="45"/>
      <c r="BD450" s="45"/>
      <c r="BE450" s="45"/>
    </row>
    <row r="451" spans="1:57" s="46" customFormat="1" ht="15.75" customHeight="1" x14ac:dyDescent="0.25">
      <c r="A451" s="45"/>
      <c r="B451" s="45"/>
      <c r="C451" s="48" t="s">
        <v>874</v>
      </c>
      <c r="D451" s="48" t="s">
        <v>875</v>
      </c>
      <c r="E451" s="48" t="s">
        <v>1033</v>
      </c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  <c r="AP451" s="45"/>
      <c r="AQ451" s="45"/>
      <c r="AR451" s="45"/>
      <c r="AS451" s="45"/>
      <c r="AT451" s="45"/>
      <c r="AU451" s="45"/>
      <c r="AV451" s="45"/>
      <c r="AW451" s="45"/>
      <c r="AX451" s="45"/>
      <c r="AY451" s="45"/>
      <c r="AZ451" s="45"/>
      <c r="BA451" s="45"/>
      <c r="BB451" s="45"/>
      <c r="BC451" s="45"/>
      <c r="BD451" s="45"/>
      <c r="BE451" s="45"/>
    </row>
    <row r="452" spans="1:57" s="46" customFormat="1" ht="15.75" customHeight="1" x14ac:dyDescent="0.25">
      <c r="A452" s="45"/>
      <c r="B452" s="45"/>
      <c r="C452" s="48" t="s">
        <v>876</v>
      </c>
      <c r="D452" s="48" t="s">
        <v>877</v>
      </c>
      <c r="E452" s="48" t="s">
        <v>1033</v>
      </c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  <c r="AP452" s="45"/>
      <c r="AQ452" s="45"/>
      <c r="AR452" s="45"/>
      <c r="AS452" s="45"/>
      <c r="AT452" s="45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</row>
    <row r="453" spans="1:57" s="46" customFormat="1" ht="15.75" customHeight="1" x14ac:dyDescent="0.25">
      <c r="A453" s="45"/>
      <c r="B453" s="45"/>
      <c r="C453" s="48" t="s">
        <v>878</v>
      </c>
      <c r="D453" s="48" t="s">
        <v>879</v>
      </c>
      <c r="E453" s="48" t="s">
        <v>1033</v>
      </c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  <c r="AP453" s="45"/>
      <c r="AQ453" s="45"/>
      <c r="AR453" s="45"/>
      <c r="AS453" s="45"/>
      <c r="AT453" s="45"/>
      <c r="AU453" s="45"/>
      <c r="AV453" s="45"/>
      <c r="AW453" s="45"/>
      <c r="AX453" s="45"/>
      <c r="AY453" s="45"/>
      <c r="AZ453" s="45"/>
      <c r="BA453" s="45"/>
      <c r="BB453" s="45"/>
      <c r="BC453" s="45"/>
      <c r="BD453" s="45"/>
      <c r="BE453" s="45"/>
    </row>
    <row r="454" spans="1:57" s="46" customFormat="1" ht="15.75" customHeight="1" x14ac:dyDescent="0.25">
      <c r="A454" s="45"/>
      <c r="B454" s="45"/>
      <c r="C454" s="48" t="s">
        <v>880</v>
      </c>
      <c r="D454" s="48" t="s">
        <v>881</v>
      </c>
      <c r="E454" s="48" t="s">
        <v>1033</v>
      </c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</row>
    <row r="455" spans="1:57" s="46" customFormat="1" ht="15.75" customHeight="1" x14ac:dyDescent="0.25">
      <c r="A455" s="45"/>
      <c r="B455" s="45"/>
      <c r="C455" s="48" t="s">
        <v>882</v>
      </c>
      <c r="D455" s="48" t="s">
        <v>883</v>
      </c>
      <c r="E455" s="48" t="s">
        <v>1033</v>
      </c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</row>
    <row r="456" spans="1:57" s="46" customFormat="1" ht="15.75" customHeight="1" x14ac:dyDescent="0.25">
      <c r="A456" s="45"/>
      <c r="B456" s="45"/>
      <c r="C456" s="48" t="s">
        <v>884</v>
      </c>
      <c r="D456" s="48" t="s">
        <v>885</v>
      </c>
      <c r="E456" s="48" t="s">
        <v>1033</v>
      </c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</row>
    <row r="457" spans="1:57" s="46" customFormat="1" ht="15.75" customHeight="1" x14ac:dyDescent="0.25">
      <c r="A457" s="45"/>
      <c r="B457" s="45"/>
      <c r="C457" s="48" t="s">
        <v>886</v>
      </c>
      <c r="D457" s="48" t="s">
        <v>887</v>
      </c>
      <c r="E457" s="48" t="s">
        <v>1033</v>
      </c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  <c r="AP457" s="45"/>
      <c r="AQ457" s="45"/>
      <c r="AR457" s="45"/>
      <c r="AS457" s="45"/>
      <c r="AT457" s="45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</row>
    <row r="458" spans="1:57" s="46" customFormat="1" ht="15.75" customHeight="1" x14ac:dyDescent="0.25">
      <c r="A458" s="45"/>
      <c r="B458" s="45"/>
      <c r="C458" s="48" t="s">
        <v>888</v>
      </c>
      <c r="D458" s="48" t="s">
        <v>889</v>
      </c>
      <c r="E458" s="48" t="s">
        <v>1033</v>
      </c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  <c r="AP458" s="45"/>
      <c r="AQ458" s="45"/>
      <c r="AR458" s="45"/>
      <c r="AS458" s="45"/>
      <c r="AT458" s="45"/>
      <c r="AU458" s="45"/>
      <c r="AV458" s="45"/>
      <c r="AW458" s="45"/>
      <c r="AX458" s="45"/>
      <c r="AY458" s="45"/>
      <c r="AZ458" s="45"/>
      <c r="BA458" s="45"/>
      <c r="BB458" s="45"/>
      <c r="BC458" s="45"/>
      <c r="BD458" s="45"/>
      <c r="BE458" s="45"/>
    </row>
    <row r="459" spans="1:57" s="50" customFormat="1" ht="15.75" customHeight="1" x14ac:dyDescent="0.25">
      <c r="A459" s="49"/>
      <c r="B459" s="49"/>
      <c r="C459" s="48" t="s">
        <v>890</v>
      </c>
      <c r="D459" s="48" t="s">
        <v>891</v>
      </c>
      <c r="E459" s="48" t="s">
        <v>1033</v>
      </c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</row>
    <row r="460" spans="1:57" s="46" customFormat="1" ht="15.75" customHeight="1" x14ac:dyDescent="0.25">
      <c r="A460" s="45"/>
      <c r="B460" s="45"/>
      <c r="C460" s="48" t="s">
        <v>892</v>
      </c>
      <c r="D460" s="48" t="s">
        <v>893</v>
      </c>
      <c r="E460" s="48" t="s">
        <v>1033</v>
      </c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  <c r="AP460" s="45"/>
      <c r="AQ460" s="45"/>
      <c r="AR460" s="45"/>
      <c r="AS460" s="45"/>
      <c r="AT460" s="45"/>
      <c r="AU460" s="45"/>
      <c r="AV460" s="45"/>
      <c r="AW460" s="45"/>
      <c r="AX460" s="45"/>
      <c r="AY460" s="45"/>
      <c r="AZ460" s="45"/>
      <c r="BA460" s="45"/>
      <c r="BB460" s="45"/>
      <c r="BC460" s="45"/>
      <c r="BD460" s="45"/>
      <c r="BE460" s="45"/>
    </row>
    <row r="461" spans="1:57" s="46" customFormat="1" ht="15.75" customHeight="1" x14ac:dyDescent="0.25">
      <c r="A461" s="45"/>
      <c r="B461" s="45"/>
      <c r="C461" s="48" t="s">
        <v>894</v>
      </c>
      <c r="D461" s="48" t="s">
        <v>895</v>
      </c>
      <c r="E461" s="48" t="s">
        <v>1033</v>
      </c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  <c r="AP461" s="45"/>
      <c r="AQ461" s="45"/>
      <c r="AR461" s="45"/>
      <c r="AS461" s="45"/>
      <c r="AT461" s="45"/>
      <c r="AU461" s="45"/>
      <c r="AV461" s="45"/>
      <c r="AW461" s="45"/>
      <c r="AX461" s="45"/>
      <c r="AY461" s="45"/>
      <c r="AZ461" s="45"/>
      <c r="BA461" s="45"/>
      <c r="BB461" s="45"/>
      <c r="BC461" s="45"/>
      <c r="BD461" s="45"/>
      <c r="BE461" s="45"/>
    </row>
    <row r="462" spans="1:57" s="46" customFormat="1" ht="15.75" customHeight="1" x14ac:dyDescent="0.25">
      <c r="A462" s="45"/>
      <c r="B462" s="45"/>
      <c r="C462" s="48" t="s">
        <v>896</v>
      </c>
      <c r="D462" s="48" t="s">
        <v>897</v>
      </c>
      <c r="E462" s="48" t="s">
        <v>1033</v>
      </c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  <c r="AP462" s="45"/>
      <c r="AQ462" s="45"/>
      <c r="AR462" s="45"/>
      <c r="AS462" s="45"/>
      <c r="AT462" s="45"/>
      <c r="AU462" s="45"/>
      <c r="AV462" s="45"/>
      <c r="AW462" s="45"/>
      <c r="AX462" s="45"/>
      <c r="AY462" s="45"/>
      <c r="AZ462" s="45"/>
      <c r="BA462" s="45"/>
      <c r="BB462" s="45"/>
      <c r="BC462" s="45"/>
      <c r="BD462" s="45"/>
      <c r="BE462" s="45"/>
    </row>
    <row r="463" spans="1:57" s="46" customFormat="1" ht="15.75" customHeight="1" x14ac:dyDescent="0.25">
      <c r="A463" s="45"/>
      <c r="B463" s="45"/>
      <c r="C463" s="48" t="s">
        <v>898</v>
      </c>
      <c r="D463" s="48" t="s">
        <v>899</v>
      </c>
      <c r="E463" s="48" t="s">
        <v>1033</v>
      </c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  <c r="AP463" s="45"/>
      <c r="AQ463" s="45"/>
      <c r="AR463" s="45"/>
      <c r="AS463" s="45"/>
      <c r="AT463" s="45"/>
      <c r="AU463" s="45"/>
      <c r="AV463" s="45"/>
      <c r="AW463" s="45"/>
      <c r="AX463" s="45"/>
      <c r="AY463" s="45"/>
      <c r="AZ463" s="45"/>
      <c r="BA463" s="45"/>
      <c r="BB463" s="45"/>
      <c r="BC463" s="45"/>
      <c r="BD463" s="45"/>
      <c r="BE463" s="45"/>
    </row>
    <row r="464" spans="1:57" s="46" customFormat="1" ht="15.75" customHeight="1" x14ac:dyDescent="0.25">
      <c r="A464" s="45"/>
      <c r="B464" s="45"/>
      <c r="C464" s="48" t="s">
        <v>900</v>
      </c>
      <c r="D464" s="48" t="s">
        <v>901</v>
      </c>
      <c r="E464" s="48" t="s">
        <v>1033</v>
      </c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</row>
    <row r="465" spans="1:57" s="46" customFormat="1" ht="15.75" customHeight="1" x14ac:dyDescent="0.25">
      <c r="A465" s="45"/>
      <c r="B465" s="45"/>
      <c r="C465" s="48" t="s">
        <v>902</v>
      </c>
      <c r="D465" s="48" t="s">
        <v>903</v>
      </c>
      <c r="E465" s="48" t="s">
        <v>1033</v>
      </c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  <c r="AP465" s="45"/>
      <c r="AQ465" s="45"/>
      <c r="AR465" s="45"/>
      <c r="AS465" s="45"/>
      <c r="AT465" s="45"/>
      <c r="AU465" s="45"/>
      <c r="AV465" s="45"/>
      <c r="AW465" s="45"/>
      <c r="AX465" s="45"/>
      <c r="AY465" s="45"/>
      <c r="AZ465" s="45"/>
      <c r="BA465" s="45"/>
      <c r="BB465" s="45"/>
      <c r="BC465" s="45"/>
      <c r="BD465" s="45"/>
      <c r="BE465" s="45"/>
    </row>
    <row r="466" spans="1:57" s="46" customFormat="1" ht="15.75" customHeight="1" x14ac:dyDescent="0.25">
      <c r="A466" s="45"/>
      <c r="B466" s="45"/>
      <c r="C466" s="48" t="s">
        <v>904</v>
      </c>
      <c r="D466" s="48" t="s">
        <v>905</v>
      </c>
      <c r="E466" s="48" t="s">
        <v>1033</v>
      </c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  <c r="AP466" s="45"/>
      <c r="AQ466" s="45"/>
      <c r="AR466" s="45"/>
      <c r="AS466" s="45"/>
      <c r="AT466" s="45"/>
      <c r="AU466" s="45"/>
      <c r="AV466" s="45"/>
      <c r="AW466" s="45"/>
      <c r="AX466" s="45"/>
      <c r="AY466" s="45"/>
      <c r="AZ466" s="45"/>
      <c r="BA466" s="45"/>
      <c r="BB466" s="45"/>
      <c r="BC466" s="45"/>
      <c r="BD466" s="45"/>
      <c r="BE466" s="45"/>
    </row>
    <row r="467" spans="1:57" s="46" customFormat="1" ht="15.75" customHeight="1" x14ac:dyDescent="0.25">
      <c r="A467" s="45"/>
      <c r="B467" s="45"/>
      <c r="C467" s="48" t="s">
        <v>906</v>
      </c>
      <c r="D467" s="48" t="s">
        <v>907</v>
      </c>
      <c r="E467" s="48" t="s">
        <v>1033</v>
      </c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  <c r="AP467" s="45"/>
      <c r="AQ467" s="45"/>
      <c r="AR467" s="45"/>
      <c r="AS467" s="45"/>
      <c r="AT467" s="45"/>
      <c r="AU467" s="45"/>
      <c r="AV467" s="45"/>
      <c r="AW467" s="45"/>
      <c r="AX467" s="45"/>
      <c r="AY467" s="45"/>
      <c r="AZ467" s="45"/>
      <c r="BA467" s="45"/>
      <c r="BB467" s="45"/>
      <c r="BC467" s="45"/>
      <c r="BD467" s="45"/>
      <c r="BE467" s="45"/>
    </row>
    <row r="468" spans="1:57" s="46" customFormat="1" ht="15.75" customHeight="1" x14ac:dyDescent="0.25">
      <c r="A468" s="45"/>
      <c r="B468" s="45"/>
      <c r="C468" s="48" t="s">
        <v>908</v>
      </c>
      <c r="D468" s="48" t="s">
        <v>909</v>
      </c>
      <c r="E468" s="48" t="s">
        <v>1033</v>
      </c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  <c r="AP468" s="45"/>
      <c r="AQ468" s="45"/>
      <c r="AR468" s="45"/>
      <c r="AS468" s="45"/>
      <c r="AT468" s="45"/>
      <c r="AU468" s="45"/>
      <c r="AV468" s="45"/>
      <c r="AW468" s="45"/>
      <c r="AX468" s="45"/>
      <c r="AY468" s="45"/>
      <c r="AZ468" s="45"/>
      <c r="BA468" s="45"/>
      <c r="BB468" s="45"/>
      <c r="BC468" s="45"/>
      <c r="BD468" s="45"/>
      <c r="BE468" s="45"/>
    </row>
    <row r="469" spans="1:57" s="50" customFormat="1" ht="15.75" customHeight="1" x14ac:dyDescent="0.25">
      <c r="A469" s="49"/>
      <c r="B469" s="49"/>
      <c r="C469" s="48" t="s">
        <v>910</v>
      </c>
      <c r="D469" s="48" t="s">
        <v>911</v>
      </c>
      <c r="E469" s="48" t="s">
        <v>1033</v>
      </c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</row>
    <row r="470" spans="1:57" s="46" customFormat="1" ht="15.75" customHeight="1" x14ac:dyDescent="0.25">
      <c r="A470" s="45"/>
      <c r="B470" s="45"/>
      <c r="C470" s="48" t="s">
        <v>912</v>
      </c>
      <c r="D470" s="48" t="s">
        <v>913</v>
      </c>
      <c r="E470" s="48" t="s">
        <v>1033</v>
      </c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  <c r="AP470" s="45"/>
      <c r="AQ470" s="45"/>
      <c r="AR470" s="45"/>
      <c r="AS470" s="45"/>
      <c r="AT470" s="45"/>
      <c r="AU470" s="45"/>
      <c r="AV470" s="45"/>
      <c r="AW470" s="45"/>
      <c r="AX470" s="45"/>
      <c r="AY470" s="45"/>
      <c r="AZ470" s="45"/>
      <c r="BA470" s="45"/>
      <c r="BB470" s="45"/>
      <c r="BC470" s="45"/>
      <c r="BD470" s="45"/>
      <c r="BE470" s="45"/>
    </row>
    <row r="471" spans="1:57" s="46" customFormat="1" ht="15.75" customHeight="1" x14ac:dyDescent="0.25">
      <c r="A471" s="45"/>
      <c r="B471" s="45"/>
      <c r="C471" s="48" t="s">
        <v>914</v>
      </c>
      <c r="D471" s="48" t="s">
        <v>915</v>
      </c>
      <c r="E471" s="48" t="s">
        <v>1033</v>
      </c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  <c r="AP471" s="45"/>
      <c r="AQ471" s="45"/>
      <c r="AR471" s="45"/>
      <c r="AS471" s="45"/>
      <c r="AT471" s="45"/>
      <c r="AU471" s="45"/>
      <c r="AV471" s="45"/>
      <c r="AW471" s="45"/>
      <c r="AX471" s="45"/>
      <c r="AY471" s="45"/>
      <c r="AZ471" s="45"/>
      <c r="BA471" s="45"/>
      <c r="BB471" s="45"/>
      <c r="BC471" s="45"/>
      <c r="BD471" s="45"/>
      <c r="BE471" s="45"/>
    </row>
    <row r="472" spans="1:57" s="46" customFormat="1" ht="15.75" customHeight="1" x14ac:dyDescent="0.25">
      <c r="A472" s="45"/>
      <c r="B472" s="45"/>
      <c r="C472" s="48" t="s">
        <v>916</v>
      </c>
      <c r="D472" s="48" t="s">
        <v>917</v>
      </c>
      <c r="E472" s="48" t="s">
        <v>1033</v>
      </c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  <c r="AP472" s="45"/>
      <c r="AQ472" s="45"/>
      <c r="AR472" s="45"/>
      <c r="AS472" s="45"/>
      <c r="AT472" s="45"/>
      <c r="AU472" s="45"/>
      <c r="AV472" s="45"/>
      <c r="AW472" s="45"/>
      <c r="AX472" s="45"/>
      <c r="AY472" s="45"/>
      <c r="AZ472" s="45"/>
      <c r="BA472" s="45"/>
      <c r="BB472" s="45"/>
      <c r="BC472" s="45"/>
      <c r="BD472" s="45"/>
      <c r="BE472" s="45"/>
    </row>
    <row r="473" spans="1:57" s="46" customFormat="1" ht="15.75" customHeight="1" x14ac:dyDescent="0.25">
      <c r="A473" s="45"/>
      <c r="B473" s="45"/>
      <c r="C473" s="48" t="s">
        <v>918</v>
      </c>
      <c r="D473" s="48" t="s">
        <v>1046</v>
      </c>
      <c r="E473" s="48" t="s">
        <v>1035</v>
      </c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  <c r="AP473" s="45"/>
      <c r="AQ473" s="45"/>
      <c r="AR473" s="45"/>
      <c r="AS473" s="45"/>
      <c r="AT473" s="45"/>
      <c r="AU473" s="45"/>
      <c r="AV473" s="45"/>
      <c r="AW473" s="45"/>
      <c r="AX473" s="45"/>
      <c r="AY473" s="45"/>
      <c r="AZ473" s="45"/>
      <c r="BA473" s="45"/>
      <c r="BB473" s="45"/>
      <c r="BC473" s="45"/>
      <c r="BD473" s="45"/>
      <c r="BE473" s="45"/>
    </row>
    <row r="474" spans="1:57" s="46" customFormat="1" ht="15.75" customHeight="1" x14ac:dyDescent="0.25">
      <c r="A474" s="45"/>
      <c r="B474" s="45"/>
      <c r="C474" s="48" t="s">
        <v>919</v>
      </c>
      <c r="D474" s="48" t="s">
        <v>920</v>
      </c>
      <c r="E474" s="48" t="s">
        <v>1033</v>
      </c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  <c r="AP474" s="45"/>
      <c r="AQ474" s="45"/>
      <c r="AR474" s="45"/>
      <c r="AS474" s="45"/>
      <c r="AT474" s="45"/>
      <c r="AU474" s="45"/>
      <c r="AV474" s="45"/>
      <c r="AW474" s="45"/>
      <c r="AX474" s="45"/>
      <c r="AY474" s="45"/>
      <c r="AZ474" s="45"/>
      <c r="BA474" s="45"/>
      <c r="BB474" s="45"/>
      <c r="BC474" s="45"/>
      <c r="BD474" s="45"/>
      <c r="BE474" s="45"/>
    </row>
    <row r="475" spans="1:57" s="50" customFormat="1" ht="15.75" customHeight="1" x14ac:dyDescent="0.25">
      <c r="A475" s="49"/>
      <c r="B475" s="49"/>
      <c r="C475" s="48" t="s">
        <v>921</v>
      </c>
      <c r="D475" s="48" t="s">
        <v>922</v>
      </c>
      <c r="E475" s="48" t="s">
        <v>1033</v>
      </c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</row>
    <row r="476" spans="1:57" s="46" customFormat="1" ht="15.75" customHeight="1" x14ac:dyDescent="0.25">
      <c r="A476" s="45"/>
      <c r="B476" s="45"/>
      <c r="C476" s="48" t="s">
        <v>923</v>
      </c>
      <c r="D476" s="48" t="s">
        <v>924</v>
      </c>
      <c r="E476" s="48" t="s">
        <v>1033</v>
      </c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  <c r="AP476" s="45"/>
      <c r="AQ476" s="45"/>
      <c r="AR476" s="45"/>
      <c r="AS476" s="45"/>
      <c r="AT476" s="45"/>
      <c r="AU476" s="45"/>
      <c r="AV476" s="45"/>
      <c r="AW476" s="45"/>
      <c r="AX476" s="45"/>
      <c r="AY476" s="45"/>
      <c r="AZ476" s="45"/>
      <c r="BA476" s="45"/>
      <c r="BB476" s="45"/>
      <c r="BC476" s="45"/>
      <c r="BD476" s="45"/>
      <c r="BE476" s="45"/>
    </row>
    <row r="477" spans="1:57" s="46" customFormat="1" ht="15.75" customHeight="1" x14ac:dyDescent="0.25">
      <c r="A477" s="45"/>
      <c r="B477" s="45"/>
      <c r="C477" s="48" t="s">
        <v>925</v>
      </c>
      <c r="D477" s="48" t="s">
        <v>926</v>
      </c>
      <c r="E477" s="48" t="s">
        <v>1033</v>
      </c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  <c r="AP477" s="45"/>
      <c r="AQ477" s="45"/>
      <c r="AR477" s="45"/>
      <c r="AS477" s="45"/>
      <c r="AT477" s="45"/>
      <c r="AU477" s="45"/>
      <c r="AV477" s="45"/>
      <c r="AW477" s="45"/>
      <c r="AX477" s="45"/>
      <c r="AY477" s="45"/>
      <c r="AZ477" s="45"/>
      <c r="BA477" s="45"/>
      <c r="BB477" s="45"/>
      <c r="BC477" s="45"/>
      <c r="BD477" s="45"/>
      <c r="BE477" s="45"/>
    </row>
    <row r="478" spans="1:57" s="46" customFormat="1" ht="15.75" customHeight="1" x14ac:dyDescent="0.25">
      <c r="A478" s="45"/>
      <c r="B478" s="45"/>
      <c r="C478" s="48" t="s">
        <v>927</v>
      </c>
      <c r="D478" s="48" t="s">
        <v>928</v>
      </c>
      <c r="E478" s="48" t="s">
        <v>1033</v>
      </c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  <c r="AP478" s="45"/>
      <c r="AQ478" s="45"/>
      <c r="AR478" s="45"/>
      <c r="AS478" s="45"/>
      <c r="AT478" s="45"/>
      <c r="AU478" s="45"/>
      <c r="AV478" s="45"/>
      <c r="AW478" s="45"/>
      <c r="AX478" s="45"/>
      <c r="AY478" s="45"/>
      <c r="AZ478" s="45"/>
      <c r="BA478" s="45"/>
      <c r="BB478" s="45"/>
      <c r="BC478" s="45"/>
      <c r="BD478" s="45"/>
      <c r="BE478" s="45"/>
    </row>
    <row r="479" spans="1:57" s="46" customFormat="1" ht="15.75" customHeight="1" x14ac:dyDescent="0.25">
      <c r="A479" s="45"/>
      <c r="B479" s="45"/>
      <c r="C479" s="48" t="s">
        <v>929</v>
      </c>
      <c r="D479" s="48" t="s">
        <v>930</v>
      </c>
      <c r="E479" s="48" t="s">
        <v>1033</v>
      </c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  <c r="AP479" s="45"/>
      <c r="AQ479" s="45"/>
      <c r="AR479" s="45"/>
      <c r="AS479" s="45"/>
      <c r="AT479" s="45"/>
      <c r="AU479" s="45"/>
      <c r="AV479" s="45"/>
      <c r="AW479" s="45"/>
      <c r="AX479" s="45"/>
      <c r="AY479" s="45"/>
      <c r="AZ479" s="45"/>
      <c r="BA479" s="45"/>
      <c r="BB479" s="45"/>
      <c r="BC479" s="45"/>
      <c r="BD479" s="45"/>
      <c r="BE479" s="45"/>
    </row>
    <row r="480" spans="1:57" s="46" customFormat="1" ht="15.75" customHeight="1" x14ac:dyDescent="0.25">
      <c r="A480" s="45"/>
      <c r="B480" s="45"/>
      <c r="C480" s="48" t="s">
        <v>931</v>
      </c>
      <c r="D480" s="48" t="s">
        <v>932</v>
      </c>
      <c r="E480" s="48" t="s">
        <v>1033</v>
      </c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  <c r="AP480" s="45"/>
      <c r="AQ480" s="45"/>
      <c r="AR480" s="45"/>
      <c r="AS480" s="45"/>
      <c r="AT480" s="45"/>
      <c r="AU480" s="45"/>
      <c r="AV480" s="45"/>
      <c r="AW480" s="45"/>
      <c r="AX480" s="45"/>
      <c r="AY480" s="45"/>
      <c r="AZ480" s="45"/>
      <c r="BA480" s="45"/>
      <c r="BB480" s="45"/>
      <c r="BC480" s="45"/>
      <c r="BD480" s="45"/>
      <c r="BE480" s="45"/>
    </row>
    <row r="481" spans="1:57" s="46" customFormat="1" ht="15.75" customHeight="1" x14ac:dyDescent="0.25">
      <c r="A481" s="45"/>
      <c r="B481" s="45"/>
      <c r="C481" s="48" t="s">
        <v>933</v>
      </c>
      <c r="D481" s="48" t="s">
        <v>934</v>
      </c>
      <c r="E481" s="48" t="s">
        <v>1033</v>
      </c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</row>
    <row r="482" spans="1:57" s="46" customFormat="1" ht="15.75" customHeight="1" x14ac:dyDescent="0.25">
      <c r="A482" s="45"/>
      <c r="B482" s="45"/>
      <c r="C482" s="48" t="s">
        <v>935</v>
      </c>
      <c r="D482" s="48" t="s">
        <v>875</v>
      </c>
      <c r="E482" s="48" t="s">
        <v>1033</v>
      </c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</row>
    <row r="483" spans="1:57" s="46" customFormat="1" ht="15.75" customHeight="1" x14ac:dyDescent="0.25">
      <c r="A483" s="45"/>
      <c r="B483" s="45"/>
      <c r="C483" s="48" t="s">
        <v>936</v>
      </c>
      <c r="D483" s="48" t="s">
        <v>937</v>
      </c>
      <c r="E483" s="48" t="s">
        <v>1033</v>
      </c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</row>
    <row r="484" spans="1:57" s="46" customFormat="1" ht="15.75" customHeight="1" x14ac:dyDescent="0.25">
      <c r="A484" s="45"/>
      <c r="B484" s="45"/>
      <c r="C484" s="48" t="s">
        <v>938</v>
      </c>
      <c r="D484" s="48" t="s">
        <v>939</v>
      </c>
      <c r="E484" s="48" t="s">
        <v>1033</v>
      </c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</row>
    <row r="485" spans="1:57" s="46" customFormat="1" ht="15.75" customHeight="1" x14ac:dyDescent="0.25">
      <c r="A485" s="45"/>
      <c r="B485" s="45"/>
      <c r="C485" s="48" t="s">
        <v>940</v>
      </c>
      <c r="D485" s="48" t="s">
        <v>941</v>
      </c>
      <c r="E485" s="48" t="s">
        <v>1033</v>
      </c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</row>
    <row r="486" spans="1:57" s="46" customFormat="1" ht="15.75" customHeight="1" x14ac:dyDescent="0.25">
      <c r="A486" s="45"/>
      <c r="B486" s="45"/>
      <c r="C486" s="48" t="s">
        <v>942</v>
      </c>
      <c r="D486" s="48" t="s">
        <v>943</v>
      </c>
      <c r="E486" s="48" t="s">
        <v>1033</v>
      </c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</row>
    <row r="487" spans="1:57" s="46" customFormat="1" ht="15.75" customHeight="1" x14ac:dyDescent="0.25">
      <c r="A487" s="45"/>
      <c r="B487" s="45"/>
      <c r="C487" s="48" t="s">
        <v>944</v>
      </c>
      <c r="D487" s="48" t="s">
        <v>945</v>
      </c>
      <c r="E487" s="48" t="s">
        <v>1033</v>
      </c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  <c r="AP487" s="45"/>
      <c r="AQ487" s="45"/>
      <c r="AR487" s="45"/>
      <c r="AS487" s="45"/>
      <c r="AT487" s="45"/>
      <c r="AU487" s="45"/>
      <c r="AV487" s="45"/>
      <c r="AW487" s="45"/>
      <c r="AX487" s="45"/>
      <c r="AY487" s="45"/>
      <c r="AZ487" s="45"/>
      <c r="BA487" s="45"/>
      <c r="BB487" s="45"/>
      <c r="BC487" s="45"/>
      <c r="BD487" s="45"/>
      <c r="BE487" s="45"/>
    </row>
    <row r="488" spans="1:57" s="46" customFormat="1" ht="15.75" customHeight="1" x14ac:dyDescent="0.25">
      <c r="A488" s="45"/>
      <c r="B488" s="45"/>
      <c r="C488" s="48" t="s">
        <v>946</v>
      </c>
      <c r="D488" s="48" t="s">
        <v>947</v>
      </c>
      <c r="E488" s="48" t="s">
        <v>1033</v>
      </c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  <c r="AP488" s="45"/>
      <c r="AQ488" s="45"/>
      <c r="AR488" s="45"/>
      <c r="AS488" s="45"/>
      <c r="AT488" s="45"/>
      <c r="AU488" s="45"/>
      <c r="AV488" s="45"/>
      <c r="AW488" s="45"/>
      <c r="AX488" s="45"/>
      <c r="AY488" s="45"/>
      <c r="AZ488" s="45"/>
      <c r="BA488" s="45"/>
      <c r="BB488" s="45"/>
      <c r="BC488" s="45"/>
      <c r="BD488" s="45"/>
      <c r="BE488" s="45"/>
    </row>
    <row r="489" spans="1:57" s="46" customFormat="1" ht="15.75" customHeight="1" x14ac:dyDescent="0.25">
      <c r="A489" s="45"/>
      <c r="B489" s="45"/>
      <c r="C489" s="48" t="s">
        <v>948</v>
      </c>
      <c r="D489" s="48" t="s">
        <v>949</v>
      </c>
      <c r="E489" s="48" t="s">
        <v>1033</v>
      </c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  <c r="AP489" s="45"/>
      <c r="AQ489" s="45"/>
      <c r="AR489" s="45"/>
      <c r="AS489" s="45"/>
      <c r="AT489" s="45"/>
      <c r="AU489" s="45"/>
      <c r="AV489" s="45"/>
      <c r="AW489" s="45"/>
      <c r="AX489" s="45"/>
      <c r="AY489" s="45"/>
      <c r="AZ489" s="45"/>
      <c r="BA489" s="45"/>
      <c r="BB489" s="45"/>
      <c r="BC489" s="45"/>
      <c r="BD489" s="45"/>
      <c r="BE489" s="45"/>
    </row>
    <row r="490" spans="1:57" s="46" customFormat="1" ht="15.75" customHeight="1" x14ac:dyDescent="0.25">
      <c r="A490" s="45"/>
      <c r="B490" s="45"/>
      <c r="C490" s="48" t="s">
        <v>950</v>
      </c>
      <c r="D490" s="48" t="s">
        <v>951</v>
      </c>
      <c r="E490" s="48" t="s">
        <v>1033</v>
      </c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  <c r="AP490" s="45"/>
      <c r="AQ490" s="45"/>
      <c r="AR490" s="45"/>
      <c r="AS490" s="45"/>
      <c r="AT490" s="45"/>
      <c r="AU490" s="45"/>
      <c r="AV490" s="45"/>
      <c r="AW490" s="45"/>
      <c r="AX490" s="45"/>
      <c r="AY490" s="45"/>
      <c r="AZ490" s="45"/>
      <c r="BA490" s="45"/>
      <c r="BB490" s="45"/>
      <c r="BC490" s="45"/>
      <c r="BD490" s="45"/>
      <c r="BE490" s="45"/>
    </row>
    <row r="491" spans="1:57" s="46" customFormat="1" ht="15.75" customHeight="1" x14ac:dyDescent="0.25">
      <c r="A491" s="45"/>
      <c r="B491" s="45"/>
      <c r="C491" s="48" t="s">
        <v>952</v>
      </c>
      <c r="D491" s="48" t="s">
        <v>953</v>
      </c>
      <c r="E491" s="48" t="s">
        <v>1033</v>
      </c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  <c r="AP491" s="45"/>
      <c r="AQ491" s="45"/>
      <c r="AR491" s="45"/>
      <c r="AS491" s="45"/>
      <c r="AT491" s="45"/>
      <c r="AU491" s="45"/>
      <c r="AV491" s="45"/>
      <c r="AW491" s="45"/>
      <c r="AX491" s="45"/>
      <c r="AY491" s="45"/>
      <c r="AZ491" s="45"/>
      <c r="BA491" s="45"/>
      <c r="BB491" s="45"/>
      <c r="BC491" s="45"/>
      <c r="BD491" s="45"/>
      <c r="BE491" s="45"/>
    </row>
    <row r="492" spans="1:57" s="46" customFormat="1" ht="15.75" customHeight="1" x14ac:dyDescent="0.25">
      <c r="A492" s="45"/>
      <c r="B492" s="45"/>
      <c r="C492" s="48" t="s">
        <v>954</v>
      </c>
      <c r="D492" s="48" t="s">
        <v>955</v>
      </c>
      <c r="E492" s="48" t="s">
        <v>1033</v>
      </c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  <c r="AP492" s="45"/>
      <c r="AQ492" s="45"/>
      <c r="AR492" s="45"/>
      <c r="AS492" s="45"/>
      <c r="AT492" s="45"/>
      <c r="AU492" s="45"/>
      <c r="AV492" s="45"/>
      <c r="AW492" s="45"/>
      <c r="AX492" s="45"/>
      <c r="AY492" s="45"/>
      <c r="AZ492" s="45"/>
      <c r="BA492" s="45"/>
      <c r="BB492" s="45"/>
      <c r="BC492" s="45"/>
      <c r="BD492" s="45"/>
      <c r="BE492" s="45"/>
    </row>
    <row r="493" spans="1:57" s="46" customFormat="1" ht="15.75" customHeight="1" x14ac:dyDescent="0.25">
      <c r="A493" s="45"/>
      <c r="B493" s="45"/>
      <c r="C493" s="48" t="s">
        <v>956</v>
      </c>
      <c r="D493" s="48" t="s">
        <v>957</v>
      </c>
      <c r="E493" s="48" t="s">
        <v>1033</v>
      </c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</row>
    <row r="494" spans="1:57" s="46" customFormat="1" ht="15.75" customHeight="1" x14ac:dyDescent="0.25">
      <c r="A494" s="45"/>
      <c r="B494" s="45"/>
      <c r="C494" s="48" t="s">
        <v>958</v>
      </c>
      <c r="D494" s="48" t="s">
        <v>959</v>
      </c>
      <c r="E494" s="48" t="s">
        <v>1033</v>
      </c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</row>
    <row r="495" spans="1:57" s="46" customFormat="1" ht="15.75" customHeight="1" x14ac:dyDescent="0.25">
      <c r="A495" s="45"/>
      <c r="B495" s="45"/>
      <c r="C495" s="48" t="s">
        <v>960</v>
      </c>
      <c r="D495" s="48" t="s">
        <v>961</v>
      </c>
      <c r="E495" s="48" t="s">
        <v>1033</v>
      </c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</row>
    <row r="496" spans="1:57" s="46" customFormat="1" ht="15.75" customHeight="1" x14ac:dyDescent="0.25">
      <c r="A496" s="45"/>
      <c r="B496" s="45"/>
      <c r="C496" s="48" t="s">
        <v>962</v>
      </c>
      <c r="D496" s="48" t="s">
        <v>963</v>
      </c>
      <c r="E496" s="48" t="s">
        <v>1033</v>
      </c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</row>
    <row r="497" spans="1:57" s="46" customFormat="1" ht="15.75" customHeight="1" x14ac:dyDescent="0.25">
      <c r="A497" s="45"/>
      <c r="B497" s="45"/>
      <c r="C497" s="48" t="s">
        <v>964</v>
      </c>
      <c r="D497" s="48" t="s">
        <v>961</v>
      </c>
      <c r="E497" s="48" t="s">
        <v>1033</v>
      </c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</row>
    <row r="498" spans="1:57" s="46" customFormat="1" ht="15.75" customHeight="1" x14ac:dyDescent="0.25">
      <c r="A498" s="45"/>
      <c r="B498" s="45"/>
      <c r="C498" s="48" t="s">
        <v>965</v>
      </c>
      <c r="D498" s="48" t="s">
        <v>966</v>
      </c>
      <c r="E498" s="48" t="s">
        <v>1033</v>
      </c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</row>
    <row r="499" spans="1:57" s="46" customFormat="1" ht="15.75" customHeight="1" x14ac:dyDescent="0.25">
      <c r="A499" s="45"/>
      <c r="B499" s="45"/>
      <c r="C499" s="48" t="s">
        <v>967</v>
      </c>
      <c r="D499" s="48" t="s">
        <v>534</v>
      </c>
      <c r="E499" s="48" t="s">
        <v>1033</v>
      </c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</row>
    <row r="500" spans="1:57" s="46" customFormat="1" ht="15.75" customHeight="1" x14ac:dyDescent="0.25">
      <c r="A500" s="45"/>
      <c r="B500" s="45"/>
      <c r="C500" s="48" t="s">
        <v>968</v>
      </c>
      <c r="D500" s="48" t="s">
        <v>969</v>
      </c>
      <c r="E500" s="48" t="s">
        <v>1033</v>
      </c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</row>
    <row r="501" spans="1:57" s="46" customFormat="1" ht="15.75" customHeight="1" x14ac:dyDescent="0.25">
      <c r="A501" s="45"/>
      <c r="B501" s="45"/>
      <c r="C501" s="48" t="s">
        <v>970</v>
      </c>
      <c r="D501" s="48" t="s">
        <v>971</v>
      </c>
      <c r="E501" s="48" t="s">
        <v>1033</v>
      </c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</row>
    <row r="502" spans="1:57" s="46" customFormat="1" ht="15.75" customHeight="1" x14ac:dyDescent="0.25">
      <c r="A502" s="45"/>
      <c r="B502" s="45"/>
      <c r="C502" s="48" t="s">
        <v>972</v>
      </c>
      <c r="D502" s="48" t="s">
        <v>973</v>
      </c>
      <c r="E502" s="48" t="s">
        <v>1033</v>
      </c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</row>
    <row r="503" spans="1:57" s="46" customFormat="1" ht="15.75" customHeight="1" x14ac:dyDescent="0.25">
      <c r="A503" s="45"/>
      <c r="B503" s="45"/>
      <c r="C503" s="48" t="s">
        <v>974</v>
      </c>
      <c r="D503" s="48" t="s">
        <v>975</v>
      </c>
      <c r="E503" s="48" t="s">
        <v>1033</v>
      </c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</row>
    <row r="504" spans="1:57" s="46" customFormat="1" ht="15.75" customHeight="1" x14ac:dyDescent="0.25">
      <c r="A504" s="45"/>
      <c r="B504" s="45"/>
      <c r="C504" s="48" t="s">
        <v>976</v>
      </c>
      <c r="D504" s="48" t="s">
        <v>99</v>
      </c>
      <c r="E504" s="48" t="s">
        <v>1033</v>
      </c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</row>
    <row r="505" spans="1:57" s="46" customFormat="1" ht="15.75" customHeight="1" x14ac:dyDescent="0.25">
      <c r="A505" s="45"/>
      <c r="B505" s="45"/>
      <c r="C505" s="48" t="s">
        <v>977</v>
      </c>
      <c r="D505" s="48" t="s">
        <v>978</v>
      </c>
      <c r="E505" s="48" t="s">
        <v>1033</v>
      </c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</row>
    <row r="506" spans="1:57" s="46" customFormat="1" ht="15.75" customHeight="1" x14ac:dyDescent="0.25">
      <c r="A506" s="45"/>
      <c r="B506" s="45"/>
      <c r="C506" s="48" t="s">
        <v>979</v>
      </c>
      <c r="D506" s="48" t="s">
        <v>980</v>
      </c>
      <c r="E506" s="48" t="s">
        <v>1033</v>
      </c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</row>
    <row r="507" spans="1:57" s="46" customFormat="1" ht="15.75" customHeight="1" x14ac:dyDescent="0.25">
      <c r="A507" s="45"/>
      <c r="B507" s="45"/>
      <c r="C507" s="48" t="s">
        <v>981</v>
      </c>
      <c r="D507" s="48" t="s">
        <v>259</v>
      </c>
      <c r="E507" s="48" t="s">
        <v>1033</v>
      </c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</row>
    <row r="508" spans="1:57" s="46" customFormat="1" ht="15.75" customHeight="1" x14ac:dyDescent="0.25">
      <c r="A508" s="45"/>
      <c r="B508" s="45"/>
      <c r="C508" s="48" t="s">
        <v>982</v>
      </c>
      <c r="D508" s="48" t="s">
        <v>983</v>
      </c>
      <c r="E508" s="48" t="s">
        <v>1033</v>
      </c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</row>
    <row r="509" spans="1:57" s="46" customFormat="1" ht="15.75" customHeight="1" x14ac:dyDescent="0.25">
      <c r="A509" s="45"/>
      <c r="B509" s="45"/>
      <c r="C509" s="48" t="s">
        <v>984</v>
      </c>
      <c r="D509" s="48" t="s">
        <v>259</v>
      </c>
      <c r="E509" s="48" t="s">
        <v>1033</v>
      </c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</row>
    <row r="510" spans="1:57" s="57" customFormat="1" ht="15.75" customHeight="1" x14ac:dyDescent="0.25">
      <c r="A510" s="45"/>
      <c r="B510" s="45"/>
      <c r="C510" s="48" t="s">
        <v>985</v>
      </c>
      <c r="D510" s="48" t="s">
        <v>986</v>
      </c>
      <c r="E510" s="48" t="s">
        <v>1033</v>
      </c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</row>
    <row r="511" spans="1:57" s="46" customFormat="1" ht="15.75" customHeight="1" x14ac:dyDescent="0.25">
      <c r="A511" s="45"/>
      <c r="B511" s="45"/>
      <c r="C511" s="48" t="s">
        <v>987</v>
      </c>
      <c r="D511" s="48" t="s">
        <v>988</v>
      </c>
      <c r="E511" s="48" t="s">
        <v>1033</v>
      </c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</row>
    <row r="512" spans="1:57" s="57" customFormat="1" ht="15.75" customHeight="1" x14ac:dyDescent="0.25">
      <c r="A512" s="45"/>
      <c r="B512" s="45"/>
      <c r="C512" s="48" t="s">
        <v>989</v>
      </c>
      <c r="D512" s="48" t="s">
        <v>990</v>
      </c>
      <c r="E512" s="48" t="s">
        <v>1033</v>
      </c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</row>
    <row r="513" spans="1:57" s="46" customFormat="1" ht="15.75" customHeight="1" x14ac:dyDescent="0.25">
      <c r="A513" s="45"/>
      <c r="B513" s="45"/>
      <c r="C513" s="48" t="s">
        <v>991</v>
      </c>
      <c r="D513" s="48" t="s">
        <v>992</v>
      </c>
      <c r="E513" s="48" t="s">
        <v>1033</v>
      </c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</row>
    <row r="514" spans="1:57" s="46" customFormat="1" ht="15.75" customHeight="1" x14ac:dyDescent="0.25">
      <c r="A514" s="45"/>
      <c r="B514" s="45"/>
      <c r="C514" s="48" t="s">
        <v>993</v>
      </c>
      <c r="D514" s="48" t="s">
        <v>994</v>
      </c>
      <c r="E514" s="48" t="s">
        <v>1033</v>
      </c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</row>
    <row r="515" spans="1:57" s="46" customFormat="1" ht="15.75" customHeight="1" x14ac:dyDescent="0.25">
      <c r="A515" s="45"/>
      <c r="B515" s="45"/>
      <c r="C515" s="48" t="s">
        <v>995</v>
      </c>
      <c r="D515" s="48" t="s">
        <v>996</v>
      </c>
      <c r="E515" s="48" t="s">
        <v>1033</v>
      </c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</row>
    <row r="516" spans="1:57" s="46" customFormat="1" ht="15.75" customHeight="1" x14ac:dyDescent="0.25">
      <c r="A516" s="45"/>
      <c r="B516" s="45"/>
      <c r="C516" s="48" t="s">
        <v>997</v>
      </c>
      <c r="D516" s="48" t="s">
        <v>998</v>
      </c>
      <c r="E516" s="48" t="s">
        <v>1033</v>
      </c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</row>
    <row r="517" spans="1:57" s="46" customFormat="1" ht="15.75" customHeight="1" x14ac:dyDescent="0.25">
      <c r="A517" s="45"/>
      <c r="B517" s="45"/>
      <c r="C517" s="48" t="s">
        <v>999</v>
      </c>
      <c r="D517" s="48" t="s">
        <v>1000</v>
      </c>
      <c r="E517" s="48" t="s">
        <v>1033</v>
      </c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</row>
    <row r="518" spans="1:57" s="46" customFormat="1" ht="15.75" customHeight="1" x14ac:dyDescent="0.25">
      <c r="A518" s="45"/>
      <c r="B518" s="45"/>
      <c r="C518" s="48" t="s">
        <v>1001</v>
      </c>
      <c r="D518" s="48" t="s">
        <v>39</v>
      </c>
      <c r="E518" s="48" t="s">
        <v>1033</v>
      </c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</row>
    <row r="519" spans="1:57" s="46" customFormat="1" ht="15.75" customHeight="1" x14ac:dyDescent="0.25">
      <c r="A519" s="45"/>
      <c r="B519" s="45"/>
      <c r="C519" s="48" t="s">
        <v>1002</v>
      </c>
      <c r="D519" s="48" t="s">
        <v>1003</v>
      </c>
      <c r="E519" s="48" t="s">
        <v>1033</v>
      </c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</row>
    <row r="520" spans="1:57" s="46" customFormat="1" ht="15.75" customHeight="1" x14ac:dyDescent="0.25">
      <c r="A520" s="45"/>
      <c r="B520" s="45"/>
      <c r="C520" s="48" t="s">
        <v>1004</v>
      </c>
      <c r="D520" s="48" t="s">
        <v>1005</v>
      </c>
      <c r="E520" s="48" t="s">
        <v>1033</v>
      </c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</row>
    <row r="521" spans="1:57" s="46" customFormat="1" ht="15.75" customHeight="1" x14ac:dyDescent="0.25">
      <c r="A521" s="45"/>
      <c r="B521" s="45"/>
      <c r="C521" s="48" t="s">
        <v>1006</v>
      </c>
      <c r="D521" s="48" t="s">
        <v>1007</v>
      </c>
      <c r="E521" s="48" t="s">
        <v>1033</v>
      </c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</row>
    <row r="522" spans="1:57" s="46" customFormat="1" ht="15.75" customHeight="1" x14ac:dyDescent="0.25">
      <c r="A522" s="45"/>
      <c r="B522" s="45"/>
      <c r="C522" s="48" t="s">
        <v>1008</v>
      </c>
      <c r="D522" s="48" t="s">
        <v>1009</v>
      </c>
      <c r="E522" s="48" t="s">
        <v>1033</v>
      </c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</row>
    <row r="523" spans="1:57" s="46" customFormat="1" ht="15.75" customHeight="1" x14ac:dyDescent="0.25">
      <c r="A523" s="45"/>
      <c r="B523" s="45"/>
      <c r="C523" s="48" t="s">
        <v>1010</v>
      </c>
      <c r="D523" s="48" t="s">
        <v>1035</v>
      </c>
      <c r="E523" s="48" t="s">
        <v>1035</v>
      </c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</row>
    <row r="524" spans="1:57" s="46" customFormat="1" ht="15.75" customHeight="1" x14ac:dyDescent="0.25">
      <c r="A524" s="45"/>
      <c r="B524" s="45"/>
      <c r="C524" s="48" t="s">
        <v>1011</v>
      </c>
      <c r="D524" s="48" t="s">
        <v>1012</v>
      </c>
      <c r="E524" s="48" t="s">
        <v>1033</v>
      </c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</row>
    <row r="525" spans="1:57" s="46" customFormat="1" ht="15.75" customHeight="1" x14ac:dyDescent="0.25">
      <c r="A525" s="45"/>
      <c r="B525" s="45"/>
      <c r="C525" s="48" t="s">
        <v>1013</v>
      </c>
      <c r="D525" s="48" t="s">
        <v>1014</v>
      </c>
      <c r="E525" s="48" t="s">
        <v>1033</v>
      </c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</row>
    <row r="526" spans="1:57" s="46" customFormat="1" ht="15.75" customHeight="1" x14ac:dyDescent="0.25">
      <c r="A526" s="45"/>
      <c r="B526" s="45"/>
      <c r="C526" s="48" t="s">
        <v>1015</v>
      </c>
      <c r="D526" s="48" t="s">
        <v>39</v>
      </c>
      <c r="E526" s="48" t="s">
        <v>1033</v>
      </c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</row>
    <row r="527" spans="1:57" s="46" customFormat="1" ht="15.75" customHeight="1" x14ac:dyDescent="0.25">
      <c r="A527" s="45"/>
      <c r="B527" s="45"/>
      <c r="C527" s="48" t="s">
        <v>1016</v>
      </c>
      <c r="D527" s="48" t="s">
        <v>1017</v>
      </c>
      <c r="E527" s="48" t="s">
        <v>1033</v>
      </c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</row>
    <row r="528" spans="1:57" s="46" customFormat="1" ht="15.75" customHeight="1" x14ac:dyDescent="0.25">
      <c r="A528" s="45"/>
      <c r="B528" s="45"/>
      <c r="C528" s="48" t="s">
        <v>1018</v>
      </c>
      <c r="D528" s="48" t="s">
        <v>983</v>
      </c>
      <c r="E528" s="48" t="s">
        <v>1033</v>
      </c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</row>
    <row r="529" spans="1:57" s="46" customFormat="1" ht="15.75" customHeight="1" x14ac:dyDescent="0.25">
      <c r="A529" s="45"/>
      <c r="B529" s="45"/>
      <c r="C529" s="48" t="s">
        <v>1019</v>
      </c>
      <c r="D529" s="48" t="s">
        <v>1020</v>
      </c>
      <c r="E529" s="48" t="s">
        <v>1033</v>
      </c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</row>
    <row r="530" spans="1:57" s="46" customFormat="1" ht="15.75" customHeight="1" x14ac:dyDescent="0.25">
      <c r="A530" s="45"/>
      <c r="B530" s="45"/>
      <c r="C530" s="48" t="s">
        <v>1021</v>
      </c>
      <c r="D530" s="48" t="s">
        <v>1022</v>
      </c>
      <c r="E530" s="48" t="s">
        <v>1033</v>
      </c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</row>
    <row r="531" spans="1:57" s="46" customFormat="1" ht="15.75" customHeight="1" x14ac:dyDescent="0.25">
      <c r="A531" s="45"/>
      <c r="B531" s="45"/>
      <c r="C531" s="48" t="s">
        <v>1023</v>
      </c>
      <c r="D531" s="48" t="s">
        <v>1024</v>
      </c>
      <c r="E531" s="48" t="s">
        <v>1033</v>
      </c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</row>
    <row r="532" spans="1:57" s="46" customFormat="1" ht="15.75" customHeight="1" x14ac:dyDescent="0.25">
      <c r="A532" s="45"/>
      <c r="B532" s="45"/>
      <c r="C532" s="48" t="s">
        <v>1025</v>
      </c>
      <c r="D532" s="48" t="s">
        <v>983</v>
      </c>
      <c r="E532" s="48" t="s">
        <v>1033</v>
      </c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</row>
    <row r="533" spans="1:57" s="46" customFormat="1" ht="15.75" customHeight="1" x14ac:dyDescent="0.25">
      <c r="A533" s="45"/>
      <c r="B533" s="45"/>
      <c r="C533" s="48" t="s">
        <v>1026</v>
      </c>
      <c r="D533" s="48" t="s">
        <v>1027</v>
      </c>
      <c r="E533" s="48" t="s">
        <v>1033</v>
      </c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</row>
    <row r="534" spans="1:57" s="46" customFormat="1" ht="15.75" customHeight="1" x14ac:dyDescent="0.25">
      <c r="A534" s="45"/>
      <c r="B534" s="45"/>
      <c r="C534" s="48" t="s">
        <v>1028</v>
      </c>
      <c r="D534" s="48" t="s">
        <v>1029</v>
      </c>
      <c r="E534" s="48" t="s">
        <v>1033</v>
      </c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</row>
    <row r="535" spans="1:57" s="46" customFormat="1" ht="15.75" customHeight="1" x14ac:dyDescent="0.25">
      <c r="A535" s="45"/>
      <c r="B535" s="45"/>
      <c r="C535" s="48" t="s">
        <v>1030</v>
      </c>
      <c r="D535" s="48" t="s">
        <v>1031</v>
      </c>
      <c r="E535" s="48" t="s">
        <v>1033</v>
      </c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</row>
    <row r="536" spans="1:57" s="46" customFormat="1" ht="9.5" customHeight="1" x14ac:dyDescent="0.25">
      <c r="A536" s="45"/>
      <c r="B536" s="45"/>
      <c r="C536" s="60"/>
      <c r="D536" s="60"/>
      <c r="E536" s="60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</row>
    <row r="537" spans="1:57" s="46" customFormat="1" ht="11.5" x14ac:dyDescent="0.2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ID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Marlo M Adkins</dc:creator>
  <cp:lastModifiedBy>Marlo M Adkins</cp:lastModifiedBy>
  <dcterms:created xsi:type="dcterms:W3CDTF">2022-08-03T17:56:14Z</dcterms:created>
  <dcterms:modified xsi:type="dcterms:W3CDTF">2022-08-03T20:15:26Z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d47762-d1c3-476b-91fd-63cae19eaafb_Enabled">
    <vt:lpwstr>true</vt:lpwstr>
  </property>
  <property fmtid="{D5CDD505-2E9C-101B-9397-08002B2CF9AE}" pid="3" name="MSIP_Label_d5d47762-d1c3-476b-91fd-63cae19eaafb_SetDate">
    <vt:lpwstr>2022-08-03T17:56:15Z</vt:lpwstr>
  </property>
  <property fmtid="{D5CDD505-2E9C-101B-9397-08002B2CF9AE}" pid="4" name="MSIP_Label_d5d47762-d1c3-476b-91fd-63cae19eaafb_Method">
    <vt:lpwstr>Standard</vt:lpwstr>
  </property>
  <property fmtid="{D5CDD505-2E9C-101B-9397-08002B2CF9AE}" pid="5" name="MSIP_Label_d5d47762-d1c3-476b-91fd-63cae19eaafb_Name">
    <vt:lpwstr>d5d47762-d1c3-476b-91fd-63cae19eaafb</vt:lpwstr>
  </property>
  <property fmtid="{D5CDD505-2E9C-101B-9397-08002B2CF9AE}" pid="6" name="MSIP_Label_d5d47762-d1c3-476b-91fd-63cae19eaafb_SiteId">
    <vt:lpwstr>8e61d5fe-7749-4e76-88ee-6d8799ae8143</vt:lpwstr>
  </property>
  <property fmtid="{D5CDD505-2E9C-101B-9397-08002B2CF9AE}" pid="7" name="MSIP_Label_d5d47762-d1c3-476b-91fd-63cae19eaafb_ActionId">
    <vt:lpwstr>6693cdf6-f9de-4647-a246-2eb949ebf4dd</vt:lpwstr>
  </property>
  <property fmtid="{D5CDD505-2E9C-101B-9397-08002B2CF9AE}" pid="8" name="MSIP_Label_d5d47762-d1c3-476b-91fd-63cae19eaafb_ContentBits">
    <vt:lpwstr>0</vt:lpwstr>
  </property>
</Properties>
</file>