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tt T\Downloads\"/>
    </mc:Choice>
  </mc:AlternateContent>
  <xr:revisionPtr revIDLastSave="0" documentId="13_ncr:1_{EC097001-65B2-4F4F-AFC6-76F92367FFF0}" xr6:coauthVersionLast="47" xr6:coauthVersionMax="47" xr10:uidLastSave="{00000000-0000-0000-0000-000000000000}"/>
  <bookViews>
    <workbookView xWindow="58935" yWindow="8040" windowWidth="19230" windowHeight="12810" activeTab="1" xr2:uid="{1F51BD3E-3D08-417B-8939-C2ECEE521280}"/>
  </bookViews>
  <sheets>
    <sheet name="Sheet1" sheetId="1" r:id="rId1"/>
    <sheet name="Automated Stat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2" l="1"/>
  <c r="B6" i="2" s="1"/>
  <c r="B7" i="2"/>
  <c r="B12" i="2" s="1"/>
  <c r="B8" i="2"/>
  <c r="B9" i="2"/>
  <c r="B10" i="2"/>
  <c r="B11" i="2"/>
  <c r="B13" i="2"/>
  <c r="B14" i="2"/>
  <c r="B15" i="2"/>
  <c r="A3" i="1"/>
  <c r="A2" i="1"/>
  <c r="I2" i="1" l="1" a="1"/>
  <c r="I2" i="1" s="1"/>
  <c r="K3" i="1" a="1"/>
  <c r="K3" i="1" s="1"/>
  <c r="H2" i="1" a="1"/>
  <c r="H2" i="1" s="1"/>
  <c r="J2" i="1" a="1"/>
  <c r="J2" i="1" s="1"/>
  <c r="L2" i="1" l="1"/>
  <c r="I3" i="1" a="1"/>
  <c r="I3" i="1" s="1"/>
  <c r="J3" i="1" a="1"/>
  <c r="J3" i="1" s="1"/>
  <c r="H3" i="1" a="1"/>
  <c r="H3" i="1" s="1"/>
  <c r="K2" i="1" a="1"/>
  <c r="K2" i="1" s="1"/>
  <c r="L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<sst xmlns="http://schemas.openxmlformats.org/spreadsheetml/2006/main" count="52" uniqueCount="38">
  <si>
    <t>Selector #</t>
  </si>
  <si>
    <t>Last Name</t>
  </si>
  <si>
    <t xml:space="preserve">First Name </t>
  </si>
  <si>
    <t>Manager</t>
  </si>
  <si>
    <t>Voice Start Date</t>
  </si>
  <si>
    <t>Date</t>
  </si>
  <si>
    <t>HS</t>
  </si>
  <si>
    <t>HE</t>
  </si>
  <si>
    <t>Point Time</t>
  </si>
  <si>
    <t>Straight Time</t>
  </si>
  <si>
    <t>Productivity Rate</t>
  </si>
  <si>
    <t>BO</t>
  </si>
  <si>
    <t>Doe</t>
  </si>
  <si>
    <t>John</t>
  </si>
  <si>
    <t>LAST NAME</t>
  </si>
  <si>
    <t>FIRST NAME</t>
  </si>
  <si>
    <t>C/S</t>
  </si>
  <si>
    <t>POINTS</t>
  </si>
  <si>
    <t>POINT TIME</t>
  </si>
  <si>
    <t>STRAIGHT TIME</t>
  </si>
  <si>
    <t>HMK</t>
  </si>
  <si>
    <t>HS Points</t>
  </si>
  <si>
    <t>HE Points</t>
  </si>
  <si>
    <t>Jane</t>
  </si>
  <si>
    <t>Smith</t>
  </si>
  <si>
    <t>Jack</t>
  </si>
  <si>
    <t>Flay</t>
  </si>
  <si>
    <t>Bobby</t>
  </si>
  <si>
    <t>Rogers</t>
  </si>
  <si>
    <t>Steven</t>
  </si>
  <si>
    <t>POINT</t>
  </si>
  <si>
    <t>STRAIGHT</t>
  </si>
  <si>
    <t>TIME</t>
  </si>
  <si>
    <t xml:space="preserve">*Is there a way for the red cells to fill in the name above it? </t>
  </si>
  <si>
    <t>There is another example like line 4. It is on the next page so they wont always be like line 2.</t>
  </si>
  <si>
    <t>For example line 2 is John Doe's HS points but because it is empty it does not pull for the Sheet1 report.</t>
  </si>
  <si>
    <t>Is there any forumla or VBA code that would go ahead and auto fill them. Note that the position of data changes so it can not be a set cell (maybe use an OFFSET formula)???</t>
  </si>
  <si>
    <t>NEXT PAGE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</si>
</sst>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center"/>
    </xf>
    <xf numFmtId="14" fontId="1" fillId="0" borderId="0" xfId="0" applyNumberFormat="1" applyFont="1" applyAlignment="1">
      <alignment horizontal="center"/>
    </xf>
    <xf numFmtId="14" fontId="0" fillId="2" borderId="0" xfId="0" applyNumberFormat="1" applyFill="1"/>
    <xf numFmtId="4" fontId="0" fillId="0" borderId="0" xfId="0" applyNumberFormat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1" xfId="0" applyBorder="1"/>
    <xf numFmtId="14" fontId="0" fillId="0" borderId="1" xfId="0" applyNumberFormat="1" applyBorder="1"/>
    <xf numFmtId="0" fontId="0" fillId="0" borderId="1" xfId="0" applyFill="1" applyBorder="1" applyAlignment="1">
      <alignment horizontal="center"/>
    </xf>
    <xf numFmtId="2" fontId="0" fillId="0" borderId="4" xfId="0" applyNumberFormat="1" applyBorder="1"/>
    <xf numFmtId="2" fontId="0" fillId="0" borderId="1" xfId="0" applyNumberFormat="1" applyBorder="1" applyAlignment="1">
      <alignment horizontal="center"/>
    </xf>
    <xf numFmtId="2" fontId="0" fillId="0" borderId="0" xfId="0" applyNumberFormat="1"/>
    <xf numFmtId="0" fontId="0" fillId="3" borderId="0" xfId="0" applyFill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57150</xdr:colOff>
      <xdr:row>0</xdr:row>
      <xdr:rowOff>38100</xdr:rowOff>
    </xdr:from>
    <xdr:to>
      <xdr:col>4</xdr:col>
      <xdr:colOff>133350</xdr:colOff>
      <xdr:row>1</xdr:row>
      <xdr:rowOff>120650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9F04BF57-999A-4723-ADE8-11DC3A4362F3}"/>
            </a:ext>
          </a:extLst>
        </xdr:cNvPr>
        <xdr:cNvSpPr/>
      </xdr:nvSpPr>
      <xdr:spPr>
        <a:xfrm>
          <a:off x="2038350" y="38100"/>
          <a:ext cx="828675" cy="273050"/>
        </a:xfrm>
        <a:prstGeom prst="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 b="1">
              <a:solidFill>
                <a:schemeClr val="bg1"/>
              </a:solidFill>
            </a:rPr>
            <a:t>RUN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99EAF-AF5E-4334-AFD6-D1BE379E94EE}">
  <sheetPr codeName="Sheet1"/>
  <dimension ref="A1:L3"/>
  <sheetViews>
    <sheetView workbookViewId="0">
      <selection activeCell="G2" sqref="G2"/>
    </sheetView>
  </sheetViews>
  <sheetFormatPr defaultRowHeight="14.25" x14ac:dyDescent="0.45"/>
  <cols>
    <col min="1" max="1" width="14.265625" bestFit="1" customWidth="1"/>
    <col min="2" max="2" width="9.73046875" bestFit="1" customWidth="1"/>
    <col min="3" max="3" width="10.265625" bestFit="1" customWidth="1"/>
    <col min="4" max="4" width="11" bestFit="1" customWidth="1"/>
    <col min="5" max="5" width="8.73046875" bestFit="1" customWidth="1"/>
    <col min="6" max="6" width="15.265625" bestFit="1" customWidth="1"/>
    <col min="7" max="7" width="9.73046875" bestFit="1" customWidth="1"/>
    <col min="8" max="9" width="9.265625" bestFit="1" customWidth="1"/>
    <col min="10" max="10" width="10.53125" bestFit="1" customWidth="1"/>
    <col min="11" max="11" width="12.73046875" bestFit="1" customWidth="1"/>
    <col min="12" max="12" width="16.265625" style="14" bestFit="1" customWidth="1"/>
    <col min="13" max="13" width="11.73046875" customWidth="1"/>
  </cols>
  <sheetData>
    <row r="1" spans="1:12" x14ac:dyDescent="0.45">
      <c r="B1" s="5" t="s">
        <v>0</v>
      </c>
      <c r="C1" s="6" t="s">
        <v>1</v>
      </c>
      <c r="D1" s="6" t="s">
        <v>2</v>
      </c>
      <c r="E1" s="6" t="s">
        <v>3</v>
      </c>
      <c r="F1" s="7" t="s">
        <v>4</v>
      </c>
      <c r="G1" s="8" t="s">
        <v>5</v>
      </c>
      <c r="H1" s="8" t="s">
        <v>21</v>
      </c>
      <c r="I1" s="6" t="s">
        <v>22</v>
      </c>
      <c r="J1" s="6" t="s">
        <v>8</v>
      </c>
      <c r="K1" s="6" t="s">
        <v>9</v>
      </c>
      <c r="L1" s="12" t="s">
        <v>10</v>
      </c>
    </row>
    <row r="2" spans="1:12" x14ac:dyDescent="0.45">
      <c r="A2" t="str">
        <f>CONCATENATE(C2," ",D2)</f>
        <v>Doe John</v>
      </c>
      <c r="B2" s="9">
        <v>1234</v>
      </c>
      <c r="C2" s="9" t="s">
        <v>12</v>
      </c>
      <c r="D2" s="9" t="s">
        <v>13</v>
      </c>
      <c r="E2" s="9" t="s">
        <v>11</v>
      </c>
      <c r="F2" s="10">
        <v>44578</v>
      </c>
      <c r="G2" s="10">
        <v>44578</v>
      </c>
      <c r="H2" s="11" cm="1">
        <f t="array" ref="H2">_xlfn._xlws.FILTER('Automated Stats'!$G:$G,('Automated Stats'!$B:$B=Sheet1!$A2)*('Automated Stats'!$F:$F="HS"),"0")</f>
        <v>42.36</v>
      </c>
      <c r="I2" s="11" cm="1">
        <f t="array" ref="I2">_xlfn._xlws.FILTER('Automated Stats'!$G:$G,('Automated Stats'!$B:$B=Sheet1!$A2)*('Automated Stats'!$F:$F="HE"),"0")</f>
        <v>635.59</v>
      </c>
      <c r="J2" s="11" cm="1">
        <f t="array" ref="J2">SUM(_xlfn._xlws.FILTER('Automated Stats'!$H:$H,('Automated Stats'!$B:$B=Sheet1!$A2)*(('Automated Stats'!$F:$F="HS")+(('Automated Stats'!$F:$F="HE"))),"0"))</f>
        <v>10</v>
      </c>
      <c r="K2" s="11" cm="1">
        <f t="array" ref="K2">SUM(_xlfn._xlws.FILTER('Automated Stats'!$I:$I,('Automated Stats'!$B:$B=Sheet1!$A2)*(('Automated Stats'!$F:$F="HS")+(('Automated Stats'!$F:$F="HE"))),"0"))</f>
        <v>1.3</v>
      </c>
      <c r="L2" s="13">
        <f>IFERROR(($H2+$I2)/$J2,0)</f>
        <v>67.795000000000002</v>
      </c>
    </row>
    <row r="3" spans="1:12" x14ac:dyDescent="0.45">
      <c r="A3" t="str">
        <f>CONCATENATE(C3," ",D3)</f>
        <v>Doe Jane</v>
      </c>
      <c r="B3" s="9">
        <v>1235</v>
      </c>
      <c r="C3" s="9" t="s">
        <v>12</v>
      </c>
      <c r="D3" s="9" t="s">
        <v>23</v>
      </c>
      <c r="E3" s="9" t="s">
        <v>11</v>
      </c>
      <c r="F3" s="10">
        <v>44578</v>
      </c>
      <c r="G3" s="10">
        <v>44578</v>
      </c>
      <c r="H3" s="11" cm="1">
        <f t="array" ref="H3">_xlfn._xlws.FILTER('Automated Stats'!$G:$G,('Automated Stats'!$B:$B=Sheet1!$A3)*('Automated Stats'!$F:$F="HS"),"0")</f>
        <v>192.37</v>
      </c>
      <c r="I3" s="11" cm="1">
        <f t="array" ref="I3">_xlfn._xlws.FILTER('Automated Stats'!$G:$G,('Automated Stats'!$B:$B=Sheet1!$A3)*('Automated Stats'!$F:$F="HE"),"0")</f>
        <v>589.87</v>
      </c>
      <c r="J3" s="11" cm="1">
        <f t="array" ref="J3">SUM(_xlfn._xlws.FILTER('Automated Stats'!$H:$H,('Automated Stats'!$B:$B=Sheet1!$A3)*(('Automated Stats'!$F:$F="HS")+(('Automated Stats'!$F:$F="HE"))),"0"))</f>
        <v>14.399999999999999</v>
      </c>
      <c r="K3" s="11" cm="1">
        <f t="array" ref="K3">SUM(_xlfn._xlws.FILTER('Automated Stats'!$I:$I,('Automated Stats'!$B:$B=Sheet1!$A3)*(('Automated Stats'!$F:$F="HS")+(('Automated Stats'!$F:$F="HE"))),"0"))</f>
        <v>3.9000000000000004</v>
      </c>
      <c r="L3" s="13">
        <f>IFERROR(($H3+$I3)/$J3,0)</f>
        <v>54.32222222222223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6ECF3-819D-4FBA-90BF-C0B3C116C6D6}">
  <sheetPr codeName="Sheet2"/>
  <dimension ref="B1:I2258"/>
  <sheetViews>
    <sheetView tabSelected="1" workbookViewId="0">
      <selection activeCell="B5" sqref="B5"/>
    </sheetView>
  </sheetViews>
  <sheetFormatPr defaultRowHeight="14.25" x14ac:dyDescent="0.45"/>
  <cols>
    <col min="1" max="1" width="1.73046875" customWidth="1"/>
    <col min="2" max="2" width="18.73046875" bestFit="1" customWidth="1"/>
    <col min="3" max="3" width="9.46484375" bestFit="1" customWidth="1"/>
    <col min="4" max="4" width="11.265625" bestFit="1" customWidth="1"/>
    <col min="5" max="5" width="12.53125" bestFit="1" customWidth="1"/>
    <col min="6" max="6" width="12.53125" customWidth="1"/>
    <col min="7" max="7" width="11.19921875" bestFit="1" customWidth="1"/>
    <col min="8" max="8" width="10.73046875" bestFit="1" customWidth="1"/>
    <col min="9" max="9" width="13.796875" bestFit="1" customWidth="1"/>
  </cols>
  <sheetData>
    <row r="1" spans="2:9" x14ac:dyDescent="0.45">
      <c r="C1" t="s">
        <v>20</v>
      </c>
    </row>
    <row r="2" spans="2:9" s="1" customFormat="1" x14ac:dyDescent="0.45">
      <c r="B2"/>
      <c r="C2"/>
      <c r="D2"/>
      <c r="E2"/>
      <c r="F2"/>
      <c r="G2"/>
      <c r="H2"/>
      <c r="I2"/>
    </row>
    <row r="3" spans="2:9" x14ac:dyDescent="0.45">
      <c r="B3" s="1"/>
      <c r="C3" s="2"/>
      <c r="D3" s="1" t="s">
        <v>14</v>
      </c>
      <c r="E3" s="1" t="s">
        <v>15</v>
      </c>
      <c r="F3" s="1" t="s">
        <v>16</v>
      </c>
      <c r="G3" s="1" t="s">
        <v>17</v>
      </c>
      <c r="H3" s="1" t="s">
        <v>18</v>
      </c>
      <c r="I3" s="1" t="s">
        <v>19</v>
      </c>
    </row>
    <row r="4" spans="2:9" x14ac:dyDescent="0.45">
      <c r="C4" s="3"/>
    </row>
    <row r="5" spans="2:9" x14ac:dyDescent="0.45">
      <c r="B5" t="str">
        <f>IF(D5&lt;&gt;"",CONCATENATE(D5," ",E5),IFERROR(INDEX(B$4:B4,MATCH(C5-1,C$4:C5)),""))</f>
        <v>Doe John</v>
      </c>
      <c r="C5">
        <v>1</v>
      </c>
      <c r="D5" t="s">
        <v>12</v>
      </c>
      <c r="E5" t="s">
        <v>13</v>
      </c>
      <c r="F5" t="s">
        <v>7</v>
      </c>
      <c r="G5">
        <v>635.59</v>
      </c>
      <c r="H5">
        <v>8.8000000000000007</v>
      </c>
      <c r="I5">
        <v>1.2</v>
      </c>
    </row>
    <row r="6" spans="2:9" x14ac:dyDescent="0.45">
      <c r="B6" t="str">
        <f>IF(D6&lt;&gt;"",CONCATENATE(D6," ",E6),IFERROR(INDEX(B$4:B5,MATCH(C6-1,C$4:C6)),""))</f>
        <v>Doe John</v>
      </c>
      <c r="C6">
        <v>2</v>
      </c>
      <c r="D6" s="15"/>
      <c r="E6" s="15"/>
      <c r="F6" t="s">
        <v>6</v>
      </c>
      <c r="G6">
        <v>42.36</v>
      </c>
      <c r="H6">
        <v>1.2</v>
      </c>
      <c r="I6">
        <v>0.1</v>
      </c>
    </row>
    <row r="7" spans="2:9" x14ac:dyDescent="0.45">
      <c r="B7" t="str">
        <f>IF(D7&lt;&gt;"",CONCATENATE(D7," ",E7),IFERROR(INDEX(B$4:B6,MATCH(C7-1,C$4:C7)),""))</f>
        <v>Doe Jane</v>
      </c>
      <c r="C7">
        <v>3</v>
      </c>
      <c r="D7" t="s">
        <v>12</v>
      </c>
      <c r="E7" t="s">
        <v>23</v>
      </c>
      <c r="F7" t="s">
        <v>7</v>
      </c>
      <c r="G7">
        <v>589.87</v>
      </c>
      <c r="H7">
        <v>9.1999999999999993</v>
      </c>
      <c r="I7">
        <v>0.8</v>
      </c>
    </row>
    <row r="8" spans="2:9" x14ac:dyDescent="0.45">
      <c r="B8" t="str">
        <f>IF(D8&lt;&gt;"",CONCATENATE(D8," ",E8),IFERROR(INDEX(B$4:B7,MATCH(C8-1,C$4:C8)),""))</f>
        <v/>
      </c>
    </row>
    <row r="9" spans="2:9" x14ac:dyDescent="0.45">
      <c r="B9" t="str">
        <f>IF(D9&lt;&gt;"",CONCATENATE(D9," ",E9),IFERROR(INDEX(B$4:B8,MATCH(C9-1,C$4:C9)),""))</f>
        <v/>
      </c>
      <c r="H9" t="s">
        <v>30</v>
      </c>
      <c r="I9" t="s">
        <v>31</v>
      </c>
    </row>
    <row r="10" spans="2:9" x14ac:dyDescent="0.45">
      <c r="B10" t="str">
        <f>IF(D10&lt;&gt;"",CONCATENATE(D10," ",E10),IFERROR(INDEX(B$4:B9,MATCH(C10-1,C$4:C10)),""))</f>
        <v xml:space="preserve">NEXT PAGE </v>
      </c>
      <c r="D10" t="s">
        <v>37</v>
      </c>
      <c r="F10" t="s">
        <v>16</v>
      </c>
      <c r="G10" t="s">
        <v>17</v>
      </c>
      <c r="H10" t="s">
        <v>32</v>
      </c>
      <c r="I10" t="s">
        <v>32</v>
      </c>
    </row>
    <row r="11" spans="2:9" x14ac:dyDescent="0.45">
      <c r="B11" t="str">
        <f>IF(D11&lt;&gt;"",CONCATENATE(D11," ",E11),IFERROR(INDEX(B$4:B10,MATCH(C11-1,C$4:C11)),""))</f>
        <v/>
      </c>
    </row>
    <row r="12" spans="2:9" x14ac:dyDescent="0.45">
      <c r="B12" t="str">
        <f>IF(D12&lt;&gt;"",CONCATENATE(D12," ",E12),IFERROR(INDEX(B$4:B11,MATCH(C12-1,C$4:C12)),""))</f>
        <v>Doe Jane</v>
      </c>
      <c r="C12">
        <v>4</v>
      </c>
      <c r="D12" s="15"/>
      <c r="E12" s="15"/>
      <c r="F12" t="s">
        <v>6</v>
      </c>
      <c r="G12">
        <v>192.37</v>
      </c>
      <c r="H12">
        <v>5.2</v>
      </c>
      <c r="I12">
        <v>3.1</v>
      </c>
    </row>
    <row r="13" spans="2:9" x14ac:dyDescent="0.45">
      <c r="B13" t="str">
        <f>IF(D13&lt;&gt;"",CONCATENATE(D13," ",E13),IFERROR(INDEX(B$4:B12,MATCH(C13-1,C$4:C13)),""))</f>
        <v>Smith Jack</v>
      </c>
      <c r="C13">
        <v>5</v>
      </c>
      <c r="D13" t="s">
        <v>24</v>
      </c>
      <c r="E13" t="s">
        <v>25</v>
      </c>
      <c r="F13" t="s">
        <v>7</v>
      </c>
      <c r="G13">
        <v>784.75</v>
      </c>
      <c r="H13">
        <v>10.6</v>
      </c>
      <c r="I13">
        <v>74.03</v>
      </c>
    </row>
    <row r="14" spans="2:9" x14ac:dyDescent="0.45">
      <c r="B14" t="str">
        <f>IF(D14&lt;&gt;"",CONCATENATE(D14," ",E14),IFERROR(INDEX(B$4:B13,MATCH(C14-1,C$4:C14)),""))</f>
        <v>Flay Bobby</v>
      </c>
      <c r="C14">
        <v>6</v>
      </c>
      <c r="D14" t="s">
        <v>26</v>
      </c>
      <c r="E14" t="s">
        <v>27</v>
      </c>
      <c r="F14" t="s">
        <v>7</v>
      </c>
      <c r="G14">
        <v>417.72</v>
      </c>
      <c r="H14">
        <v>6.9</v>
      </c>
      <c r="I14">
        <v>60.54</v>
      </c>
    </row>
    <row r="15" spans="2:9" x14ac:dyDescent="0.45">
      <c r="B15" t="str">
        <f>IF(D15&lt;&gt;"",CONCATENATE(D15," ",E15),IFERROR(INDEX(B$4:B14,MATCH(C15-1,C$4:C15)),""))</f>
        <v>Rogers Steven</v>
      </c>
      <c r="C15">
        <v>7</v>
      </c>
      <c r="D15" t="s">
        <v>28</v>
      </c>
      <c r="E15" t="s">
        <v>29</v>
      </c>
      <c r="F15" t="s">
        <v>7</v>
      </c>
      <c r="G15">
        <v>715.07</v>
      </c>
      <c r="H15">
        <v>11.2</v>
      </c>
      <c r="I15">
        <v>63.85</v>
      </c>
    </row>
    <row r="17" spans="3:7" x14ac:dyDescent="0.45">
      <c r="C17" s="16" t="s">
        <v>33</v>
      </c>
    </row>
    <row r="18" spans="3:7" x14ac:dyDescent="0.45">
      <c r="C18" s="16" t="s">
        <v>35</v>
      </c>
    </row>
    <row r="19" spans="3:7" x14ac:dyDescent="0.45">
      <c r="C19" s="16" t="s">
        <v>34</v>
      </c>
    </row>
    <row r="20" spans="3:7" x14ac:dyDescent="0.45">
      <c r="C20" s="16"/>
    </row>
    <row r="21" spans="3:7" x14ac:dyDescent="0.45">
      <c r="C21" s="16" t="s">
        <v>36</v>
      </c>
      <c r="G21" s="4"/>
    </row>
    <row r="23" spans="3:7" x14ac:dyDescent="0.45">
      <c r="G23" s="4"/>
    </row>
    <row r="25" spans="3:7" x14ac:dyDescent="0.45">
      <c r="G25" s="4"/>
    </row>
    <row r="27" spans="3:7" x14ac:dyDescent="0.45">
      <c r="G27" s="4"/>
    </row>
    <row r="45" spans="7:7" x14ac:dyDescent="0.45">
      <c r="G45" s="4"/>
    </row>
    <row r="46" spans="7:7" x14ac:dyDescent="0.45">
      <c r="G46" s="4"/>
    </row>
    <row r="48" spans="7:7" x14ac:dyDescent="0.45">
      <c r="G48" s="4"/>
    </row>
    <row r="50" spans="7:7" x14ac:dyDescent="0.45">
      <c r="G50" s="4"/>
    </row>
    <row r="51" spans="7:7" x14ac:dyDescent="0.45">
      <c r="G51" s="4"/>
    </row>
    <row r="99" spans="7:7" x14ac:dyDescent="0.45">
      <c r="G99" s="4"/>
    </row>
    <row r="148" spans="7:7" x14ac:dyDescent="0.45">
      <c r="G148" s="4"/>
    </row>
    <row r="150" spans="7:7" x14ac:dyDescent="0.45">
      <c r="G150" s="4"/>
    </row>
    <row r="152" spans="7:7" x14ac:dyDescent="0.45">
      <c r="G152" s="4"/>
    </row>
    <row r="158" spans="7:7" x14ac:dyDescent="0.45">
      <c r="G158" s="4"/>
    </row>
    <row r="206" spans="7:7" x14ac:dyDescent="0.45">
      <c r="G206" s="4"/>
    </row>
    <row r="209" spans="7:7" x14ac:dyDescent="0.45">
      <c r="G209" s="4"/>
    </row>
    <row r="211" spans="7:7" x14ac:dyDescent="0.45">
      <c r="G211" s="4"/>
    </row>
    <row r="219" spans="7:7" x14ac:dyDescent="0.45">
      <c r="G219" s="4"/>
    </row>
    <row r="221" spans="7:7" x14ac:dyDescent="0.45">
      <c r="G221" s="4"/>
    </row>
    <row r="261" spans="7:7" x14ac:dyDescent="0.45">
      <c r="G261" s="4"/>
    </row>
    <row r="262" spans="7:7" x14ac:dyDescent="0.45">
      <c r="G262" s="4"/>
    </row>
    <row r="264" spans="7:7" x14ac:dyDescent="0.45">
      <c r="G264" s="4"/>
    </row>
    <row r="265" spans="7:7" x14ac:dyDescent="0.45">
      <c r="G265" s="4"/>
    </row>
    <row r="266" spans="7:7" x14ac:dyDescent="0.45">
      <c r="G266" s="4"/>
    </row>
    <row r="274" spans="7:7" x14ac:dyDescent="0.45">
      <c r="G274" s="4"/>
    </row>
    <row r="279" spans="7:7" x14ac:dyDescent="0.45">
      <c r="G279" s="4"/>
    </row>
    <row r="333" spans="7:7" x14ac:dyDescent="0.45">
      <c r="G333" s="4"/>
    </row>
    <row r="334" spans="7:7" x14ac:dyDescent="0.45">
      <c r="G334" s="4"/>
    </row>
    <row r="337" spans="7:7" x14ac:dyDescent="0.45">
      <c r="G337" s="4"/>
    </row>
    <row r="338" spans="7:7" x14ac:dyDescent="0.45">
      <c r="G338" s="4"/>
    </row>
    <row r="361" spans="7:7" x14ac:dyDescent="0.45">
      <c r="G361" s="4"/>
    </row>
    <row r="366" spans="7:7" x14ac:dyDescent="0.45">
      <c r="G366" s="4"/>
    </row>
    <row r="371" spans="7:7" x14ac:dyDescent="0.45">
      <c r="G371" s="4"/>
    </row>
    <row r="400" spans="7:7" x14ac:dyDescent="0.45">
      <c r="G400" s="4"/>
    </row>
    <row r="402" spans="7:7" x14ac:dyDescent="0.45">
      <c r="G402" s="4"/>
    </row>
    <row r="404" spans="7:7" x14ac:dyDescent="0.45">
      <c r="G404" s="4"/>
    </row>
    <row r="504" spans="7:7" x14ac:dyDescent="0.45">
      <c r="G504" s="4"/>
    </row>
    <row r="509" spans="7:7" x14ac:dyDescent="0.45">
      <c r="G509" s="4"/>
    </row>
    <row r="561" spans="7:7" x14ac:dyDescent="0.45">
      <c r="G561" s="4"/>
    </row>
    <row r="565" spans="7:7" x14ac:dyDescent="0.45">
      <c r="G565" s="4"/>
    </row>
    <row r="578" spans="7:7" x14ac:dyDescent="0.45">
      <c r="G578" s="4"/>
    </row>
    <row r="579" spans="7:7" x14ac:dyDescent="0.45">
      <c r="G579" s="4"/>
    </row>
    <row r="581" spans="7:7" x14ac:dyDescent="0.45">
      <c r="G581" s="4"/>
    </row>
    <row r="583" spans="7:7" x14ac:dyDescent="0.45">
      <c r="G583" s="4"/>
    </row>
    <row r="586" spans="7:7" x14ac:dyDescent="0.45">
      <c r="G586" s="4"/>
    </row>
    <row r="589" spans="7:7" x14ac:dyDescent="0.45">
      <c r="G589" s="4"/>
    </row>
    <row r="591" spans="7:7" x14ac:dyDescent="0.45">
      <c r="G591" s="4"/>
    </row>
    <row r="594" spans="7:7" x14ac:dyDescent="0.45">
      <c r="G594" s="4"/>
    </row>
    <row r="596" spans="7:7" x14ac:dyDescent="0.45">
      <c r="G596" s="4"/>
    </row>
    <row r="598" spans="7:7" x14ac:dyDescent="0.45">
      <c r="G598" s="4"/>
    </row>
    <row r="599" spans="7:7" x14ac:dyDescent="0.45">
      <c r="G599" s="4"/>
    </row>
    <row r="602" spans="7:7" x14ac:dyDescent="0.45">
      <c r="G602" s="4"/>
    </row>
    <row r="606" spans="7:7" x14ac:dyDescent="0.45">
      <c r="G606" s="4"/>
    </row>
    <row r="619" spans="7:7" x14ac:dyDescent="0.45">
      <c r="G619" s="4"/>
    </row>
    <row r="623" spans="7:7" x14ac:dyDescent="0.45">
      <c r="G623" s="4"/>
    </row>
    <row r="626" spans="7:7" x14ac:dyDescent="0.45">
      <c r="G626" s="4"/>
    </row>
    <row r="631" spans="7:7" x14ac:dyDescent="0.45">
      <c r="G631" s="4"/>
    </row>
    <row r="634" spans="7:7" x14ac:dyDescent="0.45">
      <c r="G634" s="4"/>
    </row>
    <row r="636" spans="7:7" x14ac:dyDescent="0.45">
      <c r="G636" s="4"/>
    </row>
    <row r="638" spans="7:7" x14ac:dyDescent="0.45">
      <c r="G638" s="4"/>
    </row>
    <row r="642" spans="7:7" x14ac:dyDescent="0.45">
      <c r="G642" s="4"/>
    </row>
    <row r="646" spans="7:7" x14ac:dyDescent="0.45">
      <c r="G646" s="4"/>
    </row>
    <row r="658" spans="7:7" x14ac:dyDescent="0.45">
      <c r="G658" s="4"/>
    </row>
    <row r="660" spans="7:7" x14ac:dyDescent="0.45">
      <c r="G660" s="4"/>
    </row>
    <row r="662" spans="7:7" x14ac:dyDescent="0.45">
      <c r="G662" s="4"/>
    </row>
    <row r="664" spans="7:7" x14ac:dyDescent="0.45">
      <c r="G664" s="4"/>
    </row>
    <row r="716" spans="7:7" x14ac:dyDescent="0.45">
      <c r="G716" s="4"/>
    </row>
    <row r="718" spans="7:7" x14ac:dyDescent="0.45">
      <c r="G718" s="4"/>
    </row>
    <row r="752" spans="7:7" x14ac:dyDescent="0.45">
      <c r="G752" s="4"/>
    </row>
    <row r="756" spans="7:7" x14ac:dyDescent="0.45">
      <c r="G756" s="4"/>
    </row>
    <row r="783" spans="7:7" x14ac:dyDescent="0.45">
      <c r="G783" s="4"/>
    </row>
    <row r="788" spans="7:7" x14ac:dyDescent="0.45">
      <c r="G788" s="4"/>
    </row>
    <row r="844" spans="7:7" x14ac:dyDescent="0.45">
      <c r="G844" s="4"/>
    </row>
    <row r="846" spans="7:7" x14ac:dyDescent="0.45">
      <c r="G846" s="4"/>
    </row>
    <row r="849" spans="7:7" x14ac:dyDescent="0.45">
      <c r="G849" s="4"/>
    </row>
    <row r="900" spans="7:7" x14ac:dyDescent="0.45">
      <c r="G900" s="4"/>
    </row>
    <row r="934" spans="7:7" x14ac:dyDescent="0.45">
      <c r="G934" s="4"/>
    </row>
    <row r="938" spans="7:7" x14ac:dyDescent="0.45">
      <c r="G938" s="4"/>
    </row>
    <row r="1016" spans="7:7" x14ac:dyDescent="0.45">
      <c r="G1016" s="4"/>
    </row>
    <row r="1018" spans="7:7" x14ac:dyDescent="0.45">
      <c r="G1018" s="4"/>
    </row>
    <row r="1060" spans="7:7" x14ac:dyDescent="0.45">
      <c r="G1060" s="4"/>
    </row>
    <row r="1163" spans="7:7" x14ac:dyDescent="0.45">
      <c r="G1163" s="4"/>
    </row>
    <row r="1215" spans="7:7" x14ac:dyDescent="0.45">
      <c r="G1215" s="4"/>
    </row>
    <row r="1239" spans="7:7" x14ac:dyDescent="0.45">
      <c r="G1239" s="4"/>
    </row>
    <row r="1241" spans="7:7" x14ac:dyDescent="0.45">
      <c r="G1241" s="4"/>
    </row>
    <row r="1243" spans="7:7" x14ac:dyDescent="0.45">
      <c r="G1243" s="4"/>
    </row>
    <row r="1246" spans="7:7" x14ac:dyDescent="0.45">
      <c r="G1246" s="4"/>
    </row>
    <row r="1251" spans="7:7" x14ac:dyDescent="0.45">
      <c r="G1251" s="4"/>
    </row>
    <row r="1254" spans="7:7" x14ac:dyDescent="0.45">
      <c r="G1254" s="4"/>
    </row>
    <row r="1258" spans="7:7" x14ac:dyDescent="0.45">
      <c r="G1258" s="4"/>
    </row>
    <row r="1259" spans="7:7" x14ac:dyDescent="0.45">
      <c r="G1259" s="4"/>
    </row>
    <row r="1262" spans="7:7" x14ac:dyDescent="0.45">
      <c r="G1262" s="4"/>
    </row>
    <row r="1264" spans="7:7" x14ac:dyDescent="0.45">
      <c r="G1264" s="4"/>
    </row>
    <row r="1266" spans="7:7" x14ac:dyDescent="0.45">
      <c r="G1266" s="4"/>
    </row>
    <row r="1278" spans="7:7" x14ac:dyDescent="0.45">
      <c r="G1278" s="4"/>
    </row>
    <row r="1294" spans="7:7" x14ac:dyDescent="0.45">
      <c r="G1294" s="4"/>
    </row>
    <row r="1296" spans="7:7" x14ac:dyDescent="0.45">
      <c r="G1296" s="4"/>
    </row>
    <row r="1298" spans="7:7" x14ac:dyDescent="0.45">
      <c r="G1298" s="4"/>
    </row>
    <row r="1299" spans="7:7" x14ac:dyDescent="0.45">
      <c r="G1299" s="4"/>
    </row>
    <row r="1302" spans="7:7" x14ac:dyDescent="0.45">
      <c r="G1302" s="4"/>
    </row>
    <row r="1306" spans="7:7" x14ac:dyDescent="0.45">
      <c r="G1306" s="4"/>
    </row>
    <row r="1318" spans="7:7" x14ac:dyDescent="0.45">
      <c r="G1318" s="4"/>
    </row>
    <row r="1320" spans="7:7" x14ac:dyDescent="0.45">
      <c r="G1320" s="4"/>
    </row>
    <row r="1322" spans="7:7" x14ac:dyDescent="0.45">
      <c r="G1322" s="4"/>
    </row>
    <row r="1324" spans="7:7" x14ac:dyDescent="0.45">
      <c r="G1324" s="4"/>
    </row>
    <row r="1389" spans="7:7" x14ac:dyDescent="0.45">
      <c r="G1389" s="4"/>
    </row>
    <row r="1391" spans="7:7" x14ac:dyDescent="0.45">
      <c r="G1391" s="4"/>
    </row>
    <row r="1393" spans="7:7" x14ac:dyDescent="0.45">
      <c r="G1393" s="4"/>
    </row>
    <row r="1433" spans="7:7" x14ac:dyDescent="0.45">
      <c r="G1433" s="4"/>
    </row>
    <row r="1435" spans="7:7" x14ac:dyDescent="0.45">
      <c r="G1435" s="4"/>
    </row>
    <row r="1437" spans="7:7" x14ac:dyDescent="0.45">
      <c r="G1437" s="4"/>
    </row>
    <row r="1469" spans="7:7" x14ac:dyDescent="0.45">
      <c r="G1469" s="4"/>
    </row>
    <row r="1471" spans="7:7" x14ac:dyDescent="0.45">
      <c r="G1471" s="4"/>
    </row>
    <row r="1473" spans="7:7" x14ac:dyDescent="0.45">
      <c r="G1473" s="4"/>
    </row>
    <row r="1535" spans="7:7" x14ac:dyDescent="0.45">
      <c r="G1535" s="4"/>
    </row>
    <row r="1537" spans="7:7" x14ac:dyDescent="0.45">
      <c r="G1537" s="4"/>
    </row>
    <row r="1565" spans="7:7" x14ac:dyDescent="0.45">
      <c r="G1565" s="4"/>
    </row>
    <row r="1570" spans="7:7" x14ac:dyDescent="0.45">
      <c r="G1570" s="4"/>
    </row>
    <row r="1623" spans="7:7" x14ac:dyDescent="0.45">
      <c r="G1623" s="4"/>
    </row>
    <row r="1692" spans="7:7" x14ac:dyDescent="0.45">
      <c r="G1692" s="4"/>
    </row>
    <row r="1696" spans="7:7" x14ac:dyDescent="0.45">
      <c r="G1696" s="4"/>
    </row>
    <row r="1718" spans="7:7" x14ac:dyDescent="0.45">
      <c r="G1718" s="4"/>
    </row>
    <row r="1719" spans="7:7" x14ac:dyDescent="0.45">
      <c r="G1719" s="4"/>
    </row>
    <row r="1721" spans="7:7" x14ac:dyDescent="0.45">
      <c r="G1721" s="4"/>
    </row>
    <row r="1723" spans="7:7" x14ac:dyDescent="0.45">
      <c r="G1723" s="4"/>
    </row>
    <row r="1726" spans="7:7" x14ac:dyDescent="0.45">
      <c r="G1726" s="4"/>
    </row>
    <row r="1729" spans="7:7" x14ac:dyDescent="0.45">
      <c r="G1729" s="4"/>
    </row>
    <row r="1731" spans="7:7" x14ac:dyDescent="0.45">
      <c r="G1731" s="4"/>
    </row>
    <row r="1734" spans="7:7" x14ac:dyDescent="0.45">
      <c r="G1734" s="4"/>
    </row>
    <row r="1736" spans="7:7" x14ac:dyDescent="0.45">
      <c r="G1736" s="4"/>
    </row>
    <row r="1738" spans="7:7" x14ac:dyDescent="0.45">
      <c r="G1738" s="4"/>
    </row>
    <row r="1742" spans="7:7" x14ac:dyDescent="0.45">
      <c r="G1742" s="4"/>
    </row>
    <row r="1744" spans="7:7" x14ac:dyDescent="0.45">
      <c r="G1744" s="4"/>
    </row>
    <row r="1746" spans="7:7" x14ac:dyDescent="0.45">
      <c r="G1746" s="4"/>
    </row>
    <row r="1758" spans="7:7" x14ac:dyDescent="0.45">
      <c r="G1758" s="4"/>
    </row>
    <row r="1759" spans="7:7" x14ac:dyDescent="0.45">
      <c r="G1759" s="4"/>
    </row>
    <row r="1763" spans="7:7" x14ac:dyDescent="0.45">
      <c r="G1763" s="4"/>
    </row>
    <row r="1774" spans="7:7" x14ac:dyDescent="0.45">
      <c r="G1774" s="4"/>
    </row>
    <row r="1778" spans="7:7" x14ac:dyDescent="0.45">
      <c r="G1778" s="4"/>
    </row>
    <row r="1780" spans="7:7" x14ac:dyDescent="0.45">
      <c r="G1780" s="4"/>
    </row>
    <row r="1798" spans="7:7" x14ac:dyDescent="0.45">
      <c r="G1798" s="4"/>
    </row>
    <row r="1800" spans="7:7" x14ac:dyDescent="0.45">
      <c r="G1800" s="4"/>
    </row>
    <row r="1802" spans="7:7" x14ac:dyDescent="0.45">
      <c r="G1802" s="4"/>
    </row>
    <row r="1804" spans="7:7" x14ac:dyDescent="0.45">
      <c r="G1804" s="4"/>
    </row>
    <row r="1809" spans="7:7" x14ac:dyDescent="0.45">
      <c r="G1809" s="4"/>
    </row>
    <row r="1811" spans="7:7" x14ac:dyDescent="0.45">
      <c r="G1811" s="4"/>
    </row>
    <row r="1813" spans="7:7" x14ac:dyDescent="0.45">
      <c r="G1813" s="4"/>
    </row>
    <row r="1817" spans="7:7" x14ac:dyDescent="0.45">
      <c r="G1817" s="4"/>
    </row>
    <row r="1819" spans="7:7" x14ac:dyDescent="0.45">
      <c r="G1819" s="4"/>
    </row>
    <row r="1821" spans="7:7" x14ac:dyDescent="0.45">
      <c r="G1821" s="4"/>
    </row>
    <row r="1823" spans="7:7" x14ac:dyDescent="0.45">
      <c r="G1823" s="4"/>
    </row>
    <row r="1828" spans="7:7" x14ac:dyDescent="0.45">
      <c r="G1828" s="4"/>
    </row>
    <row r="1832" spans="7:7" x14ac:dyDescent="0.45">
      <c r="G1832" s="4"/>
    </row>
    <row r="1860" spans="7:7" x14ac:dyDescent="0.45">
      <c r="G1860" s="4"/>
    </row>
    <row r="1864" spans="7:7" x14ac:dyDescent="0.45">
      <c r="G1864" s="4"/>
    </row>
    <row r="1869" spans="7:7" x14ac:dyDescent="0.45">
      <c r="G1869" s="4"/>
    </row>
    <row r="1873" spans="7:7" x14ac:dyDescent="0.45">
      <c r="G1873" s="4"/>
    </row>
    <row r="1877" spans="7:7" x14ac:dyDescent="0.45">
      <c r="G1877" s="4"/>
    </row>
    <row r="1888" spans="7:7" x14ac:dyDescent="0.45">
      <c r="G1888" s="4"/>
    </row>
    <row r="1892" spans="7:7" x14ac:dyDescent="0.45">
      <c r="G1892" s="4"/>
    </row>
    <row r="1918" spans="7:7" x14ac:dyDescent="0.45">
      <c r="G1918" s="4"/>
    </row>
    <row r="1929" spans="7:7" x14ac:dyDescent="0.45">
      <c r="G1929" s="4"/>
    </row>
    <row r="1931" spans="7:7" x14ac:dyDescent="0.45">
      <c r="G1931" s="4"/>
    </row>
    <row r="1933" spans="7:7" x14ac:dyDescent="0.45">
      <c r="G1933" s="4"/>
    </row>
    <row r="1937" spans="7:7" x14ac:dyDescent="0.45">
      <c r="G1937" s="4"/>
    </row>
    <row r="1939" spans="7:7" x14ac:dyDescent="0.45">
      <c r="G1939" s="4"/>
    </row>
    <row r="1943" spans="7:7" x14ac:dyDescent="0.45">
      <c r="G1943" s="4"/>
    </row>
    <row r="1948" spans="7:7" x14ac:dyDescent="0.45">
      <c r="G1948" s="4"/>
    </row>
    <row r="1950" spans="7:7" x14ac:dyDescent="0.45">
      <c r="G1950" s="4"/>
    </row>
    <row r="1952" spans="7:7" x14ac:dyDescent="0.45">
      <c r="G1952" s="4"/>
    </row>
    <row r="1968" spans="7:7" x14ac:dyDescent="0.45">
      <c r="G1968" s="4"/>
    </row>
    <row r="1970" spans="7:7" x14ac:dyDescent="0.45">
      <c r="G1970" s="4"/>
    </row>
    <row r="1972" spans="7:7" x14ac:dyDescent="0.45">
      <c r="G1972" s="4"/>
    </row>
    <row r="1988" spans="7:7" x14ac:dyDescent="0.45">
      <c r="G1988" s="4"/>
    </row>
    <row r="1990" spans="7:7" x14ac:dyDescent="0.45">
      <c r="G1990" s="4"/>
    </row>
    <row r="1992" spans="7:7" x14ac:dyDescent="0.45">
      <c r="G1992" s="4"/>
    </row>
    <row r="2108" spans="7:7" x14ac:dyDescent="0.45">
      <c r="G2108" s="4"/>
    </row>
    <row r="2110" spans="7:7" x14ac:dyDescent="0.45">
      <c r="G2110" s="4"/>
    </row>
    <row r="2128" spans="7:7" x14ac:dyDescent="0.45">
      <c r="G2128" s="4"/>
    </row>
    <row r="2138" spans="7:7" x14ac:dyDescent="0.45">
      <c r="G2138" s="4"/>
    </row>
    <row r="2140" spans="7:7" x14ac:dyDescent="0.45">
      <c r="G2140" s="4"/>
    </row>
    <row r="2144" spans="7:7" x14ac:dyDescent="0.45">
      <c r="G2144" s="4"/>
    </row>
    <row r="2149" spans="7:7" x14ac:dyDescent="0.45">
      <c r="G2149" s="4"/>
    </row>
    <row r="2151" spans="7:7" x14ac:dyDescent="0.45">
      <c r="G2151" s="4"/>
    </row>
    <row r="2153" spans="7:7" x14ac:dyDescent="0.45">
      <c r="G2153" s="4"/>
    </row>
    <row r="2157" spans="7:7" x14ac:dyDescent="0.45">
      <c r="G2157" s="4"/>
    </row>
    <row r="2159" spans="7:7" x14ac:dyDescent="0.45">
      <c r="G2159" s="4"/>
    </row>
    <row r="2161" spans="7:7" x14ac:dyDescent="0.45">
      <c r="G2161" s="4"/>
    </row>
    <row r="2163" spans="7:7" x14ac:dyDescent="0.45">
      <c r="G2163" s="4"/>
    </row>
    <row r="2168" spans="7:7" x14ac:dyDescent="0.45">
      <c r="G2168" s="4"/>
    </row>
    <row r="2170" spans="7:7" x14ac:dyDescent="0.45">
      <c r="G2170" s="4"/>
    </row>
    <row r="2172" spans="7:7" x14ac:dyDescent="0.45">
      <c r="G2172" s="4"/>
    </row>
    <row r="2188" spans="7:7" x14ac:dyDescent="0.45">
      <c r="G2188" s="4"/>
    </row>
    <row r="2200" spans="7:7" x14ac:dyDescent="0.45">
      <c r="G2200" s="4"/>
    </row>
    <row r="2202" spans="7:7" x14ac:dyDescent="0.45">
      <c r="G2202" s="4"/>
    </row>
    <row r="2204" spans="7:7" x14ac:dyDescent="0.45">
      <c r="G2204" s="4"/>
    </row>
    <row r="2209" spans="7:7" x14ac:dyDescent="0.45">
      <c r="G2209" s="4"/>
    </row>
    <row r="2213" spans="7:7" x14ac:dyDescent="0.45">
      <c r="G2213" s="4"/>
    </row>
    <row r="2217" spans="7:7" x14ac:dyDescent="0.45">
      <c r="G2217" s="4"/>
    </row>
    <row r="2232" spans="7:7" x14ac:dyDescent="0.45">
      <c r="G2232" s="4"/>
    </row>
    <row r="2248" spans="7:7" x14ac:dyDescent="0.45">
      <c r="G2248" s="4"/>
    </row>
    <row r="2258" spans="7:7" x14ac:dyDescent="0.45">
      <c r="G2258" s="4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Automated Stats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Catherine Frederick</dc:creator>
  <cp:lastModifiedBy>Matt T</cp:lastModifiedBy>
  <dcterms:created xsi:type="dcterms:W3CDTF">2022-05-22T05:44:06Z</dcterms:created>
  <dcterms:modified xsi:type="dcterms:W3CDTF">2022-05-24T01:37:33Z</dcterms:modified>
</cp:coreProperties>
</file>