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eeblescommercialrealty-my.sharepoint.com/personal/mike_peeblescommercial_com/Documents/Documents/FxGenerator/"/>
    </mc:Choice>
  </mc:AlternateContent>
  <bookViews>
    <workbookView xWindow="90" yWindow="45" windowWidth="16260" windowHeight="6390"/>
  </bookViews>
  <sheets>
    <sheet name="Sheet1" sheetId="1" r:id="rId1"/>
    <sheet name="Sheet2" sheetId="2" r:id="rId2"/>
    <sheet name="Sheet3" sheetId="3" r:id="rId3"/>
  </sheets>
  <calcPr calcId="171027"/>
</workbook>
</file>

<file path=xl/calcChain.xml><?xml version="1.0" encoding="utf-8"?>
<calcChain xmlns="http://schemas.openxmlformats.org/spreadsheetml/2006/main">
  <c r="P10" i="1" l="1"/>
  <c r="C10" i="1" l="1"/>
  <c r="C36" i="1" l="1"/>
  <c r="C40" i="1"/>
  <c r="C44" i="1"/>
  <c r="C48" i="1"/>
  <c r="C52" i="1"/>
  <c r="C56" i="1"/>
  <c r="C60" i="1"/>
  <c r="C64" i="1"/>
  <c r="C68" i="1"/>
  <c r="C72" i="1"/>
  <c r="C76" i="1"/>
  <c r="C80" i="1"/>
  <c r="C84" i="1"/>
  <c r="C88" i="1"/>
  <c r="C92" i="1"/>
  <c r="C96" i="1"/>
  <c r="C100" i="1"/>
  <c r="C104" i="1"/>
  <c r="C108" i="1"/>
  <c r="C112" i="1"/>
  <c r="C116" i="1"/>
  <c r="C120" i="1"/>
  <c r="C124" i="1"/>
  <c r="C128" i="1"/>
  <c r="C38" i="1"/>
  <c r="C46" i="1"/>
  <c r="C54" i="1"/>
  <c r="C66" i="1"/>
  <c r="C74" i="1"/>
  <c r="C82" i="1"/>
  <c r="C90" i="1"/>
  <c r="C98" i="1"/>
  <c r="C106" i="1"/>
  <c r="C114" i="1"/>
  <c r="C122" i="1"/>
  <c r="C39" i="1"/>
  <c r="C47" i="1"/>
  <c r="C55" i="1"/>
  <c r="C63" i="1"/>
  <c r="C71" i="1"/>
  <c r="C79" i="1"/>
  <c r="C87" i="1"/>
  <c r="C95" i="1"/>
  <c r="C103" i="1"/>
  <c r="C111" i="1"/>
  <c r="C119" i="1"/>
  <c r="C127" i="1"/>
  <c r="C37" i="1"/>
  <c r="C41" i="1"/>
  <c r="C45" i="1"/>
  <c r="C49" i="1"/>
  <c r="C53" i="1"/>
  <c r="C57" i="1"/>
  <c r="C61" i="1"/>
  <c r="C65" i="1"/>
  <c r="C69" i="1"/>
  <c r="C73" i="1"/>
  <c r="C77" i="1"/>
  <c r="C81" i="1"/>
  <c r="C85" i="1"/>
  <c r="C89" i="1"/>
  <c r="C93" i="1"/>
  <c r="C97" i="1"/>
  <c r="C101" i="1"/>
  <c r="C105" i="1"/>
  <c r="C109" i="1"/>
  <c r="C113" i="1"/>
  <c r="C117" i="1"/>
  <c r="C121" i="1"/>
  <c r="C125" i="1"/>
  <c r="C129" i="1"/>
  <c r="C34" i="1"/>
  <c r="C42" i="1"/>
  <c r="C50" i="1"/>
  <c r="C58" i="1"/>
  <c r="C62" i="1"/>
  <c r="C70" i="1"/>
  <c r="C78" i="1"/>
  <c r="C86" i="1"/>
  <c r="C94" i="1"/>
  <c r="C102" i="1"/>
  <c r="C110" i="1"/>
  <c r="C118" i="1"/>
  <c r="C126" i="1"/>
  <c r="C35" i="1"/>
  <c r="C43" i="1"/>
  <c r="C51" i="1"/>
  <c r="C59" i="1"/>
  <c r="C67" i="1"/>
  <c r="C75" i="1"/>
  <c r="C83" i="1"/>
  <c r="C91" i="1"/>
  <c r="C99" i="1"/>
  <c r="C107" i="1"/>
  <c r="C115" i="1"/>
  <c r="C123" i="1"/>
  <c r="C14" i="1"/>
  <c r="C24" i="1"/>
  <c r="C28" i="1"/>
  <c r="C32" i="1"/>
  <c r="C26" i="1"/>
  <c r="C30" i="1"/>
  <c r="C27" i="1"/>
  <c r="C25" i="1"/>
  <c r="C29" i="1"/>
  <c r="C33" i="1"/>
  <c r="C22" i="1"/>
  <c r="C23" i="1"/>
  <c r="C31" i="1"/>
  <c r="C20" i="1"/>
  <c r="C19" i="1"/>
  <c r="C13" i="1"/>
  <c r="C17" i="1"/>
  <c r="C12" i="1"/>
  <c r="C15" i="1"/>
  <c r="C21" i="1"/>
  <c r="C16" i="1"/>
  <c r="C11" i="1"/>
  <c r="C18" i="1"/>
  <c r="B10" i="1"/>
  <c r="H10" i="1" s="1"/>
  <c r="E10" i="1" l="1"/>
  <c r="E11" i="1" s="1"/>
  <c r="F10" i="1" l="1"/>
  <c r="J10" i="1" s="1"/>
  <c r="E58" i="1"/>
  <c r="E46" i="1"/>
  <c r="E34" i="1"/>
  <c r="E26" i="1"/>
  <c r="E14" i="1"/>
  <c r="E69" i="1"/>
  <c r="E65" i="1"/>
  <c r="E61" i="1"/>
  <c r="E57" i="1"/>
  <c r="E53" i="1"/>
  <c r="E49" i="1"/>
  <c r="E45" i="1"/>
  <c r="E41" i="1"/>
  <c r="E37" i="1"/>
  <c r="E33" i="1"/>
  <c r="E29" i="1"/>
  <c r="E25" i="1"/>
  <c r="E21" i="1"/>
  <c r="E17" i="1"/>
  <c r="E13" i="1"/>
  <c r="E66" i="1"/>
  <c r="E54" i="1"/>
  <c r="E42" i="1"/>
  <c r="E30" i="1"/>
  <c r="E18" i="1"/>
  <c r="E68" i="1"/>
  <c r="E64" i="1"/>
  <c r="E60" i="1"/>
  <c r="E56" i="1"/>
  <c r="E52" i="1"/>
  <c r="E48" i="1"/>
  <c r="E44" i="1"/>
  <c r="E40" i="1"/>
  <c r="E36" i="1"/>
  <c r="E32" i="1"/>
  <c r="E28" i="1"/>
  <c r="E24" i="1"/>
  <c r="E20" i="1"/>
  <c r="E16" i="1"/>
  <c r="E12" i="1"/>
  <c r="E62" i="1"/>
  <c r="E50" i="1"/>
  <c r="E38" i="1"/>
  <c r="E22" i="1"/>
  <c r="E67" i="1"/>
  <c r="E63" i="1"/>
  <c r="E59" i="1"/>
  <c r="E55" i="1"/>
  <c r="E51" i="1"/>
  <c r="E47" i="1"/>
  <c r="E43" i="1"/>
  <c r="E39" i="1"/>
  <c r="E35" i="1"/>
  <c r="E31" i="1"/>
  <c r="E27" i="1"/>
  <c r="E23" i="1"/>
  <c r="E19" i="1"/>
  <c r="E15" i="1"/>
  <c r="I10" i="1" l="1"/>
  <c r="G10" i="1"/>
  <c r="B11" i="1"/>
  <c r="E126" i="1"/>
  <c r="E122" i="1"/>
  <c r="E118" i="1"/>
  <c r="E114" i="1"/>
  <c r="E110" i="1"/>
  <c r="E106" i="1"/>
  <c r="E102" i="1"/>
  <c r="E98" i="1"/>
  <c r="E94" i="1"/>
  <c r="E90" i="1"/>
  <c r="E86" i="1"/>
  <c r="E82" i="1"/>
  <c r="E78" i="1"/>
  <c r="E74" i="1"/>
  <c r="E70" i="1"/>
  <c r="E123" i="1"/>
  <c r="E115" i="1"/>
  <c r="E107" i="1"/>
  <c r="E99" i="1"/>
  <c r="E91" i="1"/>
  <c r="E83" i="1"/>
  <c r="E75" i="1"/>
  <c r="E129" i="1"/>
  <c r="E125" i="1"/>
  <c r="E121" i="1"/>
  <c r="E117" i="1"/>
  <c r="E113" i="1"/>
  <c r="E109" i="1"/>
  <c r="E105" i="1"/>
  <c r="E101" i="1"/>
  <c r="E97" i="1"/>
  <c r="E93" i="1"/>
  <c r="E89" i="1"/>
  <c r="E85" i="1"/>
  <c r="E81" i="1"/>
  <c r="E77" i="1"/>
  <c r="E73" i="1"/>
  <c r="E127" i="1"/>
  <c r="E119" i="1"/>
  <c r="E111" i="1"/>
  <c r="E103" i="1"/>
  <c r="E95" i="1"/>
  <c r="E87" i="1"/>
  <c r="E79" i="1"/>
  <c r="E71" i="1"/>
  <c r="E128" i="1"/>
  <c r="E124" i="1"/>
  <c r="E120" i="1"/>
  <c r="E116" i="1"/>
  <c r="E112" i="1"/>
  <c r="E108" i="1"/>
  <c r="E104" i="1"/>
  <c r="E100" i="1"/>
  <c r="E96" i="1"/>
  <c r="E92" i="1"/>
  <c r="E88" i="1"/>
  <c r="E84" i="1"/>
  <c r="E80" i="1"/>
  <c r="E76" i="1"/>
  <c r="E72" i="1"/>
  <c r="H11" i="1" l="1"/>
  <c r="P11" i="1" s="1"/>
  <c r="F11" i="1"/>
  <c r="J11" i="1" l="1"/>
  <c r="I11" i="1"/>
  <c r="G11" i="1"/>
  <c r="B12" i="1" l="1"/>
  <c r="H12" i="1" l="1"/>
  <c r="P12" i="1" s="1"/>
  <c r="F12" i="1"/>
  <c r="J12" i="1" l="1"/>
  <c r="B13" i="1" s="1"/>
  <c r="I12" i="1"/>
  <c r="G12" i="1"/>
  <c r="H13" i="1" l="1"/>
  <c r="P13" i="1" s="1"/>
  <c r="F13" i="1"/>
  <c r="J13" i="1" l="1"/>
  <c r="B14" i="1" s="1"/>
  <c r="I13" i="1"/>
  <c r="G13" i="1"/>
  <c r="H14" i="1" l="1"/>
  <c r="P14" i="1" s="1"/>
  <c r="F14" i="1"/>
  <c r="J14" i="1" l="1"/>
  <c r="B15" i="1" s="1"/>
  <c r="G14" i="1"/>
  <c r="I14" i="1"/>
  <c r="H15" i="1" l="1"/>
  <c r="P15" i="1" s="1"/>
  <c r="F15" i="1"/>
  <c r="J15" i="1" l="1"/>
  <c r="I15" i="1"/>
  <c r="G15" i="1"/>
  <c r="B16" i="1" l="1"/>
  <c r="H16" i="1" l="1"/>
  <c r="P16" i="1" s="1"/>
  <c r="F16" i="1"/>
  <c r="J16" i="1" l="1"/>
  <c r="G16" i="1"/>
  <c r="I16" i="1"/>
  <c r="B17" i="1" l="1"/>
  <c r="H17" i="1" s="1"/>
  <c r="P17" i="1" s="1"/>
  <c r="F17" i="1" l="1"/>
  <c r="J17" i="1" s="1"/>
  <c r="G17" i="1"/>
  <c r="I17" i="1" l="1"/>
  <c r="B18" i="1"/>
  <c r="H18" i="1" s="1"/>
  <c r="P18" i="1" s="1"/>
  <c r="F18" i="1" l="1"/>
  <c r="I18" i="1" s="1"/>
  <c r="G18" i="1" l="1"/>
  <c r="J18" i="1"/>
  <c r="B19" i="1" s="1"/>
  <c r="H19" i="1" l="1"/>
  <c r="P19" i="1" s="1"/>
  <c r="F19" i="1"/>
  <c r="J19" i="1" l="1"/>
  <c r="I19" i="1"/>
  <c r="G19" i="1"/>
  <c r="B20" i="1" l="1"/>
  <c r="H20" i="1" s="1"/>
  <c r="P20" i="1" s="1"/>
  <c r="F20" i="1" l="1"/>
  <c r="J20" i="1" s="1"/>
  <c r="G20" i="1" l="1"/>
  <c r="B21" i="1" s="1"/>
  <c r="H21" i="1" s="1"/>
  <c r="P21" i="1" s="1"/>
  <c r="I20" i="1"/>
  <c r="F21" i="1" l="1"/>
  <c r="K21" i="1" s="1"/>
  <c r="I21" i="1" l="1"/>
  <c r="G21" i="1"/>
  <c r="J21" i="1"/>
  <c r="B22" i="1" s="1"/>
  <c r="H22" i="1" s="1"/>
  <c r="P22" i="1" s="1"/>
  <c r="F22" i="1" l="1"/>
  <c r="J22" i="1" s="1"/>
  <c r="G22" i="1" l="1"/>
  <c r="I22" i="1"/>
  <c r="B23" i="1"/>
  <c r="F23" i="1" l="1"/>
  <c r="G23" i="1" s="1"/>
  <c r="H23" i="1"/>
  <c r="P23" i="1" s="1"/>
  <c r="I23" i="1" l="1"/>
  <c r="J23" i="1"/>
  <c r="B24" i="1" s="1"/>
  <c r="F24" i="1" l="1"/>
  <c r="G24" i="1" s="1"/>
  <c r="H24" i="1"/>
  <c r="P24" i="1" s="1"/>
  <c r="I24" i="1" l="1"/>
  <c r="J24" i="1"/>
  <c r="B25" i="1" s="1"/>
  <c r="H25" i="1" l="1"/>
  <c r="P25" i="1" s="1"/>
  <c r="F25" i="1"/>
  <c r="G25" i="1" s="1"/>
  <c r="J25" i="1" l="1"/>
  <c r="B26" i="1" s="1"/>
  <c r="I25" i="1"/>
  <c r="F26" i="1" l="1"/>
  <c r="G26" i="1" s="1"/>
  <c r="H26" i="1"/>
  <c r="P26" i="1" s="1"/>
  <c r="I26" i="1" l="1"/>
  <c r="J26" i="1"/>
  <c r="B27" i="1" s="1"/>
  <c r="H27" i="1" l="1"/>
  <c r="P27" i="1" s="1"/>
  <c r="F27" i="1"/>
  <c r="J27" i="1" l="1"/>
  <c r="G27" i="1"/>
  <c r="I27" i="1"/>
  <c r="B28" i="1" l="1"/>
  <c r="H28" i="1" s="1"/>
  <c r="P28" i="1" s="1"/>
  <c r="F28" i="1" l="1"/>
  <c r="J28" i="1" s="1"/>
  <c r="B29" i="1" s="1"/>
  <c r="I28" i="1" l="1"/>
  <c r="G28" i="1"/>
  <c r="H29" i="1"/>
  <c r="P29" i="1" s="1"/>
  <c r="F29" i="1"/>
  <c r="J29" i="1" l="1"/>
  <c r="G29" i="1"/>
  <c r="I29" i="1"/>
  <c r="B30" i="1" l="1"/>
  <c r="H30" i="1" s="1"/>
  <c r="P30" i="1" s="1"/>
  <c r="F30" i="1" l="1"/>
  <c r="J30" i="1" s="1"/>
  <c r="B31" i="1" s="1"/>
  <c r="I30" i="1" l="1"/>
  <c r="G30" i="1"/>
  <c r="H31" i="1"/>
  <c r="P31" i="1" s="1"/>
  <c r="F31" i="1"/>
  <c r="J31" i="1" l="1"/>
  <c r="G31" i="1"/>
  <c r="I31" i="1"/>
  <c r="B32" i="1" l="1"/>
  <c r="F32" i="1" l="1"/>
  <c r="H32" i="1"/>
  <c r="P32" i="1" s="1"/>
  <c r="J32" i="1" l="1"/>
  <c r="G32" i="1"/>
  <c r="I32" i="1"/>
  <c r="B33" i="1" l="1"/>
  <c r="F33" i="1" l="1"/>
  <c r="H33" i="1"/>
  <c r="P33" i="1" s="1"/>
  <c r="J33" i="1" l="1"/>
  <c r="K33" i="1"/>
  <c r="I33" i="1"/>
  <c r="L33" i="1" s="1"/>
  <c r="G33" i="1"/>
  <c r="M33" i="1" l="1"/>
  <c r="N33" i="1" s="1"/>
  <c r="B34" i="1"/>
  <c r="H34" i="1" l="1"/>
  <c r="P34" i="1" s="1"/>
  <c r="F34" i="1"/>
  <c r="J34" i="1" l="1"/>
  <c r="G34" i="1"/>
  <c r="I34" i="1"/>
  <c r="L34" i="1" s="1"/>
  <c r="M34" i="1" l="1"/>
  <c r="N34" i="1" s="1"/>
  <c r="B35" i="1"/>
  <c r="H35" i="1" l="1"/>
  <c r="P35" i="1" s="1"/>
  <c r="F35" i="1"/>
  <c r="J35" i="1" l="1"/>
  <c r="G35" i="1"/>
  <c r="I35" i="1"/>
  <c r="L35" i="1" s="1"/>
  <c r="M35" i="1" l="1"/>
  <c r="N35" i="1" s="1"/>
  <c r="B36" i="1"/>
  <c r="H36" i="1" l="1"/>
  <c r="P36" i="1" s="1"/>
  <c r="F36" i="1"/>
  <c r="J36" i="1" l="1"/>
  <c r="I36" i="1"/>
  <c r="L36" i="1" s="1"/>
  <c r="G36" i="1"/>
  <c r="M36" i="1" l="1"/>
  <c r="N36" i="1" s="1"/>
  <c r="B37" i="1"/>
  <c r="H37" i="1" l="1"/>
  <c r="P37" i="1" s="1"/>
  <c r="F37" i="1"/>
  <c r="J37" i="1" l="1"/>
  <c r="G37" i="1"/>
  <c r="I37" i="1"/>
  <c r="L37" i="1" s="1"/>
  <c r="M37" i="1" l="1"/>
  <c r="N37" i="1" s="1"/>
  <c r="B38" i="1"/>
  <c r="H38" i="1" l="1"/>
  <c r="P38" i="1" s="1"/>
  <c r="F38" i="1"/>
  <c r="J38" i="1" l="1"/>
  <c r="G38" i="1"/>
  <c r="I38" i="1"/>
  <c r="L38" i="1" s="1"/>
  <c r="M38" i="1" l="1"/>
  <c r="N38" i="1" s="1"/>
  <c r="B39" i="1"/>
  <c r="H39" i="1" l="1"/>
  <c r="P39" i="1" s="1"/>
  <c r="F39" i="1"/>
  <c r="J39" i="1" l="1"/>
  <c r="I39" i="1"/>
  <c r="L39" i="1" s="1"/>
  <c r="G39" i="1"/>
  <c r="M39" i="1" l="1"/>
  <c r="N39" i="1" s="1"/>
  <c r="B40" i="1"/>
  <c r="F40" i="1" l="1"/>
  <c r="G40" i="1" s="1"/>
  <c r="H40" i="1"/>
  <c r="P40" i="1" s="1"/>
  <c r="I40" i="1" l="1"/>
  <c r="L40" i="1" s="1"/>
  <c r="M40" i="1" s="1"/>
  <c r="N40" i="1" s="1"/>
  <c r="J40" i="1"/>
  <c r="B41" i="1" l="1"/>
  <c r="H41" i="1" s="1"/>
  <c r="P41" i="1" s="1"/>
  <c r="F41" i="1" l="1"/>
  <c r="J41" i="1" s="1"/>
  <c r="G41" i="1" l="1"/>
  <c r="I41" i="1"/>
  <c r="L41" i="1" s="1"/>
  <c r="M41" i="1" l="1"/>
  <c r="N41" i="1" s="1"/>
  <c r="B42" i="1"/>
  <c r="H42" i="1" l="1"/>
  <c r="P42" i="1" s="1"/>
  <c r="F42" i="1"/>
  <c r="J42" i="1" l="1"/>
  <c r="I42" i="1"/>
  <c r="L42" i="1" s="1"/>
  <c r="G42" i="1"/>
  <c r="M42" i="1" l="1"/>
  <c r="N42" i="1" s="1"/>
  <c r="B43" i="1"/>
  <c r="H43" i="1" l="1"/>
  <c r="P43" i="1" s="1"/>
  <c r="F43" i="1"/>
  <c r="J43" i="1" l="1"/>
  <c r="G43" i="1"/>
  <c r="I43" i="1"/>
  <c r="L43" i="1" s="1"/>
  <c r="M43" i="1" l="1"/>
  <c r="N43" i="1" s="1"/>
  <c r="B44" i="1"/>
  <c r="H44" i="1" l="1"/>
  <c r="P44" i="1" s="1"/>
  <c r="F44" i="1"/>
  <c r="J44" i="1" l="1"/>
  <c r="G44" i="1"/>
  <c r="I44" i="1"/>
  <c r="L44" i="1" s="1"/>
  <c r="M44" i="1" l="1"/>
  <c r="N44" i="1" s="1"/>
  <c r="B45" i="1"/>
  <c r="H45" i="1" l="1"/>
  <c r="P45" i="1" s="1"/>
  <c r="F45" i="1"/>
  <c r="I45" i="1" l="1"/>
  <c r="L45" i="1" s="1"/>
  <c r="J45" i="1"/>
  <c r="G45" i="1"/>
  <c r="K45" i="1"/>
  <c r="M45" i="1" l="1"/>
  <c r="N45" i="1" s="1"/>
  <c r="B46" i="1"/>
  <c r="H46" i="1" l="1"/>
  <c r="P46" i="1" s="1"/>
  <c r="F46" i="1"/>
  <c r="J46" i="1" l="1"/>
  <c r="I46" i="1"/>
  <c r="L46" i="1" s="1"/>
  <c r="M46" i="1" s="1"/>
  <c r="N46" i="1" s="1"/>
  <c r="G46" i="1"/>
  <c r="B47" i="1" l="1"/>
  <c r="H47" i="1" l="1"/>
  <c r="P47" i="1" s="1"/>
  <c r="F47" i="1"/>
  <c r="G47" i="1" s="1"/>
  <c r="I47" i="1" l="1"/>
  <c r="L47" i="1" s="1"/>
  <c r="M47" i="1" s="1"/>
  <c r="N47" i="1" s="1"/>
  <c r="J47" i="1"/>
  <c r="B48" i="1" l="1"/>
  <c r="H48" i="1" l="1"/>
  <c r="P48" i="1" s="1"/>
  <c r="F48" i="1"/>
  <c r="I48" i="1" l="1"/>
  <c r="J48" i="1"/>
  <c r="G48" i="1"/>
  <c r="L48" i="1" l="1"/>
  <c r="M48" i="1" s="1"/>
  <c r="N48" i="1" s="1"/>
  <c r="B49" i="1" l="1"/>
  <c r="H49" i="1" l="1"/>
  <c r="P49" i="1" s="1"/>
  <c r="F49" i="1"/>
  <c r="I49" i="1" l="1"/>
  <c r="J49" i="1"/>
  <c r="G49" i="1"/>
  <c r="L49" i="1" l="1"/>
  <c r="M49" i="1" s="1"/>
  <c r="N49" i="1" s="1"/>
  <c r="B50" i="1" l="1"/>
  <c r="H50" i="1" l="1"/>
  <c r="P50" i="1" s="1"/>
  <c r="F50" i="1"/>
  <c r="I50" i="1" l="1"/>
  <c r="J50" i="1"/>
  <c r="G50" i="1"/>
  <c r="L50" i="1" l="1"/>
  <c r="M50" i="1" s="1"/>
  <c r="N50" i="1" s="1"/>
  <c r="B51" i="1" l="1"/>
  <c r="H51" i="1" l="1"/>
  <c r="P51" i="1" s="1"/>
  <c r="F51" i="1"/>
  <c r="J51" i="1" l="1"/>
  <c r="G51" i="1"/>
  <c r="I51" i="1"/>
  <c r="L51" i="1" s="1"/>
  <c r="M51" i="1" s="1"/>
  <c r="N51" i="1" s="1"/>
  <c r="B52" i="1" l="1"/>
  <c r="H52" i="1" l="1"/>
  <c r="P52" i="1" s="1"/>
  <c r="F52" i="1"/>
  <c r="J52" i="1" l="1"/>
  <c r="I52" i="1"/>
  <c r="G52" i="1"/>
  <c r="L52" i="1" l="1"/>
  <c r="M52" i="1" s="1"/>
  <c r="N52" i="1" s="1"/>
  <c r="B53" i="1" l="1"/>
  <c r="H53" i="1" l="1"/>
  <c r="P53" i="1" s="1"/>
  <c r="F53" i="1"/>
  <c r="J53" i="1" l="1"/>
  <c r="I53" i="1"/>
  <c r="L53" i="1" s="1"/>
  <c r="G53" i="1"/>
  <c r="M53" i="1" l="1"/>
  <c r="N53" i="1" s="1"/>
  <c r="B54" i="1" l="1"/>
  <c r="H54" i="1" l="1"/>
  <c r="P54" i="1" s="1"/>
  <c r="F54" i="1"/>
  <c r="J54" i="1" l="1"/>
  <c r="G54" i="1"/>
  <c r="I54" i="1"/>
  <c r="L54" i="1" s="1"/>
  <c r="M54" i="1" l="1"/>
  <c r="N54" i="1" s="1"/>
  <c r="B55" i="1" l="1"/>
  <c r="H55" i="1" l="1"/>
  <c r="P55" i="1" s="1"/>
  <c r="F55" i="1"/>
  <c r="J55" i="1" l="1"/>
  <c r="G55" i="1"/>
  <c r="I55" i="1"/>
  <c r="L55" i="1" s="1"/>
  <c r="M55" i="1" l="1"/>
  <c r="N55" i="1" s="1"/>
  <c r="B56" i="1" l="1"/>
  <c r="H56" i="1" l="1"/>
  <c r="P56" i="1" s="1"/>
  <c r="F56" i="1"/>
  <c r="J56" i="1" l="1"/>
  <c r="I56" i="1"/>
  <c r="L56" i="1" s="1"/>
  <c r="G56" i="1"/>
  <c r="M56" i="1" l="1"/>
  <c r="N56" i="1" s="1"/>
  <c r="B57" i="1" l="1"/>
  <c r="H57" i="1" l="1"/>
  <c r="P57" i="1" s="1"/>
  <c r="F57" i="1"/>
  <c r="I57" i="1" l="1"/>
  <c r="L57" i="1" s="1"/>
  <c r="J57" i="1"/>
  <c r="G57" i="1"/>
  <c r="K57" i="1"/>
  <c r="M57" i="1" l="1"/>
  <c r="N57" i="1" s="1"/>
  <c r="B58" i="1" l="1"/>
  <c r="H58" i="1" s="1"/>
  <c r="P58" i="1" s="1"/>
  <c r="F58" i="1" l="1"/>
  <c r="J58" i="1" s="1"/>
  <c r="I58" i="1" l="1"/>
  <c r="L58" i="1" s="1"/>
  <c r="G58" i="1"/>
  <c r="M58" i="1" l="1"/>
  <c r="N58" i="1" s="1"/>
  <c r="B59" i="1" l="1"/>
  <c r="H59" i="1" l="1"/>
  <c r="P59" i="1" s="1"/>
  <c r="F59" i="1"/>
  <c r="J59" i="1" l="1"/>
  <c r="I59" i="1"/>
  <c r="L59" i="1" s="1"/>
  <c r="G59" i="1"/>
  <c r="M59" i="1" l="1"/>
  <c r="N59" i="1" s="1"/>
  <c r="B60" i="1" l="1"/>
  <c r="H60" i="1" l="1"/>
  <c r="P60" i="1" s="1"/>
  <c r="F60" i="1"/>
  <c r="J60" i="1" l="1"/>
  <c r="I60" i="1"/>
  <c r="L60" i="1" s="1"/>
  <c r="G60" i="1"/>
  <c r="M60" i="1" l="1"/>
  <c r="N60" i="1" s="1"/>
  <c r="B61" i="1"/>
  <c r="H61" i="1" l="1"/>
  <c r="P61" i="1" s="1"/>
  <c r="F61" i="1"/>
  <c r="J61" i="1" l="1"/>
  <c r="G61" i="1"/>
  <c r="I61" i="1"/>
  <c r="L61" i="1" s="1"/>
  <c r="M61" i="1" l="1"/>
  <c r="N61" i="1" s="1"/>
  <c r="B62" i="1"/>
  <c r="H62" i="1" l="1"/>
  <c r="P62" i="1" s="1"/>
  <c r="F62" i="1"/>
  <c r="J62" i="1" l="1"/>
  <c r="I62" i="1"/>
  <c r="L62" i="1" s="1"/>
  <c r="G62" i="1"/>
  <c r="M62" i="1" l="1"/>
  <c r="N62" i="1" s="1"/>
  <c r="B63" i="1" l="1"/>
  <c r="H63" i="1" l="1"/>
  <c r="P63" i="1" s="1"/>
  <c r="F63" i="1"/>
  <c r="I63" i="1" l="1"/>
  <c r="L63" i="1" s="1"/>
  <c r="J63" i="1"/>
  <c r="G63" i="1"/>
  <c r="M63" i="1" l="1"/>
  <c r="N63" i="1" s="1"/>
  <c r="B64" i="1" l="1"/>
  <c r="H64" i="1" l="1"/>
  <c r="P64" i="1" s="1"/>
  <c r="F64" i="1"/>
  <c r="J64" i="1" l="1"/>
  <c r="I64" i="1"/>
  <c r="L64" i="1" s="1"/>
  <c r="G64" i="1"/>
  <c r="M64" i="1" l="1"/>
  <c r="N64" i="1" s="1"/>
  <c r="B65" i="1" l="1"/>
  <c r="H65" i="1" l="1"/>
  <c r="P65" i="1" s="1"/>
  <c r="F65" i="1"/>
  <c r="J65" i="1" l="1"/>
  <c r="I65" i="1"/>
  <c r="L65" i="1" s="1"/>
  <c r="G65" i="1"/>
  <c r="M65" i="1" l="1"/>
  <c r="N65" i="1" s="1"/>
  <c r="B66" i="1" l="1"/>
  <c r="H66" i="1" l="1"/>
  <c r="P66" i="1" s="1"/>
  <c r="F66" i="1"/>
  <c r="J66" i="1" l="1"/>
  <c r="I66" i="1"/>
  <c r="L66" i="1" s="1"/>
  <c r="G66" i="1"/>
  <c r="M66" i="1" l="1"/>
  <c r="N66" i="1" s="1"/>
  <c r="B67" i="1" l="1"/>
  <c r="H67" i="1" l="1"/>
  <c r="P67" i="1" s="1"/>
  <c r="F67" i="1"/>
  <c r="J67" i="1" l="1"/>
  <c r="I67" i="1"/>
  <c r="L67" i="1" s="1"/>
  <c r="G67" i="1"/>
  <c r="M67" i="1" l="1"/>
  <c r="N67" i="1" s="1"/>
  <c r="B68" i="1" l="1"/>
  <c r="H68" i="1" l="1"/>
  <c r="P68" i="1" s="1"/>
  <c r="F68" i="1"/>
  <c r="J68" i="1" l="1"/>
  <c r="I68" i="1"/>
  <c r="L68" i="1" s="1"/>
  <c r="G68" i="1"/>
  <c r="M68" i="1" l="1"/>
  <c r="N68" i="1" s="1"/>
  <c r="B69" i="1" l="1"/>
  <c r="H69" i="1" l="1"/>
  <c r="P69" i="1" s="1"/>
  <c r="F69" i="1"/>
  <c r="J69" i="1" l="1"/>
  <c r="I69" i="1"/>
  <c r="L69" i="1" s="1"/>
  <c r="G69" i="1"/>
  <c r="K69" i="1"/>
  <c r="M69" i="1" l="1"/>
  <c r="N69" i="1" s="1"/>
  <c r="B70" i="1" l="1"/>
  <c r="H70" i="1" l="1"/>
  <c r="P70" i="1" s="1"/>
  <c r="F70" i="1"/>
  <c r="J70" i="1" l="1"/>
  <c r="I70" i="1"/>
  <c r="L70" i="1" s="1"/>
  <c r="G70" i="1"/>
  <c r="M70" i="1" l="1"/>
  <c r="N70" i="1" s="1"/>
  <c r="B71" i="1" l="1"/>
  <c r="H71" i="1" l="1"/>
  <c r="P71" i="1" s="1"/>
  <c r="F71" i="1"/>
  <c r="J71" i="1" l="1"/>
  <c r="I71" i="1"/>
  <c r="L71" i="1" s="1"/>
  <c r="G71" i="1"/>
  <c r="M71" i="1" l="1"/>
  <c r="N71" i="1" s="1"/>
  <c r="B72" i="1" l="1"/>
  <c r="H72" i="1" l="1"/>
  <c r="P72" i="1" s="1"/>
  <c r="F72" i="1"/>
  <c r="J72" i="1" l="1"/>
  <c r="I72" i="1"/>
  <c r="L72" i="1" s="1"/>
  <c r="G72" i="1"/>
  <c r="M72" i="1" l="1"/>
  <c r="N72" i="1" s="1"/>
  <c r="B73" i="1" l="1"/>
  <c r="H73" i="1" l="1"/>
  <c r="P73" i="1" s="1"/>
  <c r="F73" i="1"/>
  <c r="J73" i="1" l="1"/>
  <c r="I73" i="1"/>
  <c r="L73" i="1" s="1"/>
  <c r="G73" i="1"/>
  <c r="M73" i="1" l="1"/>
  <c r="N73" i="1" s="1"/>
  <c r="B74" i="1" l="1"/>
  <c r="H74" i="1" l="1"/>
  <c r="P74" i="1" s="1"/>
  <c r="F74" i="1"/>
  <c r="J74" i="1" l="1"/>
  <c r="I74" i="1"/>
  <c r="L74" i="1" s="1"/>
  <c r="G74" i="1"/>
  <c r="M74" i="1" l="1"/>
  <c r="N74" i="1" s="1"/>
  <c r="B75" i="1" l="1"/>
  <c r="H75" i="1" l="1"/>
  <c r="P75" i="1" s="1"/>
  <c r="F75" i="1"/>
  <c r="I75" i="1" l="1"/>
  <c r="L75" i="1" s="1"/>
  <c r="J75" i="1"/>
  <c r="G75" i="1"/>
  <c r="M75" i="1" l="1"/>
  <c r="N75" i="1" s="1"/>
  <c r="B76" i="1" l="1"/>
  <c r="H76" i="1" l="1"/>
  <c r="P76" i="1" s="1"/>
  <c r="F76" i="1"/>
  <c r="J76" i="1" l="1"/>
  <c r="I76" i="1"/>
  <c r="L76" i="1" s="1"/>
  <c r="G76" i="1"/>
  <c r="M76" i="1" l="1"/>
  <c r="N76" i="1" s="1"/>
  <c r="B77" i="1" l="1"/>
  <c r="H77" i="1" l="1"/>
  <c r="P77" i="1" s="1"/>
  <c r="F77" i="1"/>
  <c r="J77" i="1" l="1"/>
  <c r="I77" i="1"/>
  <c r="L77" i="1" s="1"/>
  <c r="G77" i="1"/>
  <c r="M77" i="1" l="1"/>
  <c r="N77" i="1" s="1"/>
  <c r="B78" i="1" l="1"/>
  <c r="H78" i="1" l="1"/>
  <c r="P78" i="1" s="1"/>
  <c r="F78" i="1"/>
  <c r="J78" i="1" l="1"/>
  <c r="I78" i="1"/>
  <c r="L78" i="1" s="1"/>
  <c r="G78" i="1"/>
  <c r="M78" i="1" l="1"/>
  <c r="N78" i="1" s="1"/>
  <c r="B79" i="1" l="1"/>
  <c r="H79" i="1" l="1"/>
  <c r="P79" i="1" s="1"/>
  <c r="F79" i="1"/>
  <c r="I79" i="1" l="1"/>
  <c r="L79" i="1" s="1"/>
  <c r="J79" i="1"/>
  <c r="G79" i="1"/>
  <c r="M79" i="1" l="1"/>
  <c r="N79" i="1" s="1"/>
  <c r="B80" i="1" l="1"/>
  <c r="H80" i="1" l="1"/>
  <c r="P80" i="1" s="1"/>
  <c r="F80" i="1"/>
  <c r="J80" i="1" l="1"/>
  <c r="I80" i="1"/>
  <c r="L80" i="1" s="1"/>
  <c r="G80" i="1"/>
  <c r="M80" i="1" l="1"/>
  <c r="N80" i="1" s="1"/>
  <c r="B81" i="1" l="1"/>
  <c r="H81" i="1" l="1"/>
  <c r="P81" i="1" s="1"/>
  <c r="F81" i="1"/>
  <c r="J81" i="1" l="1"/>
  <c r="K81" i="1"/>
  <c r="I81" i="1"/>
  <c r="L81" i="1" s="1"/>
  <c r="G81" i="1"/>
  <c r="M81" i="1" l="1"/>
  <c r="N81" i="1" s="1"/>
  <c r="B82" i="1" l="1"/>
  <c r="H82" i="1" l="1"/>
  <c r="P82" i="1" s="1"/>
  <c r="F82" i="1"/>
  <c r="J82" i="1" l="1"/>
  <c r="I82" i="1"/>
  <c r="L82" i="1" s="1"/>
  <c r="G82" i="1"/>
  <c r="M82" i="1" l="1"/>
  <c r="N82" i="1" s="1"/>
  <c r="B83" i="1" l="1"/>
  <c r="H83" i="1" l="1"/>
  <c r="P83" i="1" s="1"/>
  <c r="F83" i="1"/>
  <c r="J83" i="1" l="1"/>
  <c r="I83" i="1"/>
  <c r="L83" i="1" s="1"/>
  <c r="G83" i="1"/>
  <c r="M83" i="1" l="1"/>
  <c r="N83" i="1" s="1"/>
  <c r="B84" i="1" l="1"/>
  <c r="H84" i="1" l="1"/>
  <c r="P84" i="1" s="1"/>
  <c r="F84" i="1"/>
  <c r="J84" i="1" l="1"/>
  <c r="I84" i="1"/>
  <c r="L84" i="1" s="1"/>
  <c r="G84" i="1"/>
  <c r="M84" i="1" l="1"/>
  <c r="N84" i="1" s="1"/>
  <c r="B85" i="1" l="1"/>
  <c r="H85" i="1" l="1"/>
  <c r="P85" i="1" s="1"/>
  <c r="F85" i="1"/>
  <c r="I85" i="1" l="1"/>
  <c r="L85" i="1" s="1"/>
  <c r="J85" i="1"/>
  <c r="G85" i="1"/>
  <c r="M85" i="1" l="1"/>
  <c r="N85" i="1" s="1"/>
  <c r="B86" i="1" l="1"/>
  <c r="H86" i="1" l="1"/>
  <c r="P86" i="1" s="1"/>
  <c r="F86" i="1"/>
  <c r="J86" i="1" l="1"/>
  <c r="I86" i="1"/>
  <c r="L86" i="1" s="1"/>
  <c r="G86" i="1"/>
  <c r="M86" i="1" l="1"/>
  <c r="N86" i="1" s="1"/>
  <c r="B87" i="1" l="1"/>
  <c r="H87" i="1" l="1"/>
  <c r="P87" i="1" s="1"/>
  <c r="F87" i="1"/>
  <c r="J87" i="1" l="1"/>
  <c r="I87" i="1"/>
  <c r="L87" i="1" s="1"/>
  <c r="G87" i="1"/>
  <c r="M87" i="1" l="1"/>
  <c r="N87" i="1" s="1"/>
  <c r="B88" i="1" l="1"/>
  <c r="H88" i="1" l="1"/>
  <c r="P88" i="1" s="1"/>
  <c r="F88" i="1"/>
  <c r="J88" i="1" l="1"/>
  <c r="I88" i="1"/>
  <c r="L88" i="1" s="1"/>
  <c r="G88" i="1"/>
  <c r="M88" i="1" l="1"/>
  <c r="N88" i="1" s="1"/>
  <c r="B89" i="1" l="1"/>
  <c r="H89" i="1" l="1"/>
  <c r="P89" i="1" s="1"/>
  <c r="F89" i="1"/>
  <c r="J89" i="1" l="1"/>
  <c r="I89" i="1"/>
  <c r="L89" i="1" s="1"/>
  <c r="G89" i="1"/>
  <c r="M89" i="1" l="1"/>
  <c r="N89" i="1" s="1"/>
  <c r="B90" i="1" l="1"/>
  <c r="H90" i="1" l="1"/>
  <c r="P90" i="1" s="1"/>
  <c r="F90" i="1"/>
  <c r="J90" i="1" l="1"/>
  <c r="G90" i="1"/>
  <c r="I90" i="1"/>
  <c r="L90" i="1" s="1"/>
  <c r="M90" i="1" l="1"/>
  <c r="N90" i="1" s="1"/>
  <c r="B91" i="1" l="1"/>
  <c r="H91" i="1" l="1"/>
  <c r="P91" i="1" s="1"/>
  <c r="F91" i="1"/>
  <c r="J91" i="1" l="1"/>
  <c r="G91" i="1"/>
  <c r="I91" i="1"/>
  <c r="L91" i="1" s="1"/>
  <c r="M91" i="1" l="1"/>
  <c r="N91" i="1" s="1"/>
  <c r="B92" i="1" l="1"/>
  <c r="H92" i="1" l="1"/>
  <c r="P92" i="1" s="1"/>
  <c r="F92" i="1"/>
  <c r="J92" i="1" l="1"/>
  <c r="G92" i="1"/>
  <c r="I92" i="1"/>
  <c r="L92" i="1" s="1"/>
  <c r="M92" i="1" l="1"/>
  <c r="N92" i="1" s="1"/>
  <c r="B93" i="1" l="1"/>
  <c r="H93" i="1" l="1"/>
  <c r="P93" i="1" s="1"/>
  <c r="F93" i="1"/>
  <c r="J93" i="1" l="1"/>
  <c r="K93" i="1"/>
  <c r="I93" i="1"/>
  <c r="L93" i="1" s="1"/>
  <c r="G93" i="1"/>
  <c r="M93" i="1" l="1"/>
  <c r="N93" i="1" s="1"/>
  <c r="B94" i="1" l="1"/>
  <c r="H94" i="1" l="1"/>
  <c r="P94" i="1" s="1"/>
  <c r="F94" i="1"/>
  <c r="J94" i="1" l="1"/>
  <c r="I94" i="1"/>
  <c r="L94" i="1" s="1"/>
  <c r="G94" i="1"/>
  <c r="M94" i="1" l="1"/>
  <c r="N94" i="1" s="1"/>
  <c r="B95" i="1" l="1"/>
  <c r="H95" i="1" l="1"/>
  <c r="P95" i="1" s="1"/>
  <c r="F95" i="1"/>
  <c r="I95" i="1" l="1"/>
  <c r="L95" i="1" s="1"/>
  <c r="J95" i="1"/>
  <c r="G95" i="1"/>
  <c r="M95" i="1" l="1"/>
  <c r="N95" i="1" s="1"/>
  <c r="B96" i="1" l="1"/>
  <c r="H96" i="1" l="1"/>
  <c r="P96" i="1" s="1"/>
  <c r="F96" i="1"/>
  <c r="J96" i="1" l="1"/>
  <c r="I96" i="1"/>
  <c r="L96" i="1" s="1"/>
  <c r="G96" i="1"/>
  <c r="M96" i="1" l="1"/>
  <c r="N96" i="1" s="1"/>
  <c r="B97" i="1" l="1"/>
  <c r="H97" i="1" l="1"/>
  <c r="P97" i="1" s="1"/>
  <c r="F97" i="1"/>
  <c r="I97" i="1" l="1"/>
  <c r="L97" i="1" s="1"/>
  <c r="J97" i="1"/>
  <c r="G97" i="1"/>
  <c r="M97" i="1" l="1"/>
  <c r="N97" i="1" s="1"/>
  <c r="B98" i="1" l="1"/>
  <c r="H98" i="1" l="1"/>
  <c r="P98" i="1" s="1"/>
  <c r="F98" i="1"/>
  <c r="J98" i="1" l="1"/>
  <c r="G98" i="1"/>
  <c r="I98" i="1"/>
  <c r="L98" i="1" s="1"/>
  <c r="M98" i="1" l="1"/>
  <c r="N98" i="1" s="1"/>
  <c r="B99" i="1" l="1"/>
  <c r="H99" i="1" l="1"/>
  <c r="P99" i="1" s="1"/>
  <c r="F99" i="1"/>
  <c r="J99" i="1" l="1"/>
  <c r="G99" i="1"/>
  <c r="I99" i="1"/>
  <c r="L99" i="1" s="1"/>
  <c r="M99" i="1" l="1"/>
  <c r="N99" i="1" s="1"/>
  <c r="B100" i="1" l="1"/>
  <c r="F100" i="1" l="1"/>
  <c r="G100" i="1" s="1"/>
  <c r="H100" i="1"/>
  <c r="P100" i="1" s="1"/>
  <c r="I100" i="1" l="1"/>
  <c r="L100" i="1" s="1"/>
  <c r="M100" i="1" s="1"/>
  <c r="N100" i="1" s="1"/>
  <c r="J100" i="1"/>
  <c r="B101" i="1" l="1"/>
  <c r="H101" i="1" l="1"/>
  <c r="P101" i="1" s="1"/>
  <c r="F101" i="1"/>
  <c r="J101" i="1" l="1"/>
  <c r="I101" i="1"/>
  <c r="L101" i="1" s="1"/>
  <c r="G101" i="1"/>
  <c r="M101" i="1" l="1"/>
  <c r="N101" i="1" s="1"/>
  <c r="B102" i="1" l="1"/>
  <c r="H102" i="1" l="1"/>
  <c r="P102" i="1" s="1"/>
  <c r="F102" i="1"/>
  <c r="J102" i="1" l="1"/>
  <c r="I102" i="1"/>
  <c r="L102" i="1" s="1"/>
  <c r="G102" i="1"/>
  <c r="M102" i="1" l="1"/>
  <c r="N102" i="1" s="1"/>
  <c r="B103" i="1" l="1"/>
  <c r="H103" i="1" l="1"/>
  <c r="P103" i="1" s="1"/>
  <c r="F103" i="1"/>
  <c r="J103" i="1" l="1"/>
  <c r="I103" i="1"/>
  <c r="L103" i="1" s="1"/>
  <c r="G103" i="1"/>
  <c r="M103" i="1" l="1"/>
  <c r="N103" i="1" s="1"/>
  <c r="B104" i="1" l="1"/>
  <c r="H104" i="1" l="1"/>
  <c r="P104" i="1" s="1"/>
  <c r="F104" i="1"/>
  <c r="J104" i="1" l="1"/>
  <c r="I104" i="1"/>
  <c r="L104" i="1" s="1"/>
  <c r="G104" i="1"/>
  <c r="M104" i="1" l="1"/>
  <c r="N104" i="1" s="1"/>
  <c r="B105" i="1" l="1"/>
  <c r="H105" i="1" l="1"/>
  <c r="P105" i="1" s="1"/>
  <c r="F105" i="1"/>
  <c r="J105" i="1" l="1"/>
  <c r="K105" i="1"/>
  <c r="I105" i="1"/>
  <c r="L105" i="1" s="1"/>
  <c r="G105" i="1"/>
  <c r="M105" i="1" l="1"/>
  <c r="N105" i="1" s="1"/>
  <c r="B106" i="1" l="1"/>
  <c r="H106" i="1" l="1"/>
  <c r="P106" i="1" s="1"/>
  <c r="F106" i="1"/>
  <c r="J106" i="1" l="1"/>
  <c r="I106" i="1"/>
  <c r="L106" i="1" s="1"/>
  <c r="G106" i="1"/>
  <c r="M106" i="1" l="1"/>
  <c r="N106" i="1" s="1"/>
  <c r="B107" i="1" l="1"/>
  <c r="H107" i="1" l="1"/>
  <c r="P107" i="1" s="1"/>
  <c r="F107" i="1"/>
  <c r="J107" i="1" l="1"/>
  <c r="I107" i="1"/>
  <c r="L107" i="1" s="1"/>
  <c r="G107" i="1"/>
  <c r="M107" i="1" l="1"/>
  <c r="N107" i="1" s="1"/>
  <c r="B108" i="1" l="1"/>
  <c r="H108" i="1" l="1"/>
  <c r="P108" i="1" s="1"/>
  <c r="F108" i="1"/>
  <c r="I108" i="1" l="1"/>
  <c r="L108" i="1" s="1"/>
  <c r="J108" i="1"/>
  <c r="G108" i="1"/>
  <c r="M108" i="1" l="1"/>
  <c r="N108" i="1" s="1"/>
  <c r="B109" i="1" l="1"/>
  <c r="H109" i="1" l="1"/>
  <c r="P109" i="1" s="1"/>
  <c r="F109" i="1"/>
  <c r="I109" i="1" l="1"/>
  <c r="L109" i="1" s="1"/>
  <c r="J109" i="1"/>
  <c r="G109" i="1"/>
  <c r="M109" i="1" l="1"/>
  <c r="N109" i="1" s="1"/>
  <c r="B110" i="1" l="1"/>
  <c r="H110" i="1" l="1"/>
  <c r="P110" i="1" s="1"/>
  <c r="F110" i="1"/>
  <c r="J110" i="1" l="1"/>
  <c r="I110" i="1"/>
  <c r="L110" i="1" s="1"/>
  <c r="G110" i="1"/>
  <c r="M110" i="1" l="1"/>
  <c r="N110" i="1" s="1"/>
  <c r="B111" i="1" l="1"/>
  <c r="H111" i="1" l="1"/>
  <c r="P111" i="1" s="1"/>
  <c r="F111" i="1"/>
  <c r="J111" i="1" l="1"/>
  <c r="I111" i="1"/>
  <c r="L111" i="1" s="1"/>
  <c r="G111" i="1"/>
  <c r="M111" i="1" l="1"/>
  <c r="N111" i="1" s="1"/>
  <c r="B112" i="1" l="1"/>
  <c r="H112" i="1" l="1"/>
  <c r="P112" i="1" s="1"/>
  <c r="F112" i="1"/>
  <c r="J112" i="1" l="1"/>
  <c r="I112" i="1"/>
  <c r="L112" i="1" s="1"/>
  <c r="G112" i="1"/>
  <c r="M112" i="1" l="1"/>
  <c r="N112" i="1" s="1"/>
  <c r="B113" i="1" l="1"/>
  <c r="H113" i="1" l="1"/>
  <c r="P113" i="1" s="1"/>
  <c r="F113" i="1"/>
  <c r="J113" i="1" l="1"/>
  <c r="I113" i="1"/>
  <c r="L113" i="1" s="1"/>
  <c r="G113" i="1"/>
  <c r="M113" i="1" l="1"/>
  <c r="N113" i="1" s="1"/>
  <c r="B114" i="1" l="1"/>
  <c r="H114" i="1" l="1"/>
  <c r="P114" i="1" s="1"/>
  <c r="F114" i="1"/>
  <c r="J114" i="1" l="1"/>
  <c r="I114" i="1"/>
  <c r="L114" i="1" s="1"/>
  <c r="G114" i="1"/>
  <c r="M114" i="1" l="1"/>
  <c r="N114" i="1" s="1"/>
  <c r="B115" i="1" l="1"/>
  <c r="H115" i="1" l="1"/>
  <c r="P115" i="1" s="1"/>
  <c r="F115" i="1"/>
  <c r="J115" i="1" l="1"/>
  <c r="I115" i="1"/>
  <c r="L115" i="1" s="1"/>
  <c r="G115" i="1"/>
  <c r="M115" i="1" l="1"/>
  <c r="N115" i="1" s="1"/>
  <c r="B116" i="1" l="1"/>
  <c r="H116" i="1" l="1"/>
  <c r="P116" i="1" s="1"/>
  <c r="F116" i="1"/>
  <c r="J116" i="1" l="1"/>
  <c r="G116" i="1"/>
  <c r="I116" i="1"/>
  <c r="L116" i="1" s="1"/>
  <c r="M116" i="1" l="1"/>
  <c r="N116" i="1" s="1"/>
  <c r="B117" i="1" l="1"/>
  <c r="H117" i="1" l="1"/>
  <c r="P117" i="1" s="1"/>
  <c r="F117" i="1"/>
  <c r="J117" i="1" l="1"/>
  <c r="K117" i="1"/>
  <c r="I117" i="1"/>
  <c r="L117" i="1" s="1"/>
  <c r="G117" i="1"/>
  <c r="M117" i="1" l="1"/>
  <c r="N117" i="1" s="1"/>
  <c r="B118" i="1" l="1"/>
  <c r="H118" i="1" l="1"/>
  <c r="P118" i="1" s="1"/>
  <c r="F118" i="1"/>
  <c r="J118" i="1" l="1"/>
  <c r="I118" i="1"/>
  <c r="L118" i="1" s="1"/>
  <c r="G118" i="1"/>
  <c r="M118" i="1" l="1"/>
  <c r="N118" i="1" s="1"/>
  <c r="B119" i="1" l="1"/>
  <c r="H119" i="1" l="1"/>
  <c r="P119" i="1" s="1"/>
  <c r="F119" i="1"/>
  <c r="I119" i="1" l="1"/>
  <c r="L119" i="1" s="1"/>
  <c r="J119" i="1"/>
  <c r="G119" i="1"/>
  <c r="M119" i="1" l="1"/>
  <c r="N119" i="1" s="1"/>
  <c r="B120" i="1" l="1"/>
  <c r="H120" i="1" l="1"/>
  <c r="P120" i="1" s="1"/>
  <c r="F120" i="1"/>
  <c r="I120" i="1" l="1"/>
  <c r="L120" i="1" s="1"/>
  <c r="J120" i="1"/>
  <c r="G120" i="1"/>
  <c r="M120" i="1" l="1"/>
  <c r="N120" i="1" s="1"/>
  <c r="B121" i="1"/>
  <c r="H121" i="1" l="1"/>
  <c r="P121" i="1" s="1"/>
  <c r="F121" i="1"/>
  <c r="J121" i="1" l="1"/>
  <c r="G121" i="1"/>
  <c r="I121" i="1"/>
  <c r="L121" i="1" s="1"/>
  <c r="M121" i="1" l="1"/>
  <c r="N121" i="1" s="1"/>
  <c r="B122" i="1" l="1"/>
  <c r="H122" i="1" l="1"/>
  <c r="P122" i="1" s="1"/>
  <c r="F122" i="1"/>
  <c r="J122" i="1" l="1"/>
  <c r="I122" i="1"/>
  <c r="L122" i="1" s="1"/>
  <c r="G122" i="1"/>
  <c r="M122" i="1" l="1"/>
  <c r="N122" i="1" s="1"/>
  <c r="B123" i="1"/>
  <c r="H123" i="1" s="1"/>
  <c r="P123" i="1" s="1"/>
  <c r="F123" i="1" l="1"/>
  <c r="J123" i="1" s="1"/>
  <c r="I123" i="1" l="1"/>
  <c r="L123" i="1" s="1"/>
  <c r="M123" i="1" s="1"/>
  <c r="N123" i="1" s="1"/>
  <c r="G123" i="1"/>
  <c r="B124" i="1" l="1"/>
  <c r="H124" i="1" l="1"/>
  <c r="P124" i="1" s="1"/>
  <c r="F124" i="1"/>
  <c r="J124" i="1" l="1"/>
  <c r="I124" i="1"/>
  <c r="L124" i="1" s="1"/>
  <c r="G124" i="1"/>
  <c r="M124" i="1" l="1"/>
  <c r="N124" i="1" s="1"/>
  <c r="B125" i="1" l="1"/>
  <c r="H125" i="1" l="1"/>
  <c r="P125" i="1" s="1"/>
  <c r="F125" i="1"/>
  <c r="J125" i="1" l="1"/>
  <c r="I125" i="1"/>
  <c r="L125" i="1" s="1"/>
  <c r="G125" i="1"/>
  <c r="M125" i="1" l="1"/>
  <c r="N125" i="1" s="1"/>
  <c r="B126" i="1" l="1"/>
  <c r="H126" i="1" l="1"/>
  <c r="P126" i="1" s="1"/>
  <c r="F126" i="1"/>
  <c r="J126" i="1" l="1"/>
  <c r="I126" i="1"/>
  <c r="L126" i="1" s="1"/>
  <c r="G126" i="1"/>
  <c r="M126" i="1" l="1"/>
  <c r="N126" i="1" s="1"/>
  <c r="B127" i="1" l="1"/>
  <c r="H127" i="1" l="1"/>
  <c r="P127" i="1" s="1"/>
  <c r="F127" i="1"/>
  <c r="J127" i="1" l="1"/>
  <c r="I127" i="1"/>
  <c r="L127" i="1" s="1"/>
  <c r="G127" i="1"/>
  <c r="M127" i="1" l="1"/>
  <c r="N127" i="1" s="1"/>
  <c r="B128" i="1" l="1"/>
  <c r="H128" i="1" l="1"/>
  <c r="P128" i="1" s="1"/>
  <c r="F128" i="1"/>
  <c r="J128" i="1" l="1"/>
  <c r="I128" i="1"/>
  <c r="L128" i="1" s="1"/>
  <c r="G128" i="1"/>
  <c r="M128" i="1" l="1"/>
  <c r="N128" i="1" s="1"/>
  <c r="B129" i="1" l="1"/>
  <c r="H129" i="1" l="1"/>
  <c r="P129" i="1" s="1"/>
  <c r="F129" i="1"/>
  <c r="J129" i="1" l="1"/>
  <c r="K129" i="1"/>
  <c r="I129" i="1"/>
  <c r="L129" i="1" s="1"/>
  <c r="G129" i="1"/>
  <c r="M129" i="1" l="1"/>
  <c r="N129" i="1" s="1"/>
</calcChain>
</file>

<file path=xl/sharedStrings.xml><?xml version="1.0" encoding="utf-8"?>
<sst xmlns="http://schemas.openxmlformats.org/spreadsheetml/2006/main" count="31" uniqueCount="29">
  <si>
    <t>Month</t>
  </si>
  <si>
    <t>Net Gain</t>
  </si>
  <si>
    <t>Monthly Deposit</t>
  </si>
  <si>
    <t>Starting Balance</t>
  </si>
  <si>
    <t>Interest Rate/Month</t>
  </si>
  <si>
    <t>Tax Rate</t>
  </si>
  <si>
    <t>Account</t>
  </si>
  <si>
    <t>Balance</t>
  </si>
  <si>
    <t>Monthly</t>
  </si>
  <si>
    <t>Deposit</t>
  </si>
  <si>
    <t>Additional</t>
  </si>
  <si>
    <t>Investment</t>
  </si>
  <si>
    <t>Average</t>
  </si>
  <si>
    <t>Return</t>
  </si>
  <si>
    <t>Earnings</t>
  </si>
  <si>
    <t>Tax</t>
  </si>
  <si>
    <t>on Gain</t>
  </si>
  <si>
    <t>Subscription</t>
  </si>
  <si>
    <t>Fee</t>
  </si>
  <si>
    <t>End of Month</t>
  </si>
  <si>
    <t>Withdrawal</t>
  </si>
  <si>
    <t>Tithe</t>
  </si>
  <si>
    <t>After Tax &amp; Tithe</t>
  </si>
  <si>
    <t>Annual Tax</t>
  </si>
  <si>
    <t>Payment</t>
  </si>
  <si>
    <t>Net Monthly Income</t>
  </si>
  <si>
    <t>Subscription Fee as a %</t>
  </si>
  <si>
    <t>of Account Balance</t>
  </si>
  <si>
    <t>Monthly Withdrawal 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</si>
</sst>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66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">
    <xf numFmtId="0" fontId="0" fillId="0" borderId="0" xfId="0"/>
    <xf numFmtId="9" fontId="0" fillId="0" borderId="0" xfId="2" applyFont="1"/>
    <xf numFmtId="164" fontId="0" fillId="0" borderId="0" xfId="1" applyNumberFormat="1" applyFont="1"/>
    <xf numFmtId="164" fontId="2" fillId="0" borderId="0" xfId="1" applyNumberFormat="1" applyFont="1" applyAlignment="1">
      <alignment horizontal="center"/>
    </xf>
    <xf numFmtId="164" fontId="3" fillId="0" borderId="0" xfId="1" applyNumberFormat="1" applyFont="1" applyAlignment="1">
      <alignment horizontal="center"/>
    </xf>
    <xf numFmtId="44" fontId="0" fillId="0" borderId="0" xfId="1" applyNumberFormat="1" applyFont="1"/>
    <xf numFmtId="0" fontId="4" fillId="0" borderId="0" xfId="0" applyFont="1"/>
    <xf numFmtId="44" fontId="0" fillId="0" borderId="0" xfId="1" applyFont="1"/>
    <xf numFmtId="10" fontId="0" fillId="0" borderId="0" xfId="2" applyNumberFormat="1" applyFont="1"/>
    <xf numFmtId="0" fontId="3" fillId="0" borderId="0" xfId="0" applyFont="1" applyAlignment="1">
      <alignment horizontal="center"/>
    </xf>
    <xf numFmtId="9" fontId="3" fillId="0" borderId="0" xfId="2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164" fontId="0" fillId="2" borderId="0" xfId="1" applyNumberFormat="1" applyFont="1" applyFill="1"/>
    <xf numFmtId="9" fontId="0" fillId="2" borderId="0" xfId="2" applyFont="1" applyFill="1"/>
    <xf numFmtId="44" fontId="0" fillId="2" borderId="0" xfId="1" applyNumberFormat="1" applyFont="1" applyFill="1"/>
    <xf numFmtId="0" fontId="0" fillId="2" borderId="0" xfId="0" applyFill="1"/>
    <xf numFmtId="0" fontId="4" fillId="0" borderId="0" xfId="0" applyFont="1" applyAlignment="1">
      <alignment horizontal="center"/>
    </xf>
    <xf numFmtId="164" fontId="4" fillId="0" borderId="0" xfId="1" applyNumberFormat="1" applyFont="1" applyAlignment="1">
      <alignment horizontal="center"/>
    </xf>
    <xf numFmtId="9" fontId="4" fillId="0" borderId="0" xfId="2" applyFont="1" applyAlignment="1">
      <alignment horizontal="center"/>
    </xf>
    <xf numFmtId="164" fontId="0" fillId="0" borderId="0" xfId="1" applyNumberFormat="1" applyFont="1" applyFill="1"/>
    <xf numFmtId="0" fontId="5" fillId="0" borderId="0" xfId="0" quotePrefix="1" applyFont="1" applyAlignment="1">
      <alignment wrapText="1"/>
    </xf>
    <xf numFmtId="44" fontId="0" fillId="3" borderId="0" xfId="1" applyNumberFormat="1" applyFont="1" applyFill="1"/>
    <xf numFmtId="44" fontId="0" fillId="4" borderId="0" xfId="1" applyNumberFormat="1" applyFont="1" applyFill="1"/>
    <xf numFmtId="44" fontId="0" fillId="5" borderId="0" xfId="1" applyNumberFormat="1" applyFont="1" applyFill="1"/>
    <xf numFmtId="10" fontId="0" fillId="2" borderId="0" xfId="2" applyNumberFormat="1" applyFont="1" applyFill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9"/>
  <sheetViews>
    <sheetView tabSelected="1" workbookViewId="0">
      <selection activeCell="B4" sqref="B4"/>
    </sheetView>
  </sheetViews>
  <sheetFormatPr defaultRowHeight="15" x14ac:dyDescent="0.25"/>
  <cols>
    <col min="1" max="1" width="31.85546875" customWidth="1"/>
    <col min="2" max="2" width="13.85546875" style="2" customWidth="1"/>
    <col min="3" max="3" width="10.5703125" style="2" customWidth="1"/>
    <col min="4" max="4" width="11.7109375" style="2" customWidth="1"/>
    <col min="5" max="5" width="8.85546875" style="1" customWidth="1"/>
    <col min="6" max="6" width="16" style="2" customWidth="1"/>
    <col min="7" max="7" width="14.140625" style="2" customWidth="1"/>
    <col min="8" max="8" width="13" style="2" customWidth="1"/>
    <col min="9" max="9" width="12.28515625" style="2" customWidth="1"/>
    <col min="10" max="10" width="15" style="2" customWidth="1"/>
    <col min="11" max="11" width="12" style="2" customWidth="1"/>
    <col min="12" max="12" width="15" style="2" customWidth="1"/>
    <col min="13" max="13" width="13" style="2" customWidth="1"/>
    <col min="14" max="14" width="21" style="2" customWidth="1"/>
    <col min="15" max="15" width="6" customWidth="1"/>
    <col min="16" max="16" width="21.5703125" customWidth="1"/>
  </cols>
  <sheetData>
    <row r="1" spans="1:16" x14ac:dyDescent="0.25">
      <c r="A1" s="6" t="s">
        <v>3</v>
      </c>
      <c r="B1" s="7">
        <v>2000</v>
      </c>
    </row>
    <row r="2" spans="1:16" x14ac:dyDescent="0.25">
      <c r="A2" s="6" t="s">
        <v>2</v>
      </c>
      <c r="B2" s="2">
        <v>0.01</v>
      </c>
    </row>
    <row r="3" spans="1:16" x14ac:dyDescent="0.25">
      <c r="A3" s="6" t="s">
        <v>4</v>
      </c>
      <c r="B3" s="8">
        <v>0.1</v>
      </c>
    </row>
    <row r="4" spans="1:16" x14ac:dyDescent="0.25">
      <c r="A4" s="6" t="s">
        <v>5</v>
      </c>
      <c r="B4" s="8">
        <v>0.22</v>
      </c>
      <c r="G4" s="21"/>
    </row>
    <row r="5" spans="1:16" x14ac:dyDescent="0.25">
      <c r="A5" s="6" t="s">
        <v>28</v>
      </c>
      <c r="B5" s="7">
        <v>15000</v>
      </c>
      <c r="G5" s="21"/>
    </row>
    <row r="6" spans="1:16" x14ac:dyDescent="0.25">
      <c r="A6" s="6"/>
      <c r="B6" s="8"/>
      <c r="G6" s="21"/>
    </row>
    <row r="7" spans="1:16" x14ac:dyDescent="0.25">
      <c r="A7" s="6"/>
      <c r="B7" s="8"/>
    </row>
    <row r="8" spans="1:16" x14ac:dyDescent="0.25">
      <c r="B8" s="18" t="s">
        <v>6</v>
      </c>
      <c r="C8" s="18" t="s">
        <v>8</v>
      </c>
      <c r="D8" s="18" t="s">
        <v>10</v>
      </c>
      <c r="E8" s="19" t="s">
        <v>12</v>
      </c>
      <c r="F8" s="18" t="s">
        <v>8</v>
      </c>
      <c r="G8" s="18" t="s">
        <v>15</v>
      </c>
      <c r="H8" s="18" t="s">
        <v>17</v>
      </c>
      <c r="J8" s="18" t="s">
        <v>7</v>
      </c>
      <c r="K8" s="18" t="s">
        <v>23</v>
      </c>
      <c r="L8" s="18"/>
      <c r="M8" s="18"/>
      <c r="N8" s="18" t="s">
        <v>25</v>
      </c>
      <c r="P8" s="17" t="s">
        <v>26</v>
      </c>
    </row>
    <row r="9" spans="1:16" s="11" customFormat="1" ht="17.25" x14ac:dyDescent="0.4">
      <c r="A9" s="9" t="s">
        <v>0</v>
      </c>
      <c r="B9" s="3" t="s">
        <v>7</v>
      </c>
      <c r="C9" s="3" t="s">
        <v>9</v>
      </c>
      <c r="D9" s="3" t="s">
        <v>11</v>
      </c>
      <c r="E9" s="10" t="s">
        <v>13</v>
      </c>
      <c r="F9" s="3" t="s">
        <v>14</v>
      </c>
      <c r="G9" s="4" t="s">
        <v>16</v>
      </c>
      <c r="H9" s="4" t="s">
        <v>18</v>
      </c>
      <c r="I9" s="4" t="s">
        <v>1</v>
      </c>
      <c r="J9" s="4" t="s">
        <v>19</v>
      </c>
      <c r="K9" s="4" t="s">
        <v>24</v>
      </c>
      <c r="L9" s="4" t="s">
        <v>20</v>
      </c>
      <c r="M9" s="4" t="s">
        <v>21</v>
      </c>
      <c r="N9" s="4" t="s">
        <v>22</v>
      </c>
      <c r="P9" s="9" t="s">
        <v>27</v>
      </c>
    </row>
    <row r="10" spans="1:16" x14ac:dyDescent="0.25">
      <c r="A10" s="11">
        <v>1</v>
      </c>
      <c r="B10" s="2">
        <f>B1</f>
        <v>2000</v>
      </c>
      <c r="C10" s="2">
        <f>B2</f>
        <v>0.01</v>
      </c>
      <c r="D10" s="2">
        <v>3000</v>
      </c>
      <c r="E10" s="1">
        <f>B3</f>
        <v>0.1</v>
      </c>
      <c r="F10" s="5">
        <f>SUM(B10+C10+D10)*E10</f>
        <v>500.00100000000003</v>
      </c>
      <c r="G10" s="2">
        <f>SUM(F10*B$4)</f>
        <v>110.00022000000001</v>
      </c>
      <c r="H10" s="2">
        <f>(ROUNDUP((B10+0.01)/10000,0)*100)+50</f>
        <v>150</v>
      </c>
      <c r="I10" s="2">
        <f>SUM(F10-H10)</f>
        <v>350.00100000000003</v>
      </c>
      <c r="J10" s="2">
        <f>SUM(B10+F10+C10+D10-H10)</f>
        <v>5350.0110000000004</v>
      </c>
      <c r="P10" s="8">
        <f>SUM(H10/B10)</f>
        <v>7.4999999999999997E-2</v>
      </c>
    </row>
    <row r="11" spans="1:16" x14ac:dyDescent="0.25">
      <c r="A11" s="11">
        <v>2</v>
      </c>
      <c r="B11" s="2">
        <f>SUM(J10-L10)</f>
        <v>5350.0110000000004</v>
      </c>
      <c r="C11" s="2">
        <f t="shared" ref="C11:C74" si="0">$C$10</f>
        <v>0.01</v>
      </c>
      <c r="D11" s="2">
        <v>10000</v>
      </c>
      <c r="E11" s="1">
        <f t="shared" ref="E11:E42" si="1">$E$10</f>
        <v>0.1</v>
      </c>
      <c r="F11" s="5">
        <f t="shared" ref="F11:F74" si="2">SUM(B11+C11+D11)*E11</f>
        <v>1535.0021000000002</v>
      </c>
      <c r="G11" s="2">
        <f t="shared" ref="G11:G74" si="3">SUM(F11*B$4)</f>
        <v>337.70046200000002</v>
      </c>
      <c r="H11" s="2">
        <f t="shared" ref="H11:H74" si="4">(ROUNDUP((B11+0.01)/10000,0)*100)+50</f>
        <v>150</v>
      </c>
      <c r="I11" s="2">
        <f t="shared" ref="I11:I74" si="5">SUM(F11-H11)</f>
        <v>1385.0021000000002</v>
      </c>
      <c r="J11" s="2">
        <f>SUM(B11+F11+C11+D11-H11)</f>
        <v>16735.023099999999</v>
      </c>
      <c r="P11" s="8">
        <f t="shared" ref="P11:P74" si="6">SUM(H11/B11)</f>
        <v>2.803732553073255E-2</v>
      </c>
    </row>
    <row r="12" spans="1:16" x14ac:dyDescent="0.25">
      <c r="A12" s="11">
        <v>3</v>
      </c>
      <c r="B12" s="2">
        <f t="shared" ref="B12:B21" si="7">SUM(J11-L11)</f>
        <v>16735.023099999999</v>
      </c>
      <c r="C12" s="2">
        <f t="shared" si="0"/>
        <v>0.01</v>
      </c>
      <c r="D12" s="7">
        <v>5000</v>
      </c>
      <c r="E12" s="1">
        <f t="shared" si="1"/>
        <v>0.1</v>
      </c>
      <c r="F12" s="5">
        <f t="shared" si="2"/>
        <v>2173.5033099999996</v>
      </c>
      <c r="G12" s="2">
        <f t="shared" si="3"/>
        <v>478.17072819999993</v>
      </c>
      <c r="H12" s="2">
        <f t="shared" si="4"/>
        <v>250</v>
      </c>
      <c r="I12" s="2">
        <f t="shared" si="5"/>
        <v>1923.5033099999996</v>
      </c>
      <c r="J12" s="2">
        <f t="shared" ref="J12:J74" si="8">SUM(B12+F12+C12+D12-H12)</f>
        <v>23658.536409999997</v>
      </c>
      <c r="P12" s="8">
        <f t="shared" si="6"/>
        <v>1.4938730499870061E-2</v>
      </c>
    </row>
    <row r="13" spans="1:16" x14ac:dyDescent="0.25">
      <c r="A13" s="11">
        <v>4</v>
      </c>
      <c r="B13" s="2">
        <f t="shared" si="7"/>
        <v>23658.536409999997</v>
      </c>
      <c r="C13" s="2">
        <f t="shared" si="0"/>
        <v>0.01</v>
      </c>
      <c r="E13" s="1">
        <f t="shared" si="1"/>
        <v>0.1</v>
      </c>
      <c r="F13" s="5">
        <f t="shared" si="2"/>
        <v>2365.8546409999994</v>
      </c>
      <c r="G13" s="2">
        <f t="shared" si="3"/>
        <v>520.48802101999991</v>
      </c>
      <c r="H13" s="2">
        <f t="shared" si="4"/>
        <v>350</v>
      </c>
      <c r="I13" s="2">
        <f t="shared" si="5"/>
        <v>2015.8546409999994</v>
      </c>
      <c r="J13" s="2">
        <f t="shared" si="8"/>
        <v>25674.401050999993</v>
      </c>
      <c r="P13" s="8">
        <f t="shared" si="6"/>
        <v>1.4793814542646937E-2</v>
      </c>
    </row>
    <row r="14" spans="1:16" x14ac:dyDescent="0.25">
      <c r="A14" s="11">
        <v>5</v>
      </c>
      <c r="B14" s="2">
        <f t="shared" si="7"/>
        <v>25674.401050999993</v>
      </c>
      <c r="C14" s="2">
        <f t="shared" si="0"/>
        <v>0.01</v>
      </c>
      <c r="E14" s="1">
        <f t="shared" si="1"/>
        <v>0.1</v>
      </c>
      <c r="F14" s="5">
        <f t="shared" si="2"/>
        <v>2567.4411050999993</v>
      </c>
      <c r="G14" s="2">
        <f t="shared" si="3"/>
        <v>564.83704312199984</v>
      </c>
      <c r="H14" s="2">
        <f t="shared" si="4"/>
        <v>350</v>
      </c>
      <c r="I14" s="2">
        <f t="shared" si="5"/>
        <v>2217.4411050999993</v>
      </c>
      <c r="J14" s="2">
        <f t="shared" si="8"/>
        <v>27891.852156099991</v>
      </c>
      <c r="P14" s="8">
        <f t="shared" si="6"/>
        <v>1.3632255697211984E-2</v>
      </c>
    </row>
    <row r="15" spans="1:16" x14ac:dyDescent="0.25">
      <c r="A15" s="11">
        <v>6</v>
      </c>
      <c r="B15" s="2">
        <f t="shared" si="7"/>
        <v>27891.852156099991</v>
      </c>
      <c r="C15" s="2">
        <f t="shared" si="0"/>
        <v>0.01</v>
      </c>
      <c r="D15" s="2">
        <v>20000</v>
      </c>
      <c r="E15" s="1">
        <f t="shared" si="1"/>
        <v>0.1</v>
      </c>
      <c r="F15" s="5">
        <f t="shared" si="2"/>
        <v>4789.1862156099987</v>
      </c>
      <c r="G15" s="2">
        <f t="shared" si="3"/>
        <v>1053.6209674341997</v>
      </c>
      <c r="H15" s="2">
        <f t="shared" si="4"/>
        <v>350</v>
      </c>
      <c r="I15" s="2">
        <f t="shared" si="5"/>
        <v>4439.1862156099987</v>
      </c>
      <c r="J15" s="2">
        <f t="shared" si="8"/>
        <v>52331.048371709985</v>
      </c>
      <c r="P15" s="8">
        <f t="shared" si="6"/>
        <v>1.2548467489401003E-2</v>
      </c>
    </row>
    <row r="16" spans="1:16" x14ac:dyDescent="0.25">
      <c r="A16" s="11">
        <v>7</v>
      </c>
      <c r="B16" s="2">
        <f t="shared" si="7"/>
        <v>52331.048371709985</v>
      </c>
      <c r="C16" s="2">
        <f t="shared" si="0"/>
        <v>0.01</v>
      </c>
      <c r="E16" s="1">
        <f t="shared" si="1"/>
        <v>0.1</v>
      </c>
      <c r="F16" s="5">
        <f t="shared" si="2"/>
        <v>5233.1058371709987</v>
      </c>
      <c r="G16" s="2">
        <f t="shared" si="3"/>
        <v>1151.2832841776196</v>
      </c>
      <c r="H16" s="2">
        <f t="shared" si="4"/>
        <v>650</v>
      </c>
      <c r="I16" s="2">
        <f t="shared" si="5"/>
        <v>4583.1058371709987</v>
      </c>
      <c r="J16" s="2">
        <f t="shared" si="8"/>
        <v>56914.164208880982</v>
      </c>
      <c r="P16" s="8">
        <f t="shared" si="6"/>
        <v>1.2420924484123045E-2</v>
      </c>
    </row>
    <row r="17" spans="1:16" x14ac:dyDescent="0.25">
      <c r="A17" s="11">
        <v>8</v>
      </c>
      <c r="B17" s="2">
        <f t="shared" si="7"/>
        <v>56914.164208880982</v>
      </c>
      <c r="C17" s="2">
        <f t="shared" si="0"/>
        <v>0.01</v>
      </c>
      <c r="E17" s="1">
        <f t="shared" si="1"/>
        <v>0.1</v>
      </c>
      <c r="F17" s="5">
        <f t="shared" si="2"/>
        <v>5691.4174208880986</v>
      </c>
      <c r="G17" s="2">
        <f t="shared" si="3"/>
        <v>1252.1118325953817</v>
      </c>
      <c r="H17" s="2">
        <f t="shared" si="4"/>
        <v>650</v>
      </c>
      <c r="I17" s="2">
        <f t="shared" si="5"/>
        <v>5041.4174208880986</v>
      </c>
      <c r="J17" s="2">
        <f t="shared" si="8"/>
        <v>61955.591629769086</v>
      </c>
      <c r="P17" s="8">
        <f t="shared" si="6"/>
        <v>1.1420707112809941E-2</v>
      </c>
    </row>
    <row r="18" spans="1:16" x14ac:dyDescent="0.25">
      <c r="A18" s="11">
        <v>9</v>
      </c>
      <c r="B18" s="2">
        <f t="shared" si="7"/>
        <v>61955.591629769086</v>
      </c>
      <c r="C18" s="2">
        <f t="shared" si="0"/>
        <v>0.01</v>
      </c>
      <c r="E18" s="1">
        <f t="shared" si="1"/>
        <v>0.1</v>
      </c>
      <c r="F18" s="5">
        <f t="shared" si="2"/>
        <v>6195.5601629769089</v>
      </c>
      <c r="G18" s="2">
        <f t="shared" si="3"/>
        <v>1363.0232358549199</v>
      </c>
      <c r="H18" s="2">
        <f t="shared" si="4"/>
        <v>750</v>
      </c>
      <c r="I18" s="2">
        <f t="shared" si="5"/>
        <v>5445.5601629769089</v>
      </c>
      <c r="J18" s="2">
        <f t="shared" si="8"/>
        <v>67401.161792745988</v>
      </c>
      <c r="P18" s="8">
        <f t="shared" si="6"/>
        <v>1.2105444888361488E-2</v>
      </c>
    </row>
    <row r="19" spans="1:16" x14ac:dyDescent="0.25">
      <c r="A19" s="11">
        <v>10</v>
      </c>
      <c r="B19" s="2">
        <f t="shared" si="7"/>
        <v>67401.161792745988</v>
      </c>
      <c r="C19" s="2">
        <f t="shared" si="0"/>
        <v>0.01</v>
      </c>
      <c r="E19" s="1">
        <f t="shared" si="1"/>
        <v>0.1</v>
      </c>
      <c r="F19" s="5">
        <f t="shared" si="2"/>
        <v>6740.117179274599</v>
      </c>
      <c r="G19" s="2">
        <f t="shared" si="3"/>
        <v>1482.8257794404119</v>
      </c>
      <c r="H19" s="2">
        <f t="shared" si="4"/>
        <v>750</v>
      </c>
      <c r="I19" s="2">
        <f t="shared" si="5"/>
        <v>5990.117179274599</v>
      </c>
      <c r="J19" s="2">
        <f t="shared" si="8"/>
        <v>73391.288972020586</v>
      </c>
      <c r="P19" s="8">
        <f t="shared" si="6"/>
        <v>1.1127404632967592E-2</v>
      </c>
    </row>
    <row r="20" spans="1:16" x14ac:dyDescent="0.25">
      <c r="A20" s="11">
        <v>11</v>
      </c>
      <c r="B20" s="2">
        <f t="shared" si="7"/>
        <v>73391.288972020586</v>
      </c>
      <c r="C20" s="2">
        <f t="shared" si="0"/>
        <v>0.01</v>
      </c>
      <c r="E20" s="1">
        <f t="shared" si="1"/>
        <v>0.1</v>
      </c>
      <c r="F20" s="5">
        <f t="shared" si="2"/>
        <v>7339.1298972020586</v>
      </c>
      <c r="G20" s="2">
        <f t="shared" si="3"/>
        <v>1614.6085773844529</v>
      </c>
      <c r="H20" s="2">
        <f t="shared" si="4"/>
        <v>850</v>
      </c>
      <c r="I20" s="2">
        <f t="shared" si="5"/>
        <v>6489.1298972020586</v>
      </c>
      <c r="J20" s="2">
        <f>SUM(B20+F20+C20+D20-H20)</f>
        <v>79880.42886922264</v>
      </c>
      <c r="P20" s="8">
        <f t="shared" si="6"/>
        <v>1.1581755980931889E-2</v>
      </c>
    </row>
    <row r="21" spans="1:16" s="16" customFormat="1" x14ac:dyDescent="0.25">
      <c r="A21" s="12">
        <v>12</v>
      </c>
      <c r="B21" s="13">
        <f t="shared" si="7"/>
        <v>79880.42886922264</v>
      </c>
      <c r="C21" s="13">
        <f t="shared" si="0"/>
        <v>0.01</v>
      </c>
      <c r="D21" s="13">
        <v>10000</v>
      </c>
      <c r="E21" s="14">
        <f t="shared" si="1"/>
        <v>0.1</v>
      </c>
      <c r="F21" s="15">
        <f t="shared" si="2"/>
        <v>8988.0438869222635</v>
      </c>
      <c r="G21" s="13">
        <f t="shared" si="3"/>
        <v>1977.3696551228979</v>
      </c>
      <c r="H21" s="13">
        <f t="shared" si="4"/>
        <v>850</v>
      </c>
      <c r="I21" s="13">
        <f t="shared" si="5"/>
        <v>8138.0438869222635</v>
      </c>
      <c r="J21" s="13">
        <f t="shared" si="8"/>
        <v>98018.482756144906</v>
      </c>
      <c r="K21" s="13">
        <f>SUM(F10:F21)*B4</f>
        <v>11906.039806351884</v>
      </c>
      <c r="L21" s="13"/>
      <c r="M21" s="13"/>
      <c r="N21" s="13"/>
      <c r="P21" s="25">
        <f t="shared" si="6"/>
        <v>1.0640904312013514E-2</v>
      </c>
    </row>
    <row r="22" spans="1:16" x14ac:dyDescent="0.25">
      <c r="A22" s="11">
        <v>13</v>
      </c>
      <c r="B22" s="2">
        <f>SUM(J21-K21-L21)</f>
        <v>86112.442949793025</v>
      </c>
      <c r="C22" s="20">
        <f t="shared" si="0"/>
        <v>0.01</v>
      </c>
      <c r="E22" s="1">
        <f t="shared" si="1"/>
        <v>0.1</v>
      </c>
      <c r="F22" s="5">
        <f t="shared" si="2"/>
        <v>8611.2452949793023</v>
      </c>
      <c r="G22" s="2">
        <f t="shared" si="3"/>
        <v>1894.4739648954464</v>
      </c>
      <c r="H22" s="2">
        <f t="shared" si="4"/>
        <v>950</v>
      </c>
      <c r="I22" s="2">
        <f t="shared" si="5"/>
        <v>7661.2452949793023</v>
      </c>
      <c r="J22" s="2">
        <f t="shared" si="8"/>
        <v>93773.698244772328</v>
      </c>
      <c r="P22" s="8">
        <f t="shared" si="6"/>
        <v>1.1032087436584371E-2</v>
      </c>
    </row>
    <row r="23" spans="1:16" x14ac:dyDescent="0.25">
      <c r="A23" s="11">
        <v>14</v>
      </c>
      <c r="B23" s="2">
        <f t="shared" ref="B23:B86" si="9">SUM(J22-K22-L22)</f>
        <v>93773.698244772328</v>
      </c>
      <c r="C23" s="20">
        <f t="shared" si="0"/>
        <v>0.01</v>
      </c>
      <c r="E23" s="1">
        <f t="shared" si="1"/>
        <v>0.1</v>
      </c>
      <c r="F23" s="5">
        <f t="shared" si="2"/>
        <v>9377.3708244772333</v>
      </c>
      <c r="G23" s="2">
        <f t="shared" si="3"/>
        <v>2063.0215813849914</v>
      </c>
      <c r="H23" s="2">
        <f t="shared" si="4"/>
        <v>1050</v>
      </c>
      <c r="I23" s="2">
        <f t="shared" si="5"/>
        <v>8327.3708244772333</v>
      </c>
      <c r="J23" s="2">
        <f t="shared" si="8"/>
        <v>102101.07906924955</v>
      </c>
      <c r="P23" s="8">
        <f t="shared" si="6"/>
        <v>1.1197169565172131E-2</v>
      </c>
    </row>
    <row r="24" spans="1:16" x14ac:dyDescent="0.25">
      <c r="A24" s="11">
        <v>15</v>
      </c>
      <c r="B24" s="2">
        <f t="shared" si="9"/>
        <v>102101.07906924955</v>
      </c>
      <c r="C24" s="20">
        <f t="shared" si="0"/>
        <v>0.01</v>
      </c>
      <c r="E24" s="1">
        <f t="shared" si="1"/>
        <v>0.1</v>
      </c>
      <c r="F24" s="5">
        <f t="shared" si="2"/>
        <v>10210.108906924956</v>
      </c>
      <c r="G24" s="2">
        <f t="shared" si="3"/>
        <v>2246.2239595234901</v>
      </c>
      <c r="H24" s="2">
        <f t="shared" si="4"/>
        <v>1150</v>
      </c>
      <c r="I24" s="2">
        <f t="shared" si="5"/>
        <v>9060.1089069249556</v>
      </c>
      <c r="J24" s="2">
        <f t="shared" si="8"/>
        <v>111161.1979761745</v>
      </c>
      <c r="P24" s="8">
        <f t="shared" si="6"/>
        <v>1.1263348149533446E-2</v>
      </c>
    </row>
    <row r="25" spans="1:16" x14ac:dyDescent="0.25">
      <c r="A25" s="11">
        <v>16</v>
      </c>
      <c r="B25" s="2">
        <f t="shared" si="9"/>
        <v>111161.1979761745</v>
      </c>
      <c r="C25" s="20">
        <f t="shared" si="0"/>
        <v>0.01</v>
      </c>
      <c r="E25" s="1">
        <f t="shared" si="1"/>
        <v>0.1</v>
      </c>
      <c r="F25" s="5">
        <f t="shared" si="2"/>
        <v>11116.12079761745</v>
      </c>
      <c r="G25" s="2">
        <f t="shared" si="3"/>
        <v>2445.5465754758388</v>
      </c>
      <c r="H25" s="2">
        <f t="shared" si="4"/>
        <v>1250</v>
      </c>
      <c r="I25" s="2">
        <f t="shared" si="5"/>
        <v>9866.1207976174501</v>
      </c>
      <c r="J25" s="2">
        <f t="shared" si="8"/>
        <v>121027.32877379195</v>
      </c>
      <c r="P25" s="8">
        <f t="shared" si="6"/>
        <v>1.1244930989929743E-2</v>
      </c>
    </row>
    <row r="26" spans="1:16" x14ac:dyDescent="0.25">
      <c r="A26" s="11">
        <v>17</v>
      </c>
      <c r="B26" s="2">
        <f t="shared" si="9"/>
        <v>121027.32877379195</v>
      </c>
      <c r="C26" s="20">
        <f t="shared" si="0"/>
        <v>0.01</v>
      </c>
      <c r="E26" s="1">
        <f t="shared" si="1"/>
        <v>0.1</v>
      </c>
      <c r="F26" s="5">
        <f t="shared" si="2"/>
        <v>12102.733877379194</v>
      </c>
      <c r="G26" s="2">
        <f t="shared" si="3"/>
        <v>2662.6014530234229</v>
      </c>
      <c r="H26" s="2">
        <f t="shared" si="4"/>
        <v>1350</v>
      </c>
      <c r="I26" s="2">
        <f t="shared" si="5"/>
        <v>10752.733877379194</v>
      </c>
      <c r="J26" s="2">
        <f>SUM(B26+F26+C26+D26-H26)</f>
        <v>131780.07265117115</v>
      </c>
      <c r="P26" s="8">
        <f t="shared" si="6"/>
        <v>1.1154505463168892E-2</v>
      </c>
    </row>
    <row r="27" spans="1:16" x14ac:dyDescent="0.25">
      <c r="A27" s="11">
        <v>18</v>
      </c>
      <c r="B27" s="2">
        <f t="shared" si="9"/>
        <v>131780.07265117115</v>
      </c>
      <c r="C27" s="20">
        <f t="shared" si="0"/>
        <v>0.01</v>
      </c>
      <c r="D27"/>
      <c r="E27" s="1">
        <f t="shared" si="1"/>
        <v>0.1</v>
      </c>
      <c r="F27" s="5">
        <f t="shared" si="2"/>
        <v>13178.008265117118</v>
      </c>
      <c r="G27" s="2">
        <f t="shared" si="3"/>
        <v>2899.161818325766</v>
      </c>
      <c r="H27" s="2">
        <f t="shared" si="4"/>
        <v>1450</v>
      </c>
      <c r="I27" s="2">
        <f t="shared" si="5"/>
        <v>11728.008265117118</v>
      </c>
      <c r="J27" s="2">
        <f t="shared" si="8"/>
        <v>143508.09091628829</v>
      </c>
      <c r="P27" s="8">
        <f t="shared" si="6"/>
        <v>1.100318106393997E-2</v>
      </c>
    </row>
    <row r="28" spans="1:16" x14ac:dyDescent="0.25">
      <c r="A28" s="11">
        <v>19</v>
      </c>
      <c r="B28" s="2">
        <f t="shared" si="9"/>
        <v>143508.09091628829</v>
      </c>
      <c r="C28" s="20">
        <f t="shared" si="0"/>
        <v>0.01</v>
      </c>
      <c r="E28" s="1">
        <f t="shared" si="1"/>
        <v>0.1</v>
      </c>
      <c r="F28" s="5">
        <f t="shared" si="2"/>
        <v>14350.810091628831</v>
      </c>
      <c r="G28" s="2">
        <f t="shared" si="3"/>
        <v>3157.1782201583428</v>
      </c>
      <c r="H28" s="2">
        <f t="shared" si="4"/>
        <v>1550</v>
      </c>
      <c r="I28" s="2">
        <f t="shared" si="5"/>
        <v>12800.810091628831</v>
      </c>
      <c r="J28" s="2">
        <f t="shared" si="8"/>
        <v>156308.91100791714</v>
      </c>
      <c r="P28" s="8">
        <f t="shared" si="6"/>
        <v>1.080078475090406E-2</v>
      </c>
    </row>
    <row r="29" spans="1:16" x14ac:dyDescent="0.25">
      <c r="A29" s="11">
        <v>20</v>
      </c>
      <c r="B29" s="2">
        <f t="shared" si="9"/>
        <v>156308.91100791714</v>
      </c>
      <c r="C29" s="20">
        <f t="shared" si="0"/>
        <v>0.01</v>
      </c>
      <c r="E29" s="1">
        <f t="shared" si="1"/>
        <v>0.1</v>
      </c>
      <c r="F29" s="5">
        <f t="shared" si="2"/>
        <v>15630.892100791716</v>
      </c>
      <c r="G29" s="2">
        <f t="shared" si="3"/>
        <v>3438.7962621741776</v>
      </c>
      <c r="H29" s="2">
        <f t="shared" si="4"/>
        <v>1650</v>
      </c>
      <c r="I29" s="2">
        <f t="shared" si="5"/>
        <v>13980.892100791716</v>
      </c>
      <c r="J29" s="2">
        <f t="shared" si="8"/>
        <v>170289.81310870885</v>
      </c>
      <c r="P29" s="8">
        <f t="shared" si="6"/>
        <v>1.0556020058999877E-2</v>
      </c>
    </row>
    <row r="30" spans="1:16" x14ac:dyDescent="0.25">
      <c r="A30" s="11">
        <v>21</v>
      </c>
      <c r="B30" s="2">
        <f t="shared" si="9"/>
        <v>170289.81310870885</v>
      </c>
      <c r="C30" s="20">
        <f t="shared" si="0"/>
        <v>0.01</v>
      </c>
      <c r="E30" s="1">
        <f t="shared" si="1"/>
        <v>0.1</v>
      </c>
      <c r="F30" s="5">
        <f t="shared" si="2"/>
        <v>17028.982310870888</v>
      </c>
      <c r="G30" s="2">
        <f t="shared" si="3"/>
        <v>3746.3761083915952</v>
      </c>
      <c r="H30" s="2">
        <f t="shared" si="4"/>
        <v>1850</v>
      </c>
      <c r="I30" s="2">
        <f t="shared" si="5"/>
        <v>15178.982310870888</v>
      </c>
      <c r="J30" s="2">
        <f t="shared" si="8"/>
        <v>185468.80541957976</v>
      </c>
      <c r="P30" s="8">
        <f t="shared" si="6"/>
        <v>1.0863832464358894E-2</v>
      </c>
    </row>
    <row r="31" spans="1:16" x14ac:dyDescent="0.25">
      <c r="A31" s="11">
        <v>22</v>
      </c>
      <c r="B31" s="2">
        <f t="shared" si="9"/>
        <v>185468.80541957976</v>
      </c>
      <c r="C31" s="20">
        <f t="shared" si="0"/>
        <v>0.01</v>
      </c>
      <c r="E31" s="1">
        <f t="shared" si="1"/>
        <v>0.1</v>
      </c>
      <c r="F31" s="5">
        <f t="shared" si="2"/>
        <v>18546.881541957977</v>
      </c>
      <c r="G31" s="2">
        <f t="shared" si="3"/>
        <v>4080.3139392307548</v>
      </c>
      <c r="H31" s="2">
        <f t="shared" si="4"/>
        <v>1950</v>
      </c>
      <c r="I31" s="2">
        <f t="shared" si="5"/>
        <v>16596.881541957977</v>
      </c>
      <c r="J31" s="2">
        <f t="shared" si="8"/>
        <v>202065.69696153776</v>
      </c>
      <c r="P31" s="8">
        <f t="shared" si="6"/>
        <v>1.0513897448083421E-2</v>
      </c>
    </row>
    <row r="32" spans="1:16" x14ac:dyDescent="0.25">
      <c r="A32" s="11">
        <v>23</v>
      </c>
      <c r="B32" s="2">
        <f t="shared" si="9"/>
        <v>202065.69696153776</v>
      </c>
      <c r="C32" s="20">
        <f t="shared" si="0"/>
        <v>0.01</v>
      </c>
      <c r="E32" s="1">
        <f t="shared" si="1"/>
        <v>0.1</v>
      </c>
      <c r="F32" s="5">
        <f t="shared" si="2"/>
        <v>20206.57069615378</v>
      </c>
      <c r="G32" s="2">
        <f t="shared" si="3"/>
        <v>4445.4455531538315</v>
      </c>
      <c r="H32" s="2">
        <f t="shared" si="4"/>
        <v>2150</v>
      </c>
      <c r="I32" s="2">
        <f t="shared" si="5"/>
        <v>18056.57069615378</v>
      </c>
      <c r="J32" s="2">
        <f t="shared" si="8"/>
        <v>220122.27765769156</v>
      </c>
      <c r="P32" s="8">
        <f t="shared" si="6"/>
        <v>1.0640103849042929E-2</v>
      </c>
    </row>
    <row r="33" spans="1:16" s="16" customFormat="1" x14ac:dyDescent="0.25">
      <c r="A33" s="12">
        <v>24</v>
      </c>
      <c r="B33" s="13">
        <f t="shared" si="9"/>
        <v>220122.27765769156</v>
      </c>
      <c r="C33" s="13">
        <f t="shared" si="0"/>
        <v>0.01</v>
      </c>
      <c r="E33" s="14">
        <f t="shared" si="1"/>
        <v>0.1</v>
      </c>
      <c r="F33" s="15">
        <f t="shared" si="2"/>
        <v>22012.22876576916</v>
      </c>
      <c r="G33" s="13">
        <f t="shared" si="3"/>
        <v>4842.6903284692153</v>
      </c>
      <c r="H33" s="13">
        <f t="shared" si="4"/>
        <v>2350</v>
      </c>
      <c r="I33" s="13">
        <f t="shared" si="5"/>
        <v>19662.22876576916</v>
      </c>
      <c r="J33" s="13">
        <f t="shared" si="8"/>
        <v>239784.51642346074</v>
      </c>
      <c r="K33" s="13">
        <f>SUM(F22:F33)*B4</f>
        <v>37921.829764206872</v>
      </c>
      <c r="L33" s="23">
        <f>SUM(I33*0.5)</f>
        <v>9831.1143828845798</v>
      </c>
      <c r="M33" s="22">
        <f t="shared" ref="M33:M44" si="10">SUM(L33*0.1)</f>
        <v>983.11143828845798</v>
      </c>
      <c r="N33" s="24">
        <f>SUM(L33-M33)</f>
        <v>8848.0029445961227</v>
      </c>
      <c r="P33" s="25">
        <f t="shared" si="6"/>
        <v>1.0675884444801382E-2</v>
      </c>
    </row>
    <row r="34" spans="1:16" x14ac:dyDescent="0.25">
      <c r="A34" s="11">
        <v>25</v>
      </c>
      <c r="B34" s="2">
        <f t="shared" si="9"/>
        <v>192031.57227636929</v>
      </c>
      <c r="C34" s="13">
        <f t="shared" si="0"/>
        <v>0.01</v>
      </c>
      <c r="E34" s="1">
        <f t="shared" si="1"/>
        <v>0.1</v>
      </c>
      <c r="F34" s="5">
        <f t="shared" si="2"/>
        <v>19203.15822763693</v>
      </c>
      <c r="G34" s="2">
        <f t="shared" si="3"/>
        <v>4224.6948100801246</v>
      </c>
      <c r="H34" s="2">
        <f t="shared" si="4"/>
        <v>2050</v>
      </c>
      <c r="I34" s="2">
        <f t="shared" si="5"/>
        <v>17153.15822763693</v>
      </c>
      <c r="J34" s="2">
        <f t="shared" si="8"/>
        <v>209184.74050400621</v>
      </c>
      <c r="L34" s="23">
        <f t="shared" ref="L34:L45" si="11">SUM(I34*50%)</f>
        <v>8576.579113818465</v>
      </c>
      <c r="M34" s="22">
        <f t="shared" si="10"/>
        <v>857.65791138184659</v>
      </c>
      <c r="N34" s="24">
        <f t="shared" ref="N34:N44" si="12">SUM(L34-M34)</f>
        <v>7718.9212024366188</v>
      </c>
      <c r="P34" s="8">
        <f t="shared" si="6"/>
        <v>1.0675327893736491E-2</v>
      </c>
    </row>
    <row r="35" spans="1:16" x14ac:dyDescent="0.25">
      <c r="A35" s="11">
        <v>26</v>
      </c>
      <c r="B35" s="2">
        <f t="shared" si="9"/>
        <v>200608.16139018774</v>
      </c>
      <c r="C35" s="13">
        <f t="shared" si="0"/>
        <v>0.01</v>
      </c>
      <c r="E35" s="1">
        <f t="shared" si="1"/>
        <v>0.1</v>
      </c>
      <c r="F35" s="5">
        <f t="shared" si="2"/>
        <v>20060.817139018778</v>
      </c>
      <c r="G35" s="2">
        <f t="shared" si="3"/>
        <v>4413.3797705841316</v>
      </c>
      <c r="H35" s="2">
        <f t="shared" si="4"/>
        <v>2150</v>
      </c>
      <c r="I35" s="2">
        <f t="shared" si="5"/>
        <v>17910.817139018778</v>
      </c>
      <c r="J35" s="2">
        <f t="shared" si="8"/>
        <v>218518.98852920654</v>
      </c>
      <c r="L35" s="23">
        <f t="shared" si="11"/>
        <v>8955.4085695093891</v>
      </c>
      <c r="M35" s="22">
        <f t="shared" si="10"/>
        <v>895.54085695093897</v>
      </c>
      <c r="N35" s="24">
        <f t="shared" si="12"/>
        <v>8059.86771255845</v>
      </c>
      <c r="P35" s="8">
        <f t="shared" si="6"/>
        <v>1.0717410423886981E-2</v>
      </c>
    </row>
    <row r="36" spans="1:16" x14ac:dyDescent="0.25">
      <c r="A36" s="11">
        <v>27</v>
      </c>
      <c r="B36" s="2">
        <f t="shared" si="9"/>
        <v>209563.57995969715</v>
      </c>
      <c r="C36" s="13">
        <f t="shared" si="0"/>
        <v>0.01</v>
      </c>
      <c r="E36" s="1">
        <f t="shared" si="1"/>
        <v>0.1</v>
      </c>
      <c r="F36" s="5">
        <f t="shared" si="2"/>
        <v>20956.358995969716</v>
      </c>
      <c r="G36" s="2">
        <f t="shared" si="3"/>
        <v>4610.3989791133381</v>
      </c>
      <c r="H36" s="2">
        <f t="shared" si="4"/>
        <v>2150</v>
      </c>
      <c r="I36" s="2">
        <f t="shared" si="5"/>
        <v>18806.358995969716</v>
      </c>
      <c r="J36" s="2">
        <f t="shared" si="8"/>
        <v>228369.94895566689</v>
      </c>
      <c r="L36" s="23">
        <f t="shared" si="11"/>
        <v>9403.1794979848582</v>
      </c>
      <c r="M36" s="22">
        <f t="shared" si="10"/>
        <v>940.31794979848587</v>
      </c>
      <c r="N36" s="24">
        <f t="shared" si="12"/>
        <v>8462.8615481863726</v>
      </c>
      <c r="P36" s="8">
        <f t="shared" si="6"/>
        <v>1.025941626122957E-2</v>
      </c>
    </row>
    <row r="37" spans="1:16" x14ac:dyDescent="0.25">
      <c r="A37" s="11">
        <v>28</v>
      </c>
      <c r="B37" s="2">
        <f t="shared" si="9"/>
        <v>218966.76945768204</v>
      </c>
      <c r="C37" s="13">
        <f t="shared" si="0"/>
        <v>0.01</v>
      </c>
      <c r="E37" s="1">
        <f t="shared" si="1"/>
        <v>0.1</v>
      </c>
      <c r="F37" s="5">
        <f t="shared" si="2"/>
        <v>21896.677945768206</v>
      </c>
      <c r="G37" s="2">
        <f t="shared" si="3"/>
        <v>4817.2691480690055</v>
      </c>
      <c r="H37" s="2">
        <f t="shared" si="4"/>
        <v>2250</v>
      </c>
      <c r="I37" s="2">
        <f t="shared" si="5"/>
        <v>19646.677945768206</v>
      </c>
      <c r="J37" s="2">
        <f t="shared" si="8"/>
        <v>238613.45740345024</v>
      </c>
      <c r="L37" s="23">
        <f t="shared" si="11"/>
        <v>9823.338972884103</v>
      </c>
      <c r="M37" s="22">
        <f t="shared" si="10"/>
        <v>982.3338972884103</v>
      </c>
      <c r="N37" s="24">
        <f t="shared" si="12"/>
        <v>8841.0050755956927</v>
      </c>
      <c r="P37" s="8">
        <f t="shared" si="6"/>
        <v>1.027553178764342E-2</v>
      </c>
    </row>
    <row r="38" spans="1:16" x14ac:dyDescent="0.25">
      <c r="A38" s="11">
        <v>29</v>
      </c>
      <c r="B38" s="2">
        <f t="shared" si="9"/>
        <v>228790.11843056613</v>
      </c>
      <c r="C38" s="13">
        <f t="shared" si="0"/>
        <v>0.01</v>
      </c>
      <c r="E38" s="1">
        <f t="shared" si="1"/>
        <v>0.1</v>
      </c>
      <c r="F38" s="5">
        <f t="shared" si="2"/>
        <v>22879.012843056615</v>
      </c>
      <c r="G38" s="2">
        <f t="shared" si="3"/>
        <v>5033.3828254724549</v>
      </c>
      <c r="H38" s="2">
        <f t="shared" si="4"/>
        <v>2350</v>
      </c>
      <c r="I38" s="2">
        <f t="shared" si="5"/>
        <v>20529.012843056615</v>
      </c>
      <c r="J38" s="2">
        <f t="shared" si="8"/>
        <v>249319.14127362275</v>
      </c>
      <c r="L38" s="23">
        <f t="shared" si="11"/>
        <v>10264.506421528307</v>
      </c>
      <c r="M38" s="22">
        <f t="shared" si="10"/>
        <v>1026.4506421528308</v>
      </c>
      <c r="N38" s="24">
        <f t="shared" si="12"/>
        <v>9238.055779375476</v>
      </c>
      <c r="P38" s="8">
        <f t="shared" si="6"/>
        <v>1.0271422630139443E-2</v>
      </c>
    </row>
    <row r="39" spans="1:16" x14ac:dyDescent="0.25">
      <c r="A39" s="11">
        <v>30</v>
      </c>
      <c r="B39" s="2">
        <f t="shared" si="9"/>
        <v>239054.63485209443</v>
      </c>
      <c r="C39" s="13">
        <f t="shared" si="0"/>
        <v>0.01</v>
      </c>
      <c r="E39" s="1">
        <f t="shared" si="1"/>
        <v>0.1</v>
      </c>
      <c r="F39" s="5">
        <f t="shared" si="2"/>
        <v>23905.464485209446</v>
      </c>
      <c r="G39" s="2">
        <f t="shared" si="3"/>
        <v>5259.202186746078</v>
      </c>
      <c r="H39" s="2">
        <f t="shared" si="4"/>
        <v>2450</v>
      </c>
      <c r="I39" s="2">
        <f t="shared" si="5"/>
        <v>21455.464485209446</v>
      </c>
      <c r="J39" s="2">
        <f t="shared" si="8"/>
        <v>260510.1093373039</v>
      </c>
      <c r="L39" s="23">
        <f t="shared" si="11"/>
        <v>10727.732242604723</v>
      </c>
      <c r="M39" s="22">
        <f t="shared" si="10"/>
        <v>1072.7732242604723</v>
      </c>
      <c r="N39" s="24">
        <f t="shared" si="12"/>
        <v>9654.9590183442506</v>
      </c>
      <c r="P39" s="8">
        <f t="shared" si="6"/>
        <v>1.0248703195049284E-2</v>
      </c>
    </row>
    <row r="40" spans="1:16" x14ac:dyDescent="0.25">
      <c r="A40" s="11">
        <v>31</v>
      </c>
      <c r="B40" s="2">
        <f t="shared" si="9"/>
        <v>249782.37709469919</v>
      </c>
      <c r="C40" s="13">
        <f t="shared" si="0"/>
        <v>0.01</v>
      </c>
      <c r="E40" s="1">
        <f t="shared" si="1"/>
        <v>0.1</v>
      </c>
      <c r="F40" s="5">
        <f t="shared" si="2"/>
        <v>24978.238709469922</v>
      </c>
      <c r="G40" s="2">
        <f t="shared" si="3"/>
        <v>5495.212516083383</v>
      </c>
      <c r="H40" s="2">
        <f t="shared" si="4"/>
        <v>2550</v>
      </c>
      <c r="I40" s="2">
        <f t="shared" si="5"/>
        <v>22428.238709469922</v>
      </c>
      <c r="J40" s="2">
        <f t="shared" si="8"/>
        <v>272210.6258041691</v>
      </c>
      <c r="L40" s="23">
        <f t="shared" si="11"/>
        <v>11214.119354734961</v>
      </c>
      <c r="M40" s="22">
        <f t="shared" si="10"/>
        <v>1121.4119354734962</v>
      </c>
      <c r="N40" s="24">
        <f t="shared" si="12"/>
        <v>10092.707419261465</v>
      </c>
      <c r="P40" s="8">
        <f t="shared" si="6"/>
        <v>1.0208886750378017E-2</v>
      </c>
    </row>
    <row r="41" spans="1:16" x14ac:dyDescent="0.25">
      <c r="A41" s="11">
        <v>32</v>
      </c>
      <c r="B41" s="2">
        <f t="shared" si="9"/>
        <v>260996.50644943415</v>
      </c>
      <c r="C41" s="13">
        <f t="shared" si="0"/>
        <v>0.01</v>
      </c>
      <c r="E41" s="1">
        <f t="shared" si="1"/>
        <v>0.1</v>
      </c>
      <c r="F41" s="5">
        <f t="shared" si="2"/>
        <v>26099.651644943417</v>
      </c>
      <c r="G41" s="2">
        <f t="shared" si="3"/>
        <v>5741.9233618875514</v>
      </c>
      <c r="H41" s="2">
        <f t="shared" si="4"/>
        <v>2750</v>
      </c>
      <c r="I41" s="2">
        <f t="shared" si="5"/>
        <v>23349.651644943417</v>
      </c>
      <c r="J41" s="2">
        <f t="shared" si="8"/>
        <v>284346.16809437756</v>
      </c>
      <c r="L41" s="23">
        <f t="shared" si="11"/>
        <v>11674.825822471708</v>
      </c>
      <c r="M41" s="22">
        <f t="shared" si="10"/>
        <v>1167.482582247171</v>
      </c>
      <c r="N41" s="24">
        <f t="shared" si="12"/>
        <v>10507.343240224538</v>
      </c>
      <c r="P41" s="8">
        <f t="shared" si="6"/>
        <v>1.0536539501661066E-2</v>
      </c>
    </row>
    <row r="42" spans="1:16" x14ac:dyDescent="0.25">
      <c r="A42" s="11">
        <v>33</v>
      </c>
      <c r="B42" s="2">
        <f t="shared" si="9"/>
        <v>272671.34227190586</v>
      </c>
      <c r="C42" s="13">
        <f t="shared" si="0"/>
        <v>0.01</v>
      </c>
      <c r="E42" s="1">
        <f t="shared" si="1"/>
        <v>0.1</v>
      </c>
      <c r="F42" s="5">
        <f t="shared" si="2"/>
        <v>27267.135227190589</v>
      </c>
      <c r="G42" s="2">
        <f t="shared" si="3"/>
        <v>5998.7697499819296</v>
      </c>
      <c r="H42" s="2">
        <f t="shared" si="4"/>
        <v>2850</v>
      </c>
      <c r="I42" s="2">
        <f t="shared" si="5"/>
        <v>24417.135227190589</v>
      </c>
      <c r="J42" s="2">
        <f t="shared" si="8"/>
        <v>297088.48749909643</v>
      </c>
      <c r="L42" s="23">
        <f t="shared" si="11"/>
        <v>12208.567613595294</v>
      </c>
      <c r="M42" s="22">
        <f t="shared" si="10"/>
        <v>1220.8567613595294</v>
      </c>
      <c r="N42" s="24">
        <f t="shared" si="12"/>
        <v>10987.710852235765</v>
      </c>
      <c r="P42" s="8">
        <f t="shared" si="6"/>
        <v>1.0452143508201903E-2</v>
      </c>
    </row>
    <row r="43" spans="1:16" x14ac:dyDescent="0.25">
      <c r="A43" s="11">
        <v>34</v>
      </c>
      <c r="B43" s="2">
        <f t="shared" si="9"/>
        <v>284879.91988550115</v>
      </c>
      <c r="C43" s="13">
        <f t="shared" si="0"/>
        <v>0.01</v>
      </c>
      <c r="E43" s="1">
        <f t="shared" ref="E43:E69" si="13">$E$10</f>
        <v>0.1</v>
      </c>
      <c r="F43" s="5">
        <f t="shared" si="2"/>
        <v>28487.992988550119</v>
      </c>
      <c r="G43" s="2">
        <f t="shared" si="3"/>
        <v>6267.3584574810266</v>
      </c>
      <c r="H43" s="2">
        <f t="shared" si="4"/>
        <v>2950</v>
      </c>
      <c r="I43" s="2">
        <f t="shared" si="5"/>
        <v>25537.992988550119</v>
      </c>
      <c r="J43" s="2">
        <f t="shared" si="8"/>
        <v>310417.92287405126</v>
      </c>
      <c r="L43" s="23">
        <f t="shared" si="11"/>
        <v>12768.996494275059</v>
      </c>
      <c r="M43" s="22">
        <f t="shared" si="10"/>
        <v>1276.8996494275061</v>
      </c>
      <c r="N43" s="24">
        <f t="shared" si="12"/>
        <v>11492.096844847554</v>
      </c>
      <c r="P43" s="8">
        <f t="shared" si="6"/>
        <v>1.0355240205015725E-2</v>
      </c>
    </row>
    <row r="44" spans="1:16" x14ac:dyDescent="0.25">
      <c r="A44" s="11">
        <v>35</v>
      </c>
      <c r="B44" s="2">
        <f t="shared" si="9"/>
        <v>297648.92637977621</v>
      </c>
      <c r="C44" s="13">
        <f t="shared" si="0"/>
        <v>0.01</v>
      </c>
      <c r="E44" s="1">
        <f t="shared" si="13"/>
        <v>0.1</v>
      </c>
      <c r="F44" s="5">
        <f t="shared" si="2"/>
        <v>29764.893637977624</v>
      </c>
      <c r="G44" s="2">
        <f t="shared" si="3"/>
        <v>6548.2766003550778</v>
      </c>
      <c r="H44" s="2">
        <f t="shared" si="4"/>
        <v>3050</v>
      </c>
      <c r="I44" s="2">
        <f t="shared" si="5"/>
        <v>26714.893637977624</v>
      </c>
      <c r="J44" s="2">
        <f t="shared" si="8"/>
        <v>324363.83001775382</v>
      </c>
      <c r="L44" s="23">
        <f t="shared" si="11"/>
        <v>13357.446818988812</v>
      </c>
      <c r="M44" s="22">
        <f t="shared" si="10"/>
        <v>1335.7446818988813</v>
      </c>
      <c r="N44" s="24">
        <f t="shared" si="12"/>
        <v>12021.702137089931</v>
      </c>
      <c r="P44" s="8">
        <f t="shared" si="6"/>
        <v>1.0246971279541738E-2</v>
      </c>
    </row>
    <row r="45" spans="1:16" s="16" customFormat="1" x14ac:dyDescent="0.25">
      <c r="A45" s="12">
        <v>36</v>
      </c>
      <c r="B45" s="13">
        <f t="shared" si="9"/>
        <v>311006.38319876499</v>
      </c>
      <c r="C45" s="13">
        <f t="shared" si="0"/>
        <v>0.01</v>
      </c>
      <c r="D45" s="13"/>
      <c r="E45" s="14">
        <f t="shared" si="13"/>
        <v>0.1</v>
      </c>
      <c r="F45" s="15">
        <f t="shared" si="2"/>
        <v>31100.6393198765</v>
      </c>
      <c r="G45" s="13">
        <f t="shared" si="3"/>
        <v>6842.1406503728304</v>
      </c>
      <c r="H45" s="13">
        <f t="shared" si="4"/>
        <v>3250</v>
      </c>
      <c r="I45" s="13">
        <f t="shared" si="5"/>
        <v>27850.6393198765</v>
      </c>
      <c r="J45" s="13">
        <f t="shared" si="8"/>
        <v>338857.0325186415</v>
      </c>
      <c r="K45" s="13">
        <f>SUM(F34:F45)*B4</f>
        <v>65252.009056226932</v>
      </c>
      <c r="L45" s="23">
        <f t="shared" si="11"/>
        <v>13925.31965993825</v>
      </c>
      <c r="M45" s="22">
        <f>SUM(L45*0.1)</f>
        <v>1392.531965993825</v>
      </c>
      <c r="N45" s="24">
        <f>SUM(L45-M45)</f>
        <v>12532.787693944425</v>
      </c>
      <c r="P45" s="25">
        <f t="shared" si="6"/>
        <v>1.0449946289118177E-2</v>
      </c>
    </row>
    <row r="46" spans="1:16" x14ac:dyDescent="0.25">
      <c r="A46" s="11">
        <v>37</v>
      </c>
      <c r="B46" s="2">
        <f t="shared" si="9"/>
        <v>259679.70380247632</v>
      </c>
      <c r="C46" s="13">
        <f t="shared" si="0"/>
        <v>0.01</v>
      </c>
      <c r="E46" s="1">
        <f t="shared" si="13"/>
        <v>0.1</v>
      </c>
      <c r="F46" s="5">
        <f t="shared" si="2"/>
        <v>25967.971380247633</v>
      </c>
      <c r="G46" s="2">
        <f t="shared" si="3"/>
        <v>5712.9537036544789</v>
      </c>
      <c r="H46" s="2">
        <f t="shared" si="4"/>
        <v>2650</v>
      </c>
      <c r="I46" s="2">
        <f t="shared" si="5"/>
        <v>23317.971380247633</v>
      </c>
      <c r="J46" s="2">
        <f t="shared" si="8"/>
        <v>282997.68518272397</v>
      </c>
      <c r="L46" s="23">
        <f t="shared" ref="L46:L109" si="14">SUM(I46*50%)</f>
        <v>11658.985690123816</v>
      </c>
      <c r="M46" s="22">
        <f t="shared" ref="M46:M109" si="15">SUM(L46*0.1)</f>
        <v>1165.8985690123816</v>
      </c>
      <c r="N46" s="24">
        <f t="shared" ref="N46:N109" si="16">SUM(L46-M46)</f>
        <v>10493.087121111435</v>
      </c>
      <c r="P46" s="8">
        <f t="shared" si="6"/>
        <v>1.0204879169208023E-2</v>
      </c>
    </row>
    <row r="47" spans="1:16" x14ac:dyDescent="0.25">
      <c r="A47" s="11">
        <v>38</v>
      </c>
      <c r="B47" s="2">
        <f t="shared" si="9"/>
        <v>271338.69949260016</v>
      </c>
      <c r="C47" s="13">
        <f t="shared" si="0"/>
        <v>0.01</v>
      </c>
      <c r="E47" s="1">
        <f t="shared" si="13"/>
        <v>0.1</v>
      </c>
      <c r="F47" s="5">
        <f t="shared" si="2"/>
        <v>27133.870949260017</v>
      </c>
      <c r="G47" s="2">
        <f t="shared" si="3"/>
        <v>5969.4516088372038</v>
      </c>
      <c r="H47" s="2">
        <f t="shared" si="4"/>
        <v>2850</v>
      </c>
      <c r="I47" s="2">
        <f t="shared" si="5"/>
        <v>24283.870949260017</v>
      </c>
      <c r="J47" s="2">
        <f t="shared" si="8"/>
        <v>295622.58044186019</v>
      </c>
      <c r="L47" s="23">
        <f t="shared" si="14"/>
        <v>12141.935474630009</v>
      </c>
      <c r="M47" s="22">
        <f t="shared" si="15"/>
        <v>1214.1935474630009</v>
      </c>
      <c r="N47" s="24">
        <f t="shared" si="16"/>
        <v>10927.741927167008</v>
      </c>
      <c r="P47" s="8">
        <f t="shared" si="6"/>
        <v>1.0503477776408095E-2</v>
      </c>
    </row>
    <row r="48" spans="1:16" x14ac:dyDescent="0.25">
      <c r="A48" s="11">
        <v>39</v>
      </c>
      <c r="B48" s="2">
        <f t="shared" si="9"/>
        <v>283480.64496723015</v>
      </c>
      <c r="C48" s="13">
        <f t="shared" si="0"/>
        <v>0.01</v>
      </c>
      <c r="E48" s="1">
        <f t="shared" si="13"/>
        <v>0.1</v>
      </c>
      <c r="F48" s="5">
        <f t="shared" si="2"/>
        <v>28348.065496723018</v>
      </c>
      <c r="G48" s="2">
        <f t="shared" si="3"/>
        <v>6236.5744092790637</v>
      </c>
      <c r="H48" s="2">
        <f t="shared" si="4"/>
        <v>2950</v>
      </c>
      <c r="I48" s="2">
        <f t="shared" si="5"/>
        <v>25398.065496723018</v>
      </c>
      <c r="J48" s="2">
        <f t="shared" si="8"/>
        <v>308878.72046395316</v>
      </c>
      <c r="L48" s="23">
        <f t="shared" si="14"/>
        <v>12699.032748361509</v>
      </c>
      <c r="M48" s="22">
        <f t="shared" si="15"/>
        <v>1269.903274836151</v>
      </c>
      <c r="N48" s="24">
        <f t="shared" si="16"/>
        <v>11429.129473525358</v>
      </c>
      <c r="P48" s="8">
        <f t="shared" si="6"/>
        <v>1.0406354198682646E-2</v>
      </c>
    </row>
    <row r="49" spans="1:16" x14ac:dyDescent="0.25">
      <c r="A49" s="11">
        <v>40</v>
      </c>
      <c r="B49" s="2">
        <f t="shared" si="9"/>
        <v>296179.68771559163</v>
      </c>
      <c r="C49" s="13">
        <f t="shared" si="0"/>
        <v>0.01</v>
      </c>
      <c r="E49" s="1">
        <f t="shared" si="13"/>
        <v>0.1</v>
      </c>
      <c r="F49" s="5">
        <f t="shared" si="2"/>
        <v>29617.969771559165</v>
      </c>
      <c r="G49" s="2">
        <f t="shared" si="3"/>
        <v>6515.9533497430166</v>
      </c>
      <c r="H49" s="2">
        <f t="shared" si="4"/>
        <v>3050</v>
      </c>
      <c r="I49" s="2">
        <f t="shared" si="5"/>
        <v>26567.969771559165</v>
      </c>
      <c r="J49" s="2">
        <f t="shared" si="8"/>
        <v>322747.66748715081</v>
      </c>
      <c r="L49" s="23">
        <f t="shared" si="14"/>
        <v>13283.984885779582</v>
      </c>
      <c r="M49" s="22">
        <f t="shared" si="15"/>
        <v>1328.3984885779582</v>
      </c>
      <c r="N49" s="24">
        <f t="shared" si="16"/>
        <v>11955.586397201623</v>
      </c>
      <c r="P49" s="8">
        <f t="shared" si="6"/>
        <v>1.0297802741046785E-2</v>
      </c>
    </row>
    <row r="50" spans="1:16" x14ac:dyDescent="0.25">
      <c r="A50" s="11">
        <v>41</v>
      </c>
      <c r="B50" s="2">
        <f t="shared" si="9"/>
        <v>309463.68260137126</v>
      </c>
      <c r="C50" s="13">
        <f t="shared" si="0"/>
        <v>0.01</v>
      </c>
      <c r="E50" s="1">
        <f t="shared" si="13"/>
        <v>0.1</v>
      </c>
      <c r="F50" s="5">
        <f t="shared" si="2"/>
        <v>30946.369260137129</v>
      </c>
      <c r="G50" s="2">
        <f t="shared" si="3"/>
        <v>6808.2012372301688</v>
      </c>
      <c r="H50" s="2">
        <f t="shared" si="4"/>
        <v>3150</v>
      </c>
      <c r="I50" s="2">
        <f t="shared" si="5"/>
        <v>27796.369260137129</v>
      </c>
      <c r="J50" s="2">
        <f t="shared" si="8"/>
        <v>337260.06186150841</v>
      </c>
      <c r="L50" s="23">
        <f t="shared" si="14"/>
        <v>13898.184630068565</v>
      </c>
      <c r="M50" s="22">
        <f t="shared" si="15"/>
        <v>1389.8184630068565</v>
      </c>
      <c r="N50" s="24">
        <f t="shared" si="16"/>
        <v>12508.366167061708</v>
      </c>
      <c r="P50" s="8">
        <f t="shared" si="6"/>
        <v>1.017890039154482E-2</v>
      </c>
    </row>
    <row r="51" spans="1:16" x14ac:dyDescent="0.25">
      <c r="A51" s="11">
        <v>42</v>
      </c>
      <c r="B51" s="2">
        <f t="shared" si="9"/>
        <v>323361.87723143987</v>
      </c>
      <c r="C51" s="13">
        <f t="shared" si="0"/>
        <v>0.01</v>
      </c>
      <c r="E51" s="1">
        <f t="shared" si="13"/>
        <v>0.1</v>
      </c>
      <c r="F51" s="5">
        <f t="shared" si="2"/>
        <v>32336.188723143991</v>
      </c>
      <c r="G51" s="2">
        <f t="shared" si="3"/>
        <v>7113.9615190916784</v>
      </c>
      <c r="H51" s="2">
        <f t="shared" si="4"/>
        <v>3350</v>
      </c>
      <c r="I51" s="2">
        <f t="shared" si="5"/>
        <v>28986.188723143991</v>
      </c>
      <c r="J51" s="2">
        <f t="shared" si="8"/>
        <v>352348.07595458388</v>
      </c>
      <c r="L51" s="23">
        <f t="shared" si="14"/>
        <v>14493.094361571995</v>
      </c>
      <c r="M51" s="22">
        <f t="shared" si="15"/>
        <v>1449.3094361571996</v>
      </c>
      <c r="N51" s="24">
        <f t="shared" si="16"/>
        <v>13043.784925414795</v>
      </c>
      <c r="P51" s="8">
        <f t="shared" si="6"/>
        <v>1.0359910168391013E-2</v>
      </c>
    </row>
    <row r="52" spans="1:16" x14ac:dyDescent="0.25">
      <c r="A52" s="11">
        <v>43</v>
      </c>
      <c r="B52" s="2">
        <f t="shared" si="9"/>
        <v>337854.98159301188</v>
      </c>
      <c r="C52" s="13">
        <f t="shared" si="0"/>
        <v>0.01</v>
      </c>
      <c r="E52" s="1">
        <f t="shared" si="13"/>
        <v>0.1</v>
      </c>
      <c r="F52" s="5">
        <f t="shared" si="2"/>
        <v>33785.499159301187</v>
      </c>
      <c r="G52" s="2">
        <f t="shared" si="3"/>
        <v>7432.8098150462611</v>
      </c>
      <c r="H52" s="2">
        <f t="shared" si="4"/>
        <v>3450</v>
      </c>
      <c r="I52" s="2">
        <f t="shared" si="5"/>
        <v>30335.499159301187</v>
      </c>
      <c r="J52" s="2">
        <f t="shared" si="8"/>
        <v>368190.49075231305</v>
      </c>
      <c r="L52" s="23">
        <f t="shared" si="14"/>
        <v>15167.749579650594</v>
      </c>
      <c r="M52" s="22">
        <f t="shared" si="15"/>
        <v>1516.7749579650595</v>
      </c>
      <c r="N52" s="24">
        <f t="shared" si="16"/>
        <v>13650.974621685535</v>
      </c>
      <c r="P52" s="8">
        <f t="shared" si="6"/>
        <v>1.0211481813093263E-2</v>
      </c>
    </row>
    <row r="53" spans="1:16" x14ac:dyDescent="0.25">
      <c r="A53" s="11">
        <v>44</v>
      </c>
      <c r="B53" s="2">
        <f t="shared" si="9"/>
        <v>353022.74117266247</v>
      </c>
      <c r="C53" s="13">
        <f t="shared" si="0"/>
        <v>0.01</v>
      </c>
      <c r="E53" s="1">
        <f t="shared" si="13"/>
        <v>0.1</v>
      </c>
      <c r="F53" s="5">
        <f t="shared" si="2"/>
        <v>35302.275117266247</v>
      </c>
      <c r="G53" s="2">
        <f t="shared" si="3"/>
        <v>7766.500525798574</v>
      </c>
      <c r="H53" s="2">
        <f t="shared" si="4"/>
        <v>3650</v>
      </c>
      <c r="I53" s="2">
        <f t="shared" si="5"/>
        <v>31652.275117266247</v>
      </c>
      <c r="J53" s="2">
        <f t="shared" si="8"/>
        <v>384675.0262899287</v>
      </c>
      <c r="L53" s="23">
        <f t="shared" si="14"/>
        <v>15826.137558633123</v>
      </c>
      <c r="M53" s="22">
        <f t="shared" si="15"/>
        <v>1582.6137558633125</v>
      </c>
      <c r="N53" s="24">
        <f t="shared" si="16"/>
        <v>14243.523802769811</v>
      </c>
      <c r="P53" s="8">
        <f t="shared" si="6"/>
        <v>1.0339277259803483E-2</v>
      </c>
    </row>
    <row r="54" spans="1:16" x14ac:dyDescent="0.25">
      <c r="A54" s="11">
        <v>45</v>
      </c>
      <c r="B54" s="2">
        <f t="shared" si="9"/>
        <v>368848.88873129559</v>
      </c>
      <c r="C54" s="13">
        <f t="shared" si="0"/>
        <v>0.01</v>
      </c>
      <c r="E54" s="1">
        <f t="shared" si="13"/>
        <v>0.1</v>
      </c>
      <c r="F54" s="5">
        <f t="shared" si="2"/>
        <v>36884.889873129563</v>
      </c>
      <c r="G54" s="2">
        <f t="shared" si="3"/>
        <v>8114.6757720885043</v>
      </c>
      <c r="H54" s="2">
        <f t="shared" si="4"/>
        <v>3750</v>
      </c>
      <c r="I54" s="2">
        <f t="shared" si="5"/>
        <v>33134.889873129563</v>
      </c>
      <c r="J54" s="2">
        <f t="shared" si="8"/>
        <v>401983.78860442515</v>
      </c>
      <c r="L54" s="23">
        <f t="shared" si="14"/>
        <v>16567.444936564782</v>
      </c>
      <c r="M54" s="22">
        <f t="shared" si="15"/>
        <v>1656.7444936564782</v>
      </c>
      <c r="N54" s="24">
        <f t="shared" si="16"/>
        <v>14910.700442908303</v>
      </c>
      <c r="P54" s="8">
        <f t="shared" si="6"/>
        <v>1.0166765075255126E-2</v>
      </c>
    </row>
    <row r="55" spans="1:16" x14ac:dyDescent="0.25">
      <c r="A55" s="11">
        <v>46</v>
      </c>
      <c r="B55" s="2">
        <f t="shared" si="9"/>
        <v>385416.34366786038</v>
      </c>
      <c r="C55" s="13">
        <f t="shared" si="0"/>
        <v>0.01</v>
      </c>
      <c r="E55" s="1">
        <f t="shared" si="13"/>
        <v>0.1</v>
      </c>
      <c r="F55" s="5">
        <f t="shared" si="2"/>
        <v>38541.635366786039</v>
      </c>
      <c r="G55" s="2">
        <f t="shared" si="3"/>
        <v>8479.1597806929294</v>
      </c>
      <c r="H55" s="2">
        <f t="shared" si="4"/>
        <v>3950</v>
      </c>
      <c r="I55" s="2">
        <f t="shared" si="5"/>
        <v>34591.635366786039</v>
      </c>
      <c r="J55" s="2">
        <f t="shared" si="8"/>
        <v>420007.98903464642</v>
      </c>
      <c r="L55" s="23">
        <f t="shared" si="14"/>
        <v>17295.817683393019</v>
      </c>
      <c r="M55" s="22">
        <f t="shared" si="15"/>
        <v>1729.581768339302</v>
      </c>
      <c r="N55" s="24">
        <f t="shared" si="16"/>
        <v>15566.235915053718</v>
      </c>
      <c r="P55" s="8">
        <f t="shared" si="6"/>
        <v>1.0248657237545653E-2</v>
      </c>
    </row>
    <row r="56" spans="1:16" x14ac:dyDescent="0.25">
      <c r="A56" s="11">
        <v>47</v>
      </c>
      <c r="B56" s="2">
        <f t="shared" si="9"/>
        <v>402712.1713512534</v>
      </c>
      <c r="C56" s="13">
        <f t="shared" si="0"/>
        <v>0.01</v>
      </c>
      <c r="E56" s="1">
        <f t="shared" si="13"/>
        <v>0.1</v>
      </c>
      <c r="F56" s="5">
        <f t="shared" si="2"/>
        <v>40271.218135125346</v>
      </c>
      <c r="G56" s="2">
        <f t="shared" si="3"/>
        <v>8859.6679897275753</v>
      </c>
      <c r="H56" s="2">
        <f t="shared" si="4"/>
        <v>4150</v>
      </c>
      <c r="I56" s="2">
        <f t="shared" si="5"/>
        <v>36121.218135125346</v>
      </c>
      <c r="J56" s="2">
        <f t="shared" si="8"/>
        <v>438833.39948637877</v>
      </c>
      <c r="L56" s="23">
        <f t="shared" si="14"/>
        <v>18060.609067562673</v>
      </c>
      <c r="M56" s="22">
        <f t="shared" si="15"/>
        <v>1806.0609067562673</v>
      </c>
      <c r="N56" s="24">
        <f t="shared" si="16"/>
        <v>16254.548160806406</v>
      </c>
      <c r="P56" s="8">
        <f t="shared" si="6"/>
        <v>1.0305126825631224E-2</v>
      </c>
    </row>
    <row r="57" spans="1:16" s="16" customFormat="1" x14ac:dyDescent="0.25">
      <c r="A57" s="12">
        <v>48</v>
      </c>
      <c r="B57" s="13">
        <f t="shared" si="9"/>
        <v>420772.79041881609</v>
      </c>
      <c r="C57" s="13">
        <f t="shared" si="0"/>
        <v>0.01</v>
      </c>
      <c r="D57" s="13"/>
      <c r="E57" s="14">
        <f t="shared" si="13"/>
        <v>0.1</v>
      </c>
      <c r="F57" s="15">
        <f t="shared" si="2"/>
        <v>42077.280041881611</v>
      </c>
      <c r="G57" s="13">
        <f t="shared" si="3"/>
        <v>9257.001609213954</v>
      </c>
      <c r="H57" s="13">
        <f t="shared" si="4"/>
        <v>4350</v>
      </c>
      <c r="I57" s="13">
        <f t="shared" si="5"/>
        <v>37727.280041881611</v>
      </c>
      <c r="J57" s="13">
        <f t="shared" si="8"/>
        <v>458500.0804606977</v>
      </c>
      <c r="K57" s="13">
        <f>SUM(F46:F57)*B4</f>
        <v>88266.911320403407</v>
      </c>
      <c r="L57" s="23">
        <f t="shared" si="14"/>
        <v>18863.640020940806</v>
      </c>
      <c r="M57" s="22">
        <f t="shared" si="15"/>
        <v>1886.3640020940807</v>
      </c>
      <c r="N57" s="24">
        <f t="shared" si="16"/>
        <v>16977.276018846725</v>
      </c>
      <c r="P57" s="25">
        <f t="shared" si="6"/>
        <v>1.0338120950430822E-2</v>
      </c>
    </row>
    <row r="58" spans="1:16" x14ac:dyDescent="0.25">
      <c r="A58" s="11">
        <v>49</v>
      </c>
      <c r="B58" s="2">
        <f t="shared" si="9"/>
        <v>351369.52911935351</v>
      </c>
      <c r="C58" s="13">
        <f t="shared" si="0"/>
        <v>0.01</v>
      </c>
      <c r="E58" s="1">
        <f t="shared" si="13"/>
        <v>0.1</v>
      </c>
      <c r="F58" s="5">
        <f t="shared" si="2"/>
        <v>35136.95391193535</v>
      </c>
      <c r="G58" s="2">
        <f t="shared" si="3"/>
        <v>7730.1298606257769</v>
      </c>
      <c r="H58" s="2">
        <f t="shared" si="4"/>
        <v>3650</v>
      </c>
      <c r="I58" s="2">
        <f t="shared" si="5"/>
        <v>31486.95391193535</v>
      </c>
      <c r="J58" s="2">
        <f t="shared" si="8"/>
        <v>382856.49303128885</v>
      </c>
      <c r="L58" s="23">
        <f t="shared" si="14"/>
        <v>15743.476955967675</v>
      </c>
      <c r="M58" s="22">
        <f t="shared" si="15"/>
        <v>1574.3476955967676</v>
      </c>
      <c r="N58" s="24">
        <f t="shared" si="16"/>
        <v>14169.129260370908</v>
      </c>
      <c r="P58" s="8">
        <f t="shared" si="6"/>
        <v>1.0387924101296117E-2</v>
      </c>
    </row>
    <row r="59" spans="1:16" x14ac:dyDescent="0.25">
      <c r="A59" s="11">
        <v>50</v>
      </c>
      <c r="B59" s="2">
        <f t="shared" si="9"/>
        <v>367113.01607532118</v>
      </c>
      <c r="C59" s="13">
        <f t="shared" si="0"/>
        <v>0.01</v>
      </c>
      <c r="E59" s="1">
        <f t="shared" si="13"/>
        <v>0.1</v>
      </c>
      <c r="F59" s="5">
        <f t="shared" si="2"/>
        <v>36711.302607532118</v>
      </c>
      <c r="G59" s="2">
        <f t="shared" si="3"/>
        <v>8076.4865736570655</v>
      </c>
      <c r="H59" s="2">
        <f t="shared" si="4"/>
        <v>3750</v>
      </c>
      <c r="I59" s="2">
        <f t="shared" si="5"/>
        <v>32961.302607532118</v>
      </c>
      <c r="J59" s="2">
        <f t="shared" si="8"/>
        <v>400074.32868285332</v>
      </c>
      <c r="L59" s="23">
        <f t="shared" si="14"/>
        <v>16480.651303766059</v>
      </c>
      <c r="M59" s="22">
        <f t="shared" si="15"/>
        <v>1648.065130376606</v>
      </c>
      <c r="N59" s="24">
        <f t="shared" si="16"/>
        <v>14832.586173389453</v>
      </c>
      <c r="P59" s="8">
        <f t="shared" si="6"/>
        <v>1.0214838035681651E-2</v>
      </c>
    </row>
    <row r="60" spans="1:16" x14ac:dyDescent="0.25">
      <c r="A60" s="11">
        <v>51</v>
      </c>
      <c r="B60" s="2">
        <f t="shared" si="9"/>
        <v>383593.67737908725</v>
      </c>
      <c r="C60" s="13">
        <f t="shared" si="0"/>
        <v>0.01</v>
      </c>
      <c r="E60" s="1">
        <f t="shared" si="13"/>
        <v>0.1</v>
      </c>
      <c r="F60" s="5">
        <f t="shared" si="2"/>
        <v>38359.368737908728</v>
      </c>
      <c r="G60" s="2">
        <f t="shared" si="3"/>
        <v>8439.061122339921</v>
      </c>
      <c r="H60" s="2">
        <f t="shared" si="4"/>
        <v>3950</v>
      </c>
      <c r="I60" s="2">
        <f t="shared" si="5"/>
        <v>34409.368737908728</v>
      </c>
      <c r="J60" s="2">
        <f t="shared" si="8"/>
        <v>418003.05611699598</v>
      </c>
      <c r="L60" s="23">
        <f t="shared" si="14"/>
        <v>17204.684368954364</v>
      </c>
      <c r="M60" s="22">
        <f t="shared" si="15"/>
        <v>1720.4684368954365</v>
      </c>
      <c r="N60" s="24">
        <f t="shared" si="16"/>
        <v>15484.215932058927</v>
      </c>
      <c r="P60" s="8">
        <f t="shared" si="6"/>
        <v>1.0297354291625626E-2</v>
      </c>
    </row>
    <row r="61" spans="1:16" x14ac:dyDescent="0.25">
      <c r="A61" s="11">
        <v>52</v>
      </c>
      <c r="B61" s="2">
        <f t="shared" si="9"/>
        <v>400798.37174804159</v>
      </c>
      <c r="C61" s="13">
        <f t="shared" si="0"/>
        <v>0.01</v>
      </c>
      <c r="E61" s="1">
        <f t="shared" si="13"/>
        <v>0.1</v>
      </c>
      <c r="F61" s="5">
        <f t="shared" si="2"/>
        <v>40079.838174804165</v>
      </c>
      <c r="G61" s="2">
        <f t="shared" si="3"/>
        <v>8817.564398456916</v>
      </c>
      <c r="H61" s="2">
        <f t="shared" si="4"/>
        <v>4150</v>
      </c>
      <c r="I61" s="2">
        <f t="shared" si="5"/>
        <v>35929.838174804165</v>
      </c>
      <c r="J61" s="2">
        <f t="shared" si="8"/>
        <v>436728.21992284578</v>
      </c>
      <c r="L61" s="23">
        <f t="shared" si="14"/>
        <v>17964.919087402082</v>
      </c>
      <c r="M61" s="22">
        <f t="shared" si="15"/>
        <v>1796.4919087402084</v>
      </c>
      <c r="N61" s="24">
        <f t="shared" si="16"/>
        <v>16168.427178661874</v>
      </c>
      <c r="P61" s="8">
        <f t="shared" si="6"/>
        <v>1.0354333481696032E-2</v>
      </c>
    </row>
    <row r="62" spans="1:16" x14ac:dyDescent="0.25">
      <c r="A62" s="11">
        <v>53</v>
      </c>
      <c r="B62" s="2">
        <f t="shared" si="9"/>
        <v>418763.30083544372</v>
      </c>
      <c r="C62" s="13">
        <f t="shared" si="0"/>
        <v>0.01</v>
      </c>
      <c r="E62" s="1">
        <f t="shared" si="13"/>
        <v>0.1</v>
      </c>
      <c r="F62" s="5">
        <f t="shared" si="2"/>
        <v>41876.331083544377</v>
      </c>
      <c r="G62" s="2">
        <f t="shared" si="3"/>
        <v>9212.7928383797625</v>
      </c>
      <c r="H62" s="2">
        <f t="shared" si="4"/>
        <v>4250</v>
      </c>
      <c r="I62" s="2">
        <f t="shared" si="5"/>
        <v>37626.331083544377</v>
      </c>
      <c r="J62" s="2">
        <f t="shared" si="8"/>
        <v>456389.64191898808</v>
      </c>
      <c r="L62" s="23">
        <f t="shared" si="14"/>
        <v>18813.165541772189</v>
      </c>
      <c r="M62" s="22">
        <f t="shared" si="15"/>
        <v>1881.3165541772189</v>
      </c>
      <c r="N62" s="24">
        <f t="shared" si="16"/>
        <v>16931.848987594971</v>
      </c>
      <c r="P62" s="8">
        <f t="shared" si="6"/>
        <v>1.0148931368916854E-2</v>
      </c>
    </row>
    <row r="63" spans="1:16" x14ac:dyDescent="0.25">
      <c r="A63" s="11">
        <v>54</v>
      </c>
      <c r="B63" s="2">
        <f t="shared" si="9"/>
        <v>437576.47637721588</v>
      </c>
      <c r="C63" s="13">
        <f t="shared" si="0"/>
        <v>0.01</v>
      </c>
      <c r="E63" s="1">
        <f t="shared" si="13"/>
        <v>0.1</v>
      </c>
      <c r="F63" s="5">
        <f t="shared" si="2"/>
        <v>43757.648637721592</v>
      </c>
      <c r="G63" s="2">
        <f t="shared" si="3"/>
        <v>9626.6827002987502</v>
      </c>
      <c r="H63" s="2">
        <f t="shared" si="4"/>
        <v>4450</v>
      </c>
      <c r="I63" s="2">
        <f t="shared" si="5"/>
        <v>39307.648637721592</v>
      </c>
      <c r="J63" s="2">
        <f t="shared" si="8"/>
        <v>476884.13501493749</v>
      </c>
      <c r="L63" s="23">
        <f t="shared" si="14"/>
        <v>19653.824318860796</v>
      </c>
      <c r="M63" s="22">
        <f t="shared" si="15"/>
        <v>1965.3824318860798</v>
      </c>
      <c r="N63" s="24">
        <f t="shared" si="16"/>
        <v>17688.441886974717</v>
      </c>
      <c r="P63" s="8">
        <f t="shared" si="6"/>
        <v>1.0169650884440704E-2</v>
      </c>
    </row>
    <row r="64" spans="1:16" x14ac:dyDescent="0.25">
      <c r="A64" s="11">
        <v>55</v>
      </c>
      <c r="B64" s="2">
        <f t="shared" si="9"/>
        <v>457230.31069607672</v>
      </c>
      <c r="C64" s="13">
        <f t="shared" si="0"/>
        <v>0.01</v>
      </c>
      <c r="E64" s="1">
        <f t="shared" si="13"/>
        <v>0.1</v>
      </c>
      <c r="F64" s="5">
        <f t="shared" si="2"/>
        <v>45723.032069607674</v>
      </c>
      <c r="G64" s="2">
        <f t="shared" si="3"/>
        <v>10059.067055313688</v>
      </c>
      <c r="H64" s="2">
        <f t="shared" si="4"/>
        <v>4650</v>
      </c>
      <c r="I64" s="2">
        <f t="shared" si="5"/>
        <v>41073.032069607674</v>
      </c>
      <c r="J64" s="2">
        <f t="shared" si="8"/>
        <v>498303.35276568442</v>
      </c>
      <c r="L64" s="23">
        <f t="shared" si="14"/>
        <v>20536.516034803837</v>
      </c>
      <c r="M64" s="22">
        <f t="shared" si="15"/>
        <v>2053.651603480384</v>
      </c>
      <c r="N64" s="24">
        <f t="shared" si="16"/>
        <v>18482.864431323454</v>
      </c>
      <c r="P64" s="8">
        <f t="shared" si="6"/>
        <v>1.0169929445230673E-2</v>
      </c>
    </row>
    <row r="65" spans="1:16" x14ac:dyDescent="0.25">
      <c r="A65" s="11">
        <v>56</v>
      </c>
      <c r="B65" s="2">
        <f t="shared" si="9"/>
        <v>477766.8367308806</v>
      </c>
      <c r="C65" s="13">
        <f t="shared" si="0"/>
        <v>0.01</v>
      </c>
      <c r="E65" s="1">
        <f t="shared" si="13"/>
        <v>0.1</v>
      </c>
      <c r="F65" s="5">
        <f t="shared" si="2"/>
        <v>47776.684673088064</v>
      </c>
      <c r="G65" s="2">
        <f t="shared" si="3"/>
        <v>10510.870628079374</v>
      </c>
      <c r="H65" s="2">
        <f t="shared" si="4"/>
        <v>4850</v>
      </c>
      <c r="I65" s="2">
        <f t="shared" si="5"/>
        <v>42926.684673088064</v>
      </c>
      <c r="J65" s="2">
        <f t="shared" si="8"/>
        <v>520693.53140396869</v>
      </c>
      <c r="L65" s="23">
        <f t="shared" si="14"/>
        <v>21463.342336544032</v>
      </c>
      <c r="M65" s="22">
        <f t="shared" si="15"/>
        <v>2146.3342336544033</v>
      </c>
      <c r="N65" s="24">
        <f t="shared" si="16"/>
        <v>19317.008102889627</v>
      </c>
      <c r="P65" s="8">
        <f t="shared" si="6"/>
        <v>1.0151395256284683E-2</v>
      </c>
    </row>
    <row r="66" spans="1:16" x14ac:dyDescent="0.25">
      <c r="A66" s="11">
        <v>57</v>
      </c>
      <c r="B66" s="2">
        <f t="shared" si="9"/>
        <v>499230.18906742468</v>
      </c>
      <c r="C66" s="13">
        <f t="shared" si="0"/>
        <v>0.01</v>
      </c>
      <c r="E66" s="1">
        <f t="shared" si="13"/>
        <v>0.1</v>
      </c>
      <c r="F66" s="5">
        <f t="shared" si="2"/>
        <v>49923.019906742469</v>
      </c>
      <c r="G66" s="2">
        <f t="shared" si="3"/>
        <v>10983.064379483343</v>
      </c>
      <c r="H66" s="2">
        <f t="shared" si="4"/>
        <v>5050</v>
      </c>
      <c r="I66" s="2">
        <f t="shared" si="5"/>
        <v>44873.019906742469</v>
      </c>
      <c r="J66" s="2">
        <f t="shared" si="8"/>
        <v>544103.21897416713</v>
      </c>
      <c r="L66" s="23">
        <f t="shared" si="14"/>
        <v>22436.509953371235</v>
      </c>
      <c r="M66" s="22">
        <f t="shared" si="15"/>
        <v>2243.6509953371237</v>
      </c>
      <c r="N66" s="24">
        <f t="shared" si="16"/>
        <v>20192.85895803411</v>
      </c>
      <c r="P66" s="8">
        <f t="shared" si="6"/>
        <v>1.0115574159153986E-2</v>
      </c>
    </row>
    <row r="67" spans="1:16" x14ac:dyDescent="0.25">
      <c r="A67" s="11">
        <v>58</v>
      </c>
      <c r="B67" s="2">
        <f t="shared" si="9"/>
        <v>521666.70902079588</v>
      </c>
      <c r="C67" s="13">
        <f t="shared" si="0"/>
        <v>0.01</v>
      </c>
      <c r="E67" s="1">
        <f t="shared" si="13"/>
        <v>0.1</v>
      </c>
      <c r="F67" s="5">
        <f t="shared" si="2"/>
        <v>52166.671902079594</v>
      </c>
      <c r="G67" s="2">
        <f t="shared" si="3"/>
        <v>11476.66781845751</v>
      </c>
      <c r="H67" s="2">
        <f t="shared" si="4"/>
        <v>5350</v>
      </c>
      <c r="I67" s="2">
        <f t="shared" si="5"/>
        <v>46816.671902079594</v>
      </c>
      <c r="J67" s="2">
        <f t="shared" si="8"/>
        <v>568483.39092287549</v>
      </c>
      <c r="L67" s="23">
        <f t="shared" si="14"/>
        <v>23408.335951039797</v>
      </c>
      <c r="M67" s="22">
        <f t="shared" si="15"/>
        <v>2340.8335951039799</v>
      </c>
      <c r="N67" s="24">
        <f t="shared" si="16"/>
        <v>21067.502355935816</v>
      </c>
      <c r="P67" s="8">
        <f t="shared" si="6"/>
        <v>1.0255590221661483E-2</v>
      </c>
    </row>
    <row r="68" spans="1:16" x14ac:dyDescent="0.25">
      <c r="A68" s="11">
        <v>59</v>
      </c>
      <c r="B68" s="2">
        <f t="shared" si="9"/>
        <v>545075.05497183569</v>
      </c>
      <c r="C68" s="13">
        <f t="shared" si="0"/>
        <v>0.01</v>
      </c>
      <c r="E68" s="1">
        <f t="shared" si="13"/>
        <v>0.1</v>
      </c>
      <c r="F68" s="5">
        <f t="shared" si="2"/>
        <v>54507.506497183575</v>
      </c>
      <c r="G68" s="2">
        <f t="shared" si="3"/>
        <v>11991.651429380387</v>
      </c>
      <c r="H68" s="2">
        <f t="shared" si="4"/>
        <v>5550</v>
      </c>
      <c r="I68" s="2">
        <f t="shared" si="5"/>
        <v>48957.506497183575</v>
      </c>
      <c r="J68" s="2">
        <f t="shared" si="8"/>
        <v>594032.57146901928</v>
      </c>
      <c r="L68" s="23">
        <f t="shared" si="14"/>
        <v>24478.753248591787</v>
      </c>
      <c r="M68" s="22">
        <f t="shared" si="15"/>
        <v>2447.8753248591788</v>
      </c>
      <c r="N68" s="24">
        <f t="shared" si="16"/>
        <v>22030.877923732609</v>
      </c>
      <c r="P68" s="8">
        <f t="shared" si="6"/>
        <v>1.0182084007287347E-2</v>
      </c>
    </row>
    <row r="69" spans="1:16" s="16" customFormat="1" x14ac:dyDescent="0.25">
      <c r="A69" s="12">
        <v>60</v>
      </c>
      <c r="B69" s="13">
        <f t="shared" si="9"/>
        <v>569553.81822042749</v>
      </c>
      <c r="C69" s="13">
        <f t="shared" si="0"/>
        <v>0.01</v>
      </c>
      <c r="D69" s="13"/>
      <c r="E69" s="14">
        <f t="shared" si="13"/>
        <v>0.1</v>
      </c>
      <c r="F69" s="15">
        <f t="shared" si="2"/>
        <v>56955.382822042753</v>
      </c>
      <c r="G69" s="13">
        <f t="shared" si="3"/>
        <v>12530.184220849405</v>
      </c>
      <c r="H69" s="13">
        <f t="shared" si="4"/>
        <v>5750</v>
      </c>
      <c r="I69" s="13">
        <f t="shared" si="5"/>
        <v>51205.382822042753</v>
      </c>
      <c r="J69" s="13">
        <f t="shared" si="8"/>
        <v>620759.2110424703</v>
      </c>
      <c r="K69" s="13">
        <f>SUM(F58:F69)*B4</f>
        <v>119454.22302532192</v>
      </c>
      <c r="L69" s="23">
        <f t="shared" si="14"/>
        <v>25602.691411021377</v>
      </c>
      <c r="M69" s="22">
        <f t="shared" si="15"/>
        <v>2560.2691411021378</v>
      </c>
      <c r="N69" s="24">
        <f t="shared" si="16"/>
        <v>23042.42226991924</v>
      </c>
      <c r="P69" s="25">
        <f t="shared" si="6"/>
        <v>1.0095621899201539E-2</v>
      </c>
    </row>
    <row r="70" spans="1:16" x14ac:dyDescent="0.25">
      <c r="A70" s="11">
        <v>61</v>
      </c>
      <c r="B70" s="2">
        <f t="shared" si="9"/>
        <v>475702.296606127</v>
      </c>
      <c r="C70" s="13">
        <f t="shared" si="0"/>
        <v>0.01</v>
      </c>
      <c r="E70" s="1">
        <f t="shared" ref="E70:E101" si="17">$E$69</f>
        <v>0.1</v>
      </c>
      <c r="F70" s="5">
        <f t="shared" si="2"/>
        <v>47570.230660612702</v>
      </c>
      <c r="G70" s="2">
        <f t="shared" si="3"/>
        <v>10465.450745334794</v>
      </c>
      <c r="H70" s="2">
        <f t="shared" si="4"/>
        <v>4850</v>
      </c>
      <c r="I70" s="2">
        <f t="shared" si="5"/>
        <v>42720.230660612702</v>
      </c>
      <c r="J70" s="2">
        <f t="shared" si="8"/>
        <v>518422.5372667397</v>
      </c>
      <c r="L70" s="23">
        <f t="shared" si="14"/>
        <v>21360.115330306351</v>
      </c>
      <c r="M70" s="22">
        <f t="shared" si="15"/>
        <v>2136.0115330306353</v>
      </c>
      <c r="N70" s="24">
        <f t="shared" si="16"/>
        <v>19224.103797275715</v>
      </c>
      <c r="P70" s="8">
        <f t="shared" si="6"/>
        <v>1.0195452144339159E-2</v>
      </c>
    </row>
    <row r="71" spans="1:16" x14ac:dyDescent="0.25">
      <c r="A71" s="11">
        <v>62</v>
      </c>
      <c r="B71" s="2">
        <f t="shared" si="9"/>
        <v>497062.42193643335</v>
      </c>
      <c r="C71" s="13">
        <f t="shared" si="0"/>
        <v>0.01</v>
      </c>
      <c r="E71" s="1">
        <f t="shared" si="17"/>
        <v>0.1</v>
      </c>
      <c r="F71" s="5">
        <f t="shared" si="2"/>
        <v>49706.243193643342</v>
      </c>
      <c r="G71" s="2">
        <f t="shared" si="3"/>
        <v>10935.373502601535</v>
      </c>
      <c r="H71" s="2">
        <f t="shared" si="4"/>
        <v>5050</v>
      </c>
      <c r="I71" s="2">
        <f t="shared" si="5"/>
        <v>44656.243193643342</v>
      </c>
      <c r="J71" s="2">
        <f t="shared" si="8"/>
        <v>541718.67513007671</v>
      </c>
      <c r="L71" s="23">
        <f t="shared" si="14"/>
        <v>22328.121596821671</v>
      </c>
      <c r="M71" s="22">
        <f t="shared" si="15"/>
        <v>2232.812159682167</v>
      </c>
      <c r="N71" s="24">
        <f t="shared" si="16"/>
        <v>20095.309437139505</v>
      </c>
      <c r="P71" s="8">
        <f t="shared" si="6"/>
        <v>1.0159689763564177E-2</v>
      </c>
    </row>
    <row r="72" spans="1:16" x14ac:dyDescent="0.25">
      <c r="A72" s="11">
        <v>63</v>
      </c>
      <c r="B72" s="2">
        <f t="shared" si="9"/>
        <v>519390.55353325501</v>
      </c>
      <c r="C72" s="13">
        <f t="shared" si="0"/>
        <v>0.01</v>
      </c>
      <c r="E72" s="1">
        <f t="shared" si="17"/>
        <v>0.1</v>
      </c>
      <c r="F72" s="5">
        <f t="shared" si="2"/>
        <v>51939.056353325504</v>
      </c>
      <c r="G72" s="2">
        <f t="shared" si="3"/>
        <v>11426.592397731611</v>
      </c>
      <c r="H72" s="2">
        <f t="shared" si="4"/>
        <v>5250</v>
      </c>
      <c r="I72" s="2">
        <f t="shared" si="5"/>
        <v>46689.056353325504</v>
      </c>
      <c r="J72" s="2">
        <f t="shared" si="8"/>
        <v>566079.61988658051</v>
      </c>
      <c r="L72" s="23">
        <f t="shared" si="14"/>
        <v>23344.528176662752</v>
      </c>
      <c r="M72" s="22">
        <f t="shared" si="15"/>
        <v>2334.4528176662752</v>
      </c>
      <c r="N72" s="24">
        <f t="shared" si="16"/>
        <v>21010.075358996477</v>
      </c>
      <c r="P72" s="8">
        <f t="shared" si="6"/>
        <v>1.0108000548500268E-2</v>
      </c>
    </row>
    <row r="73" spans="1:16" x14ac:dyDescent="0.25">
      <c r="A73" s="11">
        <v>64</v>
      </c>
      <c r="B73" s="2">
        <f t="shared" si="9"/>
        <v>542735.09170991776</v>
      </c>
      <c r="C73" s="13">
        <f t="shared" si="0"/>
        <v>0.01</v>
      </c>
      <c r="E73" s="1">
        <f t="shared" si="17"/>
        <v>0.1</v>
      </c>
      <c r="F73" s="5">
        <f t="shared" si="2"/>
        <v>54273.51017099178</v>
      </c>
      <c r="G73" s="2">
        <f t="shared" si="3"/>
        <v>11940.172237618192</v>
      </c>
      <c r="H73" s="2">
        <f t="shared" si="4"/>
        <v>5550</v>
      </c>
      <c r="I73" s="2">
        <f t="shared" si="5"/>
        <v>48723.51017099178</v>
      </c>
      <c r="J73" s="2">
        <f t="shared" si="8"/>
        <v>591458.61188090954</v>
      </c>
      <c r="L73" s="23">
        <f t="shared" si="14"/>
        <v>24361.75508549589</v>
      </c>
      <c r="M73" s="22">
        <f t="shared" si="15"/>
        <v>2436.1755085495893</v>
      </c>
      <c r="N73" s="24">
        <f t="shared" si="16"/>
        <v>21925.5795769463</v>
      </c>
      <c r="P73" s="8">
        <f t="shared" si="6"/>
        <v>1.0225983329204694E-2</v>
      </c>
    </row>
    <row r="74" spans="1:16" x14ac:dyDescent="0.25">
      <c r="A74" s="11">
        <v>65</v>
      </c>
      <c r="B74" s="2">
        <f t="shared" si="9"/>
        <v>567096.85679541365</v>
      </c>
      <c r="C74" s="13">
        <f t="shared" si="0"/>
        <v>0.01</v>
      </c>
      <c r="E74" s="1">
        <f t="shared" si="17"/>
        <v>0.1</v>
      </c>
      <c r="F74" s="5">
        <f t="shared" si="2"/>
        <v>56709.686679541366</v>
      </c>
      <c r="G74" s="2">
        <f t="shared" si="3"/>
        <v>12476.131069499101</v>
      </c>
      <c r="H74" s="2">
        <f t="shared" si="4"/>
        <v>5750</v>
      </c>
      <c r="I74" s="2">
        <f t="shared" si="5"/>
        <v>50959.686679541366</v>
      </c>
      <c r="J74" s="2">
        <f t="shared" si="8"/>
        <v>618056.55347495503</v>
      </c>
      <c r="L74" s="23">
        <f t="shared" si="14"/>
        <v>25479.843339770683</v>
      </c>
      <c r="M74" s="22">
        <f t="shared" si="15"/>
        <v>2547.9843339770687</v>
      </c>
      <c r="N74" s="24">
        <f t="shared" si="16"/>
        <v>22931.859005793616</v>
      </c>
      <c r="P74" s="8">
        <f t="shared" si="6"/>
        <v>1.013936143552701E-2</v>
      </c>
    </row>
    <row r="75" spans="1:16" x14ac:dyDescent="0.25">
      <c r="A75" s="11">
        <v>66</v>
      </c>
      <c r="B75" s="2">
        <f t="shared" si="9"/>
        <v>592576.71013518434</v>
      </c>
      <c r="C75" s="13">
        <f t="shared" ref="C75:C129" si="18">$C$10</f>
        <v>0.01</v>
      </c>
      <c r="E75" s="1">
        <f t="shared" si="17"/>
        <v>0.1</v>
      </c>
      <c r="F75" s="5">
        <f t="shared" ref="F75:F129" si="19">SUM(B75+C75+D75)*E75</f>
        <v>59257.672013518437</v>
      </c>
      <c r="G75" s="2">
        <f t="shared" ref="G75:G129" si="20">SUM(F75*B$4)</f>
        <v>13036.687842974055</v>
      </c>
      <c r="H75" s="2">
        <f t="shared" ref="H75:H129" si="21">(ROUNDUP((B75+0.01)/10000,0)*100)+50</f>
        <v>6050</v>
      </c>
      <c r="I75" s="2">
        <f t="shared" ref="I75:I129" si="22">SUM(F75-H75)</f>
        <v>53207.672013518437</v>
      </c>
      <c r="J75" s="2">
        <f t="shared" ref="J75:J129" si="23">SUM(B75+F75+C75+D75-H75)</f>
        <v>645784.39214870275</v>
      </c>
      <c r="L75" s="23">
        <f t="shared" si="14"/>
        <v>26603.836006759218</v>
      </c>
      <c r="M75" s="22">
        <f t="shared" si="15"/>
        <v>2660.383600675922</v>
      </c>
      <c r="N75" s="24">
        <f t="shared" si="16"/>
        <v>23943.452406083296</v>
      </c>
      <c r="P75" s="8">
        <f t="shared" ref="P75:P129" si="24">SUM(H75/B75)</f>
        <v>1.0209648635397459E-2</v>
      </c>
    </row>
    <row r="76" spans="1:16" x14ac:dyDescent="0.25">
      <c r="A76" s="11">
        <v>67</v>
      </c>
      <c r="B76" s="2">
        <f t="shared" si="9"/>
        <v>619180.55614194355</v>
      </c>
      <c r="C76" s="13">
        <f t="shared" si="18"/>
        <v>0.01</v>
      </c>
      <c r="E76" s="1">
        <f t="shared" si="17"/>
        <v>0.1</v>
      </c>
      <c r="F76" s="5">
        <f t="shared" si="19"/>
        <v>61918.056614194356</v>
      </c>
      <c r="G76" s="2">
        <f t="shared" si="20"/>
        <v>13621.972455122759</v>
      </c>
      <c r="H76" s="2">
        <f t="shared" si="21"/>
        <v>6250</v>
      </c>
      <c r="I76" s="2">
        <f t="shared" si="22"/>
        <v>55668.056614194356</v>
      </c>
      <c r="J76" s="2">
        <f t="shared" si="23"/>
        <v>674848.62275613798</v>
      </c>
      <c r="L76" s="23">
        <f t="shared" si="14"/>
        <v>27834.028307097178</v>
      </c>
      <c r="M76" s="22">
        <f t="shared" si="15"/>
        <v>2783.4028307097178</v>
      </c>
      <c r="N76" s="24">
        <f t="shared" si="16"/>
        <v>25050.62547638746</v>
      </c>
      <c r="P76" s="8">
        <f t="shared" si="24"/>
        <v>1.0093986217757173E-2</v>
      </c>
    </row>
    <row r="77" spans="1:16" x14ac:dyDescent="0.25">
      <c r="A77" s="11">
        <v>68</v>
      </c>
      <c r="B77" s="2">
        <f t="shared" si="9"/>
        <v>647014.59444904083</v>
      </c>
      <c r="C77" s="13">
        <f t="shared" si="18"/>
        <v>0.01</v>
      </c>
      <c r="E77" s="1">
        <f t="shared" si="17"/>
        <v>0.1</v>
      </c>
      <c r="F77" s="5">
        <f t="shared" si="19"/>
        <v>64701.460444904085</v>
      </c>
      <c r="G77" s="2">
        <f t="shared" si="20"/>
        <v>14234.3212978789</v>
      </c>
      <c r="H77" s="2">
        <f t="shared" si="21"/>
        <v>6550</v>
      </c>
      <c r="I77" s="2">
        <f t="shared" si="22"/>
        <v>58151.460444904085</v>
      </c>
      <c r="J77" s="2">
        <f t="shared" si="23"/>
        <v>705166.06489394489</v>
      </c>
      <c r="L77" s="23">
        <f t="shared" si="14"/>
        <v>29075.730222452043</v>
      </c>
      <c r="M77" s="22">
        <f t="shared" si="15"/>
        <v>2907.5730222452044</v>
      </c>
      <c r="N77" s="24">
        <f t="shared" si="16"/>
        <v>26168.157200206839</v>
      </c>
      <c r="P77" s="8">
        <f t="shared" si="24"/>
        <v>1.0123419249263752E-2</v>
      </c>
    </row>
    <row r="78" spans="1:16" x14ac:dyDescent="0.25">
      <c r="A78" s="11">
        <v>69</v>
      </c>
      <c r="B78" s="2">
        <f t="shared" si="9"/>
        <v>676090.3346714928</v>
      </c>
      <c r="C78" s="13">
        <f t="shared" si="18"/>
        <v>0.01</v>
      </c>
      <c r="E78" s="1">
        <f t="shared" si="17"/>
        <v>0.1</v>
      </c>
      <c r="F78" s="5">
        <f t="shared" si="19"/>
        <v>67609.034467149278</v>
      </c>
      <c r="G78" s="2">
        <f t="shared" si="20"/>
        <v>14873.987582772841</v>
      </c>
      <c r="H78" s="2">
        <f t="shared" si="21"/>
        <v>6850</v>
      </c>
      <c r="I78" s="2">
        <f t="shared" si="22"/>
        <v>60759.034467149278</v>
      </c>
      <c r="J78" s="2">
        <f t="shared" si="23"/>
        <v>736849.37913864211</v>
      </c>
      <c r="L78" s="23">
        <f t="shared" si="14"/>
        <v>30379.517233574639</v>
      </c>
      <c r="M78" s="22">
        <f t="shared" si="15"/>
        <v>3037.9517233574643</v>
      </c>
      <c r="N78" s="24">
        <f t="shared" si="16"/>
        <v>27341.565510217173</v>
      </c>
      <c r="P78" s="8">
        <f t="shared" si="24"/>
        <v>1.013178217276004E-2</v>
      </c>
    </row>
    <row r="79" spans="1:16" x14ac:dyDescent="0.25">
      <c r="A79" s="11">
        <v>70</v>
      </c>
      <c r="B79" s="2">
        <f t="shared" si="9"/>
        <v>706469.86190506746</v>
      </c>
      <c r="C79" s="13">
        <f t="shared" si="18"/>
        <v>0.01</v>
      </c>
      <c r="E79" s="1">
        <f t="shared" si="17"/>
        <v>0.1</v>
      </c>
      <c r="F79" s="5">
        <f t="shared" si="19"/>
        <v>70646.987190506756</v>
      </c>
      <c r="G79" s="2">
        <f t="shared" si="20"/>
        <v>15542.337181911485</v>
      </c>
      <c r="H79" s="2">
        <f t="shared" si="21"/>
        <v>7150</v>
      </c>
      <c r="I79" s="2">
        <f t="shared" si="22"/>
        <v>63496.987190506756</v>
      </c>
      <c r="J79" s="2">
        <f t="shared" si="23"/>
        <v>769966.85909557424</v>
      </c>
      <c r="L79" s="23">
        <f t="shared" si="14"/>
        <v>31748.493595253378</v>
      </c>
      <c r="M79" s="22">
        <f t="shared" si="15"/>
        <v>3174.8493595253381</v>
      </c>
      <c r="N79" s="24">
        <f t="shared" si="16"/>
        <v>28573.644235728039</v>
      </c>
      <c r="P79" s="8">
        <f t="shared" si="24"/>
        <v>1.0120743127979021E-2</v>
      </c>
    </row>
    <row r="80" spans="1:16" x14ac:dyDescent="0.25">
      <c r="A80" s="11">
        <v>71</v>
      </c>
      <c r="B80" s="2">
        <f t="shared" si="9"/>
        <v>738218.36550032091</v>
      </c>
      <c r="C80" s="13">
        <f t="shared" si="18"/>
        <v>0.01</v>
      </c>
      <c r="E80" s="1">
        <f t="shared" si="17"/>
        <v>0.1</v>
      </c>
      <c r="F80" s="5">
        <f t="shared" si="19"/>
        <v>73821.837550032098</v>
      </c>
      <c r="G80" s="2">
        <f t="shared" si="20"/>
        <v>16240.804261007062</v>
      </c>
      <c r="H80" s="2">
        <f t="shared" si="21"/>
        <v>7450</v>
      </c>
      <c r="I80" s="2">
        <f t="shared" si="22"/>
        <v>66371.837550032098</v>
      </c>
      <c r="J80" s="2">
        <f t="shared" si="23"/>
        <v>804590.21305035299</v>
      </c>
      <c r="L80" s="23">
        <f t="shared" si="14"/>
        <v>33185.918775016049</v>
      </c>
      <c r="M80" s="22">
        <f t="shared" si="15"/>
        <v>3318.5918775016053</v>
      </c>
      <c r="N80" s="24">
        <f t="shared" si="16"/>
        <v>29867.326897514446</v>
      </c>
      <c r="P80" s="8">
        <f t="shared" si="24"/>
        <v>1.0091864884654866E-2</v>
      </c>
    </row>
    <row r="81" spans="1:16" s="16" customFormat="1" x14ac:dyDescent="0.25">
      <c r="A81" s="12">
        <v>72</v>
      </c>
      <c r="B81" s="13">
        <f t="shared" si="9"/>
        <v>771404.2942753369</v>
      </c>
      <c r="C81" s="13">
        <f t="shared" si="18"/>
        <v>0.01</v>
      </c>
      <c r="D81" s="13"/>
      <c r="E81" s="14">
        <f t="shared" si="17"/>
        <v>0.1</v>
      </c>
      <c r="F81" s="15">
        <f t="shared" si="19"/>
        <v>77140.430427533691</v>
      </c>
      <c r="G81" s="13">
        <f t="shared" si="20"/>
        <v>16970.894694057413</v>
      </c>
      <c r="H81" s="13">
        <f t="shared" si="21"/>
        <v>7850</v>
      </c>
      <c r="I81" s="13">
        <f t="shared" si="22"/>
        <v>69290.430427533691</v>
      </c>
      <c r="J81" s="13">
        <f t="shared" si="23"/>
        <v>840694.7347028706</v>
      </c>
      <c r="K81" s="13">
        <f>SUM(F70:F81)*B4</f>
        <v>161764.72526850976</v>
      </c>
      <c r="L81" s="23">
        <f t="shared" si="14"/>
        <v>34645.215213766845</v>
      </c>
      <c r="M81" s="22">
        <f t="shared" si="15"/>
        <v>3464.5215213766846</v>
      </c>
      <c r="N81" s="24">
        <f t="shared" si="16"/>
        <v>31180.693692390159</v>
      </c>
      <c r="P81" s="25">
        <f t="shared" si="24"/>
        <v>1.0176246176298967E-2</v>
      </c>
    </row>
    <row r="82" spans="1:16" x14ac:dyDescent="0.25">
      <c r="A82" s="11">
        <v>73</v>
      </c>
      <c r="B82" s="2">
        <f t="shared" si="9"/>
        <v>644284.79422059399</v>
      </c>
      <c r="C82" s="13">
        <f t="shared" si="18"/>
        <v>0.01</v>
      </c>
      <c r="E82" s="1">
        <f t="shared" si="17"/>
        <v>0.1</v>
      </c>
      <c r="F82" s="5">
        <f t="shared" si="19"/>
        <v>64428.480422059401</v>
      </c>
      <c r="G82" s="2">
        <f t="shared" si="20"/>
        <v>14174.265692853069</v>
      </c>
      <c r="H82" s="2">
        <f t="shared" si="21"/>
        <v>6550</v>
      </c>
      <c r="I82" s="2">
        <f t="shared" si="22"/>
        <v>57878.480422059401</v>
      </c>
      <c r="J82" s="2">
        <f t="shared" si="23"/>
        <v>702163.28464265342</v>
      </c>
      <c r="L82" s="23">
        <f t="shared" si="14"/>
        <v>28939.240211029701</v>
      </c>
      <c r="M82" s="22">
        <f t="shared" si="15"/>
        <v>2893.9240211029701</v>
      </c>
      <c r="N82" s="24">
        <f t="shared" si="16"/>
        <v>26045.316189926729</v>
      </c>
      <c r="P82" s="8">
        <f t="shared" si="24"/>
        <v>1.0166311635406024E-2</v>
      </c>
    </row>
    <row r="83" spans="1:16" x14ac:dyDescent="0.25">
      <c r="A83" s="11">
        <v>74</v>
      </c>
      <c r="B83" s="2">
        <f t="shared" si="9"/>
        <v>673224.04443162377</v>
      </c>
      <c r="C83" s="13">
        <f t="shared" si="18"/>
        <v>0.01</v>
      </c>
      <c r="E83" s="1">
        <f t="shared" si="17"/>
        <v>0.1</v>
      </c>
      <c r="F83" s="5">
        <f t="shared" si="19"/>
        <v>67322.405443162381</v>
      </c>
      <c r="G83" s="2">
        <f t="shared" si="20"/>
        <v>14810.929197495723</v>
      </c>
      <c r="H83" s="2">
        <f t="shared" si="21"/>
        <v>6850</v>
      </c>
      <c r="I83" s="2">
        <f t="shared" si="22"/>
        <v>60472.405443162381</v>
      </c>
      <c r="J83" s="2">
        <f t="shared" si="23"/>
        <v>733696.4598747862</v>
      </c>
      <c r="L83" s="23">
        <f t="shared" si="14"/>
        <v>30236.20272158119</v>
      </c>
      <c r="M83" s="22">
        <f t="shared" si="15"/>
        <v>3023.6202721581194</v>
      </c>
      <c r="N83" s="24">
        <f t="shared" si="16"/>
        <v>27212.582449423069</v>
      </c>
      <c r="P83" s="8">
        <f t="shared" si="24"/>
        <v>1.0174918820350782E-2</v>
      </c>
    </row>
    <row r="84" spans="1:16" x14ac:dyDescent="0.25">
      <c r="A84" s="11">
        <v>75</v>
      </c>
      <c r="B84" s="2">
        <f t="shared" si="9"/>
        <v>703460.25715320499</v>
      </c>
      <c r="C84" s="13">
        <f t="shared" si="18"/>
        <v>0.01</v>
      </c>
      <c r="E84" s="1">
        <f t="shared" si="17"/>
        <v>0.1</v>
      </c>
      <c r="F84" s="5">
        <f t="shared" si="19"/>
        <v>70346.026715320506</v>
      </c>
      <c r="G84" s="2">
        <f t="shared" si="20"/>
        <v>15476.125877370512</v>
      </c>
      <c r="H84" s="2">
        <f t="shared" si="21"/>
        <v>7150</v>
      </c>
      <c r="I84" s="2">
        <f t="shared" si="22"/>
        <v>63196.026715320506</v>
      </c>
      <c r="J84" s="2">
        <f t="shared" si="23"/>
        <v>766656.29386852554</v>
      </c>
      <c r="L84" s="23">
        <f t="shared" si="14"/>
        <v>31598.013357660253</v>
      </c>
      <c r="M84" s="22">
        <f t="shared" si="15"/>
        <v>3159.8013357660257</v>
      </c>
      <c r="N84" s="24">
        <f t="shared" si="16"/>
        <v>28438.212021894229</v>
      </c>
      <c r="P84" s="8">
        <f t="shared" si="24"/>
        <v>1.0164042569988169E-2</v>
      </c>
    </row>
    <row r="85" spans="1:16" x14ac:dyDescent="0.25">
      <c r="A85" s="11">
        <v>76</v>
      </c>
      <c r="B85" s="2">
        <f t="shared" si="9"/>
        <v>735058.28051086527</v>
      </c>
      <c r="C85" s="13">
        <f t="shared" si="18"/>
        <v>0.01</v>
      </c>
      <c r="E85" s="1">
        <f t="shared" si="17"/>
        <v>0.1</v>
      </c>
      <c r="F85" s="5">
        <f t="shared" si="19"/>
        <v>73505.829051086534</v>
      </c>
      <c r="G85" s="2">
        <f t="shared" si="20"/>
        <v>16171.282391239038</v>
      </c>
      <c r="H85" s="2">
        <f t="shared" si="21"/>
        <v>7450</v>
      </c>
      <c r="I85" s="2">
        <f t="shared" si="22"/>
        <v>66055.829051086534</v>
      </c>
      <c r="J85" s="2">
        <f t="shared" si="23"/>
        <v>801114.11956195184</v>
      </c>
      <c r="L85" s="23">
        <f t="shared" si="14"/>
        <v>33027.914525543267</v>
      </c>
      <c r="M85" s="22">
        <f t="shared" si="15"/>
        <v>3302.791452554327</v>
      </c>
      <c r="N85" s="24">
        <f t="shared" si="16"/>
        <v>29725.123072988939</v>
      </c>
      <c r="P85" s="8">
        <f t="shared" si="24"/>
        <v>1.0135250765180487E-2</v>
      </c>
    </row>
    <row r="86" spans="1:16" x14ac:dyDescent="0.25">
      <c r="A86" s="11">
        <v>77</v>
      </c>
      <c r="B86" s="2">
        <f t="shared" si="9"/>
        <v>768086.20503640862</v>
      </c>
      <c r="C86" s="13">
        <f t="shared" si="18"/>
        <v>0.01</v>
      </c>
      <c r="E86" s="1">
        <f t="shared" si="17"/>
        <v>0.1</v>
      </c>
      <c r="F86" s="5">
        <f t="shared" si="19"/>
        <v>76808.621503640868</v>
      </c>
      <c r="G86" s="2">
        <f t="shared" si="20"/>
        <v>16897.896730800992</v>
      </c>
      <c r="H86" s="2">
        <f t="shared" si="21"/>
        <v>7750</v>
      </c>
      <c r="I86" s="2">
        <f t="shared" si="22"/>
        <v>69058.621503640868</v>
      </c>
      <c r="J86" s="2">
        <f t="shared" si="23"/>
        <v>837144.83654004952</v>
      </c>
      <c r="L86" s="23">
        <f t="shared" si="14"/>
        <v>34529.310751820434</v>
      </c>
      <c r="M86" s="22">
        <f t="shared" si="15"/>
        <v>3452.9310751820435</v>
      </c>
      <c r="N86" s="24">
        <f t="shared" si="16"/>
        <v>31076.379676638389</v>
      </c>
      <c r="P86" s="8">
        <f t="shared" si="24"/>
        <v>1.0090013268279746E-2</v>
      </c>
    </row>
    <row r="87" spans="1:16" x14ac:dyDescent="0.25">
      <c r="A87" s="11">
        <v>78</v>
      </c>
      <c r="B87" s="2">
        <f t="shared" ref="B87:B129" si="25">SUM(J86-K86-L86)</f>
        <v>802615.52578822908</v>
      </c>
      <c r="C87" s="13">
        <f t="shared" si="18"/>
        <v>0.01</v>
      </c>
      <c r="E87" s="1">
        <f t="shared" si="17"/>
        <v>0.1</v>
      </c>
      <c r="F87" s="5">
        <f t="shared" si="19"/>
        <v>80261.553578822917</v>
      </c>
      <c r="G87" s="2">
        <f t="shared" si="20"/>
        <v>17657.541787341041</v>
      </c>
      <c r="H87" s="2">
        <f t="shared" si="21"/>
        <v>8150</v>
      </c>
      <c r="I87" s="2">
        <f t="shared" si="22"/>
        <v>72111.553578822917</v>
      </c>
      <c r="J87" s="2">
        <f t="shared" si="23"/>
        <v>874727.08936705196</v>
      </c>
      <c r="L87" s="23">
        <f t="shared" si="14"/>
        <v>36055.776789411459</v>
      </c>
      <c r="M87" s="22">
        <f t="shared" si="15"/>
        <v>3605.5776789411461</v>
      </c>
      <c r="N87" s="24">
        <f t="shared" si="16"/>
        <v>32450.199110470312</v>
      </c>
      <c r="P87" s="8">
        <f t="shared" si="24"/>
        <v>1.015430145335911E-2</v>
      </c>
    </row>
    <row r="88" spans="1:16" x14ac:dyDescent="0.25">
      <c r="A88" s="11">
        <v>79</v>
      </c>
      <c r="B88" s="2">
        <f t="shared" si="25"/>
        <v>838671.31257764052</v>
      </c>
      <c r="C88" s="13">
        <f t="shared" si="18"/>
        <v>0.01</v>
      </c>
      <c r="E88" s="1">
        <f t="shared" si="17"/>
        <v>0.1</v>
      </c>
      <c r="F88" s="5">
        <f t="shared" si="19"/>
        <v>83867.132257764053</v>
      </c>
      <c r="G88" s="2">
        <f t="shared" si="20"/>
        <v>18450.769096708093</v>
      </c>
      <c r="H88" s="2">
        <f t="shared" si="21"/>
        <v>8450</v>
      </c>
      <c r="I88" s="2">
        <f t="shared" si="22"/>
        <v>75417.132257764053</v>
      </c>
      <c r="J88" s="2">
        <f t="shared" si="23"/>
        <v>914088.45483540464</v>
      </c>
      <c r="L88" s="23">
        <f t="shared" si="14"/>
        <v>37708.566128882027</v>
      </c>
      <c r="M88" s="22">
        <f t="shared" si="15"/>
        <v>3770.856612888203</v>
      </c>
      <c r="N88" s="24">
        <f t="shared" si="16"/>
        <v>33937.709515993825</v>
      </c>
      <c r="P88" s="8">
        <f t="shared" si="24"/>
        <v>1.0075460878742929E-2</v>
      </c>
    </row>
    <row r="89" spans="1:16" x14ac:dyDescent="0.25">
      <c r="A89" s="11">
        <v>80</v>
      </c>
      <c r="B89" s="2">
        <f t="shared" si="25"/>
        <v>876379.88870652264</v>
      </c>
      <c r="C89" s="13">
        <f t="shared" si="18"/>
        <v>0.01</v>
      </c>
      <c r="E89" s="1">
        <f t="shared" si="17"/>
        <v>0.1</v>
      </c>
      <c r="F89" s="5">
        <f t="shared" si="19"/>
        <v>87637.989870652265</v>
      </c>
      <c r="G89" s="2">
        <f t="shared" si="20"/>
        <v>19280.357771543499</v>
      </c>
      <c r="H89" s="2">
        <f t="shared" si="21"/>
        <v>8850</v>
      </c>
      <c r="I89" s="2">
        <f t="shared" si="22"/>
        <v>78787.989870652265</v>
      </c>
      <c r="J89" s="2">
        <f t="shared" si="23"/>
        <v>955167.88857717486</v>
      </c>
      <c r="L89" s="23">
        <f t="shared" si="14"/>
        <v>39393.994935326133</v>
      </c>
      <c r="M89" s="22">
        <f t="shared" si="15"/>
        <v>3939.3994935326136</v>
      </c>
      <c r="N89" s="24">
        <f t="shared" si="16"/>
        <v>35454.595441793521</v>
      </c>
      <c r="P89" s="8">
        <f t="shared" si="24"/>
        <v>1.0098360441682431E-2</v>
      </c>
    </row>
    <row r="90" spans="1:16" x14ac:dyDescent="0.25">
      <c r="A90" s="11">
        <v>81</v>
      </c>
      <c r="B90" s="2">
        <f t="shared" si="25"/>
        <v>915773.8936418487</v>
      </c>
      <c r="C90" s="13">
        <f t="shared" si="18"/>
        <v>0.01</v>
      </c>
      <c r="E90" s="1">
        <f t="shared" si="17"/>
        <v>0.1</v>
      </c>
      <c r="F90" s="5">
        <f t="shared" si="19"/>
        <v>91577.390364184874</v>
      </c>
      <c r="G90" s="2">
        <f t="shared" si="20"/>
        <v>20147.025880120673</v>
      </c>
      <c r="H90" s="2">
        <f t="shared" si="21"/>
        <v>9250</v>
      </c>
      <c r="I90" s="2">
        <f t="shared" si="22"/>
        <v>82327.390364184874</v>
      </c>
      <c r="J90" s="2">
        <f t="shared" si="23"/>
        <v>998101.29400603357</v>
      </c>
      <c r="L90" s="23">
        <f t="shared" si="14"/>
        <v>41163.695182092437</v>
      </c>
      <c r="M90" s="22">
        <f t="shared" si="15"/>
        <v>4116.3695182092442</v>
      </c>
      <c r="N90" s="24">
        <f t="shared" si="16"/>
        <v>37047.325663883195</v>
      </c>
      <c r="P90" s="8">
        <f t="shared" si="24"/>
        <v>1.0100746553512908E-2</v>
      </c>
    </row>
    <row r="91" spans="1:16" x14ac:dyDescent="0.25">
      <c r="A91" s="11">
        <v>82</v>
      </c>
      <c r="B91" s="2">
        <f t="shared" si="25"/>
        <v>956937.59882394108</v>
      </c>
      <c r="C91" s="13">
        <f t="shared" si="18"/>
        <v>0.01</v>
      </c>
      <c r="E91" s="1">
        <f t="shared" si="17"/>
        <v>0.1</v>
      </c>
      <c r="F91" s="5">
        <f t="shared" si="19"/>
        <v>95693.760882394112</v>
      </c>
      <c r="G91" s="2">
        <f t="shared" si="20"/>
        <v>21052.627394126706</v>
      </c>
      <c r="H91" s="2">
        <f t="shared" si="21"/>
        <v>9650</v>
      </c>
      <c r="I91" s="2">
        <f t="shared" si="22"/>
        <v>86043.760882394112</v>
      </c>
      <c r="J91" s="2">
        <f t="shared" si="23"/>
        <v>1042981.3697063352</v>
      </c>
      <c r="L91" s="23">
        <f t="shared" si="14"/>
        <v>43021.880441197056</v>
      </c>
      <c r="M91" s="22">
        <f t="shared" si="15"/>
        <v>4302.1880441197054</v>
      </c>
      <c r="N91" s="24">
        <f t="shared" si="16"/>
        <v>38719.69239707735</v>
      </c>
      <c r="P91" s="8">
        <f t="shared" si="24"/>
        <v>1.0084252109917799E-2</v>
      </c>
    </row>
    <row r="92" spans="1:16" x14ac:dyDescent="0.25">
      <c r="A92" s="11">
        <v>83</v>
      </c>
      <c r="B92" s="2">
        <f t="shared" si="25"/>
        <v>999959.48926513817</v>
      </c>
      <c r="C92" s="13">
        <f t="shared" si="18"/>
        <v>0.01</v>
      </c>
      <c r="E92" s="1">
        <f t="shared" si="17"/>
        <v>0.1</v>
      </c>
      <c r="F92" s="5">
        <f t="shared" si="19"/>
        <v>99995.949926513829</v>
      </c>
      <c r="G92" s="2">
        <f t="shared" si="20"/>
        <v>21999.108983833041</v>
      </c>
      <c r="H92" s="2">
        <f t="shared" si="21"/>
        <v>10050</v>
      </c>
      <c r="I92" s="2">
        <f t="shared" si="22"/>
        <v>89945.949926513829</v>
      </c>
      <c r="J92" s="2">
        <f t="shared" si="23"/>
        <v>1089905.449191652</v>
      </c>
      <c r="L92" s="23">
        <f t="shared" si="14"/>
        <v>44972.974963256915</v>
      </c>
      <c r="M92" s="22">
        <f t="shared" si="15"/>
        <v>4497.297496325692</v>
      </c>
      <c r="N92" s="24">
        <f t="shared" si="16"/>
        <v>40475.677466931222</v>
      </c>
      <c r="P92" s="8">
        <f t="shared" si="24"/>
        <v>1.0050407149379282E-2</v>
      </c>
    </row>
    <row r="93" spans="1:16" s="16" customFormat="1" x14ac:dyDescent="0.25">
      <c r="A93" s="12">
        <v>84</v>
      </c>
      <c r="B93" s="13">
        <f t="shared" si="25"/>
        <v>1044932.4742283951</v>
      </c>
      <c r="C93" s="13">
        <f t="shared" si="18"/>
        <v>0.01</v>
      </c>
      <c r="D93" s="13"/>
      <c r="E93" s="14">
        <f t="shared" si="17"/>
        <v>0.1</v>
      </c>
      <c r="F93" s="15">
        <f t="shared" si="19"/>
        <v>104493.24842283952</v>
      </c>
      <c r="G93" s="13">
        <f t="shared" si="20"/>
        <v>22988.514653024693</v>
      </c>
      <c r="H93" s="13">
        <f t="shared" si="21"/>
        <v>10550</v>
      </c>
      <c r="I93" s="13">
        <f t="shared" si="22"/>
        <v>93943.248422839519</v>
      </c>
      <c r="J93" s="13">
        <f t="shared" si="23"/>
        <v>1138875.7326512346</v>
      </c>
      <c r="K93" s="13">
        <f>SUM(F82:F93)*B4</f>
        <v>219106.44545645712</v>
      </c>
      <c r="L93" s="23">
        <f t="shared" si="14"/>
        <v>46971.624211419759</v>
      </c>
      <c r="M93" s="22">
        <f t="shared" si="15"/>
        <v>4697.1624211419758</v>
      </c>
      <c r="N93" s="24">
        <f t="shared" si="16"/>
        <v>42274.461790277783</v>
      </c>
      <c r="P93" s="25">
        <f t="shared" si="24"/>
        <v>1.0096346185231145E-2</v>
      </c>
    </row>
    <row r="94" spans="1:16" x14ac:dyDescent="0.25">
      <c r="A94" s="11">
        <v>85</v>
      </c>
      <c r="B94" s="2">
        <f t="shared" si="25"/>
        <v>872797.66298335779</v>
      </c>
      <c r="C94" s="13">
        <f t="shared" si="18"/>
        <v>0.01</v>
      </c>
      <c r="E94" s="1">
        <f t="shared" si="17"/>
        <v>0.1</v>
      </c>
      <c r="F94" s="5">
        <f t="shared" si="19"/>
        <v>87279.767298335792</v>
      </c>
      <c r="G94" s="2">
        <f t="shared" si="20"/>
        <v>19201.548805633873</v>
      </c>
      <c r="H94" s="2">
        <f t="shared" si="21"/>
        <v>8850</v>
      </c>
      <c r="I94" s="2">
        <f t="shared" si="22"/>
        <v>78429.767298335792</v>
      </c>
      <c r="J94" s="2">
        <f t="shared" si="23"/>
        <v>951227.44028169359</v>
      </c>
      <c r="L94" s="23">
        <f t="shared" si="14"/>
        <v>39214.883649167896</v>
      </c>
      <c r="M94" s="22">
        <f t="shared" si="15"/>
        <v>3921.4883649167896</v>
      </c>
      <c r="N94" s="24">
        <f t="shared" si="16"/>
        <v>35293.395284251106</v>
      </c>
      <c r="P94" s="8">
        <f t="shared" si="24"/>
        <v>1.0139807168765011E-2</v>
      </c>
    </row>
    <row r="95" spans="1:16" x14ac:dyDescent="0.25">
      <c r="A95" s="11">
        <v>86</v>
      </c>
      <c r="B95" s="2">
        <f t="shared" si="25"/>
        <v>912012.55663252575</v>
      </c>
      <c r="C95" s="13">
        <f t="shared" si="18"/>
        <v>0.01</v>
      </c>
      <c r="E95" s="1">
        <f t="shared" si="17"/>
        <v>0.1</v>
      </c>
      <c r="F95" s="5">
        <f t="shared" si="19"/>
        <v>91201.256663252585</v>
      </c>
      <c r="G95" s="2">
        <f t="shared" si="20"/>
        <v>20064.276465915569</v>
      </c>
      <c r="H95" s="2">
        <f t="shared" si="21"/>
        <v>9250</v>
      </c>
      <c r="I95" s="2">
        <f t="shared" si="22"/>
        <v>81951.256663252585</v>
      </c>
      <c r="J95" s="2">
        <f t="shared" si="23"/>
        <v>993963.82329577836</v>
      </c>
      <c r="L95" s="23">
        <f t="shared" si="14"/>
        <v>40975.628331626292</v>
      </c>
      <c r="M95" s="22">
        <f t="shared" si="15"/>
        <v>4097.5628331626294</v>
      </c>
      <c r="N95" s="24">
        <f t="shared" si="16"/>
        <v>36878.065498463664</v>
      </c>
      <c r="P95" s="8">
        <f t="shared" si="24"/>
        <v>1.0142404216619874E-2</v>
      </c>
    </row>
    <row r="96" spans="1:16" x14ac:dyDescent="0.25">
      <c r="A96" s="11">
        <v>87</v>
      </c>
      <c r="B96" s="2">
        <f t="shared" si="25"/>
        <v>952988.19496415206</v>
      </c>
      <c r="C96" s="13">
        <f t="shared" si="18"/>
        <v>0.01</v>
      </c>
      <c r="E96" s="1">
        <f t="shared" si="17"/>
        <v>0.1</v>
      </c>
      <c r="F96" s="5">
        <f t="shared" si="19"/>
        <v>95298.82049641521</v>
      </c>
      <c r="G96" s="2">
        <f t="shared" si="20"/>
        <v>20965.740509211348</v>
      </c>
      <c r="H96" s="2">
        <f t="shared" si="21"/>
        <v>9650</v>
      </c>
      <c r="I96" s="2">
        <f t="shared" si="22"/>
        <v>85648.82049641521</v>
      </c>
      <c r="J96" s="2">
        <f t="shared" si="23"/>
        <v>1038637.0254605673</v>
      </c>
      <c r="L96" s="23">
        <f t="shared" si="14"/>
        <v>42824.410248207605</v>
      </c>
      <c r="M96" s="22">
        <f t="shared" si="15"/>
        <v>4282.4410248207605</v>
      </c>
      <c r="N96" s="24">
        <f t="shared" si="16"/>
        <v>38541.969223386841</v>
      </c>
      <c r="P96" s="8">
        <f t="shared" si="24"/>
        <v>1.0126043586891439E-2</v>
      </c>
    </row>
    <row r="97" spans="1:16" x14ac:dyDescent="0.25">
      <c r="A97" s="11">
        <v>88</v>
      </c>
      <c r="B97" s="2">
        <f t="shared" si="25"/>
        <v>995812.6152123597</v>
      </c>
      <c r="C97" s="13">
        <f t="shared" si="18"/>
        <v>0.01</v>
      </c>
      <c r="E97" s="1">
        <f t="shared" si="17"/>
        <v>0.1</v>
      </c>
      <c r="F97" s="5">
        <f t="shared" si="19"/>
        <v>99581.262521235971</v>
      </c>
      <c r="G97" s="2">
        <f t="shared" si="20"/>
        <v>21907.877754671914</v>
      </c>
      <c r="H97" s="2">
        <f t="shared" si="21"/>
        <v>10050</v>
      </c>
      <c r="I97" s="2">
        <f t="shared" si="22"/>
        <v>89531.262521235971</v>
      </c>
      <c r="J97" s="2">
        <f t="shared" si="23"/>
        <v>1085343.8877335957</v>
      </c>
      <c r="L97" s="23">
        <f t="shared" si="14"/>
        <v>44765.631260617985</v>
      </c>
      <c r="M97" s="22">
        <f t="shared" si="15"/>
        <v>4476.5631260617984</v>
      </c>
      <c r="N97" s="24">
        <f t="shared" si="16"/>
        <v>40289.06813455619</v>
      </c>
      <c r="P97" s="8">
        <f t="shared" si="24"/>
        <v>1.0092260176736976E-2</v>
      </c>
    </row>
    <row r="98" spans="1:16" x14ac:dyDescent="0.25">
      <c r="A98" s="11">
        <v>89</v>
      </c>
      <c r="B98" s="2">
        <f t="shared" si="25"/>
        <v>1040578.2564729777</v>
      </c>
      <c r="C98" s="13">
        <f t="shared" si="18"/>
        <v>0.01</v>
      </c>
      <c r="E98" s="1">
        <f t="shared" si="17"/>
        <v>0.1</v>
      </c>
      <c r="F98" s="5">
        <f t="shared" si="19"/>
        <v>104057.82664729777</v>
      </c>
      <c r="G98" s="2">
        <f t="shared" si="20"/>
        <v>22892.721862405509</v>
      </c>
      <c r="H98" s="2">
        <f t="shared" si="21"/>
        <v>10550</v>
      </c>
      <c r="I98" s="2">
        <f t="shared" si="22"/>
        <v>93507.82664729777</v>
      </c>
      <c r="J98" s="2">
        <f t="shared" si="23"/>
        <v>1134086.0931202755</v>
      </c>
      <c r="L98" s="23">
        <f t="shared" si="14"/>
        <v>46753.913323648885</v>
      </c>
      <c r="M98" s="22">
        <f t="shared" si="15"/>
        <v>4675.3913323648885</v>
      </c>
      <c r="N98" s="24">
        <f t="shared" si="16"/>
        <v>42078.521991283997</v>
      </c>
      <c r="P98" s="8">
        <f t="shared" si="24"/>
        <v>1.0138593550627364E-2</v>
      </c>
    </row>
    <row r="99" spans="1:16" x14ac:dyDescent="0.25">
      <c r="A99" s="11">
        <v>90</v>
      </c>
      <c r="B99" s="2">
        <f t="shared" si="25"/>
        <v>1087332.1797966266</v>
      </c>
      <c r="C99" s="13">
        <f t="shared" si="18"/>
        <v>0.01</v>
      </c>
      <c r="E99" s="1">
        <f t="shared" si="17"/>
        <v>0.1</v>
      </c>
      <c r="F99" s="5">
        <f t="shared" si="19"/>
        <v>108733.21897966266</v>
      </c>
      <c r="G99" s="2">
        <f t="shared" si="20"/>
        <v>23921.308175525784</v>
      </c>
      <c r="H99" s="2">
        <f t="shared" si="21"/>
        <v>10950</v>
      </c>
      <c r="I99" s="2">
        <f t="shared" si="22"/>
        <v>97783.218979662663</v>
      </c>
      <c r="J99" s="2">
        <f t="shared" si="23"/>
        <v>1185115.4087762893</v>
      </c>
      <c r="L99" s="23">
        <f t="shared" si="14"/>
        <v>48891.609489831331</v>
      </c>
      <c r="M99" s="22">
        <f t="shared" si="15"/>
        <v>4889.1609489831335</v>
      </c>
      <c r="N99" s="24">
        <f t="shared" si="16"/>
        <v>44002.4485408482</v>
      </c>
      <c r="P99" s="8">
        <f t="shared" si="24"/>
        <v>1.0070519573924573E-2</v>
      </c>
    </row>
    <row r="100" spans="1:16" x14ac:dyDescent="0.25">
      <c r="A100" s="11">
        <v>91</v>
      </c>
      <c r="B100" s="2">
        <f t="shared" si="25"/>
        <v>1136223.7992864579</v>
      </c>
      <c r="C100" s="13">
        <f t="shared" si="18"/>
        <v>0.01</v>
      </c>
      <c r="E100" s="1">
        <f t="shared" si="17"/>
        <v>0.1</v>
      </c>
      <c r="F100" s="5">
        <f t="shared" si="19"/>
        <v>113622.3809286458</v>
      </c>
      <c r="G100" s="2">
        <f t="shared" si="20"/>
        <v>24996.923804302074</v>
      </c>
      <c r="H100" s="2">
        <f t="shared" si="21"/>
        <v>11450</v>
      </c>
      <c r="I100" s="2">
        <f t="shared" si="22"/>
        <v>102172.3809286458</v>
      </c>
      <c r="J100" s="2">
        <f t="shared" si="23"/>
        <v>1238396.1902151038</v>
      </c>
      <c r="L100" s="23">
        <f t="shared" si="14"/>
        <v>51086.190464322899</v>
      </c>
      <c r="M100" s="22">
        <f t="shared" si="15"/>
        <v>5108.6190464322899</v>
      </c>
      <c r="N100" s="24">
        <f t="shared" si="16"/>
        <v>45977.571417890606</v>
      </c>
      <c r="P100" s="8">
        <f t="shared" si="24"/>
        <v>1.0077240071181871E-2</v>
      </c>
    </row>
    <row r="101" spans="1:16" x14ac:dyDescent="0.25">
      <c r="A101" s="11">
        <v>92</v>
      </c>
      <c r="B101" s="2">
        <f t="shared" si="25"/>
        <v>1187309.9997507809</v>
      </c>
      <c r="C101" s="13">
        <f t="shared" si="18"/>
        <v>0.01</v>
      </c>
      <c r="E101" s="1">
        <f t="shared" si="17"/>
        <v>0.1</v>
      </c>
      <c r="F101" s="5">
        <f t="shared" si="19"/>
        <v>118731.00097507809</v>
      </c>
      <c r="G101" s="2">
        <f t="shared" si="20"/>
        <v>26120.820214517178</v>
      </c>
      <c r="H101" s="2">
        <f t="shared" si="21"/>
        <v>11950</v>
      </c>
      <c r="I101" s="2">
        <f t="shared" si="22"/>
        <v>106781.00097507809</v>
      </c>
      <c r="J101" s="2">
        <f t="shared" si="23"/>
        <v>1294091.0107258589</v>
      </c>
      <c r="L101" s="23">
        <f t="shared" si="14"/>
        <v>53390.500487539044</v>
      </c>
      <c r="M101" s="22">
        <f t="shared" si="15"/>
        <v>5339.0500487539048</v>
      </c>
      <c r="N101" s="24">
        <f t="shared" si="16"/>
        <v>48051.450438785141</v>
      </c>
      <c r="P101" s="8">
        <f t="shared" si="24"/>
        <v>1.0064768259770686E-2</v>
      </c>
    </row>
    <row r="102" spans="1:16" x14ac:dyDescent="0.25">
      <c r="A102" s="11">
        <v>93</v>
      </c>
      <c r="B102" s="2">
        <f t="shared" si="25"/>
        <v>1240700.5102383199</v>
      </c>
      <c r="C102" s="13">
        <f t="shared" si="18"/>
        <v>0.01</v>
      </c>
      <c r="E102" s="1">
        <f t="shared" ref="E102:E129" si="26">$E$69</f>
        <v>0.1</v>
      </c>
      <c r="F102" s="5">
        <f t="shared" si="19"/>
        <v>124070.05202383199</v>
      </c>
      <c r="G102" s="2">
        <f t="shared" si="20"/>
        <v>27295.411445243037</v>
      </c>
      <c r="H102" s="2">
        <f t="shared" si="21"/>
        <v>12550</v>
      </c>
      <c r="I102" s="2">
        <f t="shared" si="22"/>
        <v>111520.05202383199</v>
      </c>
      <c r="J102" s="2">
        <f t="shared" si="23"/>
        <v>1352220.5722621519</v>
      </c>
      <c r="L102" s="23">
        <f t="shared" si="14"/>
        <v>55760.026011915994</v>
      </c>
      <c r="M102" s="22">
        <f t="shared" si="15"/>
        <v>5576.0026011915998</v>
      </c>
      <c r="N102" s="24">
        <f t="shared" si="16"/>
        <v>50184.023410724396</v>
      </c>
      <c r="P102" s="8">
        <f t="shared" si="24"/>
        <v>1.0115253356016863E-2</v>
      </c>
    </row>
    <row r="103" spans="1:16" x14ac:dyDescent="0.25">
      <c r="A103" s="11">
        <v>94</v>
      </c>
      <c r="B103" s="2">
        <f t="shared" si="25"/>
        <v>1296460.5462502358</v>
      </c>
      <c r="C103" s="13">
        <f t="shared" si="18"/>
        <v>0.01</v>
      </c>
      <c r="E103" s="1">
        <f t="shared" si="26"/>
        <v>0.1</v>
      </c>
      <c r="F103" s="5">
        <f t="shared" si="19"/>
        <v>129646.05562502358</v>
      </c>
      <c r="G103" s="2">
        <f t="shared" si="20"/>
        <v>28522.13223750519</v>
      </c>
      <c r="H103" s="2">
        <f t="shared" si="21"/>
        <v>13050</v>
      </c>
      <c r="I103" s="2">
        <f t="shared" si="22"/>
        <v>116596.05562502358</v>
      </c>
      <c r="J103" s="2">
        <f t="shared" si="23"/>
        <v>1413056.6118752593</v>
      </c>
      <c r="L103" s="23">
        <f t="shared" si="14"/>
        <v>58298.027812511791</v>
      </c>
      <c r="M103" s="22">
        <f t="shared" si="15"/>
        <v>5829.8027812511791</v>
      </c>
      <c r="N103" s="24">
        <f t="shared" si="16"/>
        <v>52468.225031260612</v>
      </c>
      <c r="P103" s="8">
        <f t="shared" si="24"/>
        <v>1.0065867440196795E-2</v>
      </c>
    </row>
    <row r="104" spans="1:16" x14ac:dyDescent="0.25">
      <c r="A104" s="11">
        <v>95</v>
      </c>
      <c r="B104" s="2">
        <f t="shared" si="25"/>
        <v>1354758.5840627474</v>
      </c>
      <c r="C104" s="13">
        <f t="shared" si="18"/>
        <v>0.01</v>
      </c>
      <c r="E104" s="1">
        <f t="shared" si="26"/>
        <v>0.1</v>
      </c>
      <c r="F104" s="5">
        <f t="shared" si="19"/>
        <v>135475.85940627474</v>
      </c>
      <c r="G104" s="2">
        <f t="shared" si="20"/>
        <v>29804.689069380445</v>
      </c>
      <c r="H104" s="2">
        <f t="shared" si="21"/>
        <v>13650</v>
      </c>
      <c r="I104" s="2">
        <f t="shared" si="22"/>
        <v>121825.85940627474</v>
      </c>
      <c r="J104" s="2">
        <f t="shared" si="23"/>
        <v>1476584.4534690222</v>
      </c>
      <c r="L104" s="23">
        <f t="shared" si="14"/>
        <v>60912.929703137372</v>
      </c>
      <c r="M104" s="22">
        <f t="shared" si="15"/>
        <v>6091.2929703137379</v>
      </c>
      <c r="N104" s="24">
        <f t="shared" si="16"/>
        <v>54821.636732823637</v>
      </c>
      <c r="P104" s="8">
        <f t="shared" si="24"/>
        <v>1.007559587411168E-2</v>
      </c>
    </row>
    <row r="105" spans="1:16" s="16" customFormat="1" x14ac:dyDescent="0.25">
      <c r="A105" s="12">
        <v>96</v>
      </c>
      <c r="B105" s="13">
        <f t="shared" si="25"/>
        <v>1415671.5237658848</v>
      </c>
      <c r="C105" s="13">
        <f t="shared" si="18"/>
        <v>0.01</v>
      </c>
      <c r="D105" s="13"/>
      <c r="E105" s="14">
        <f t="shared" si="26"/>
        <v>0.1</v>
      </c>
      <c r="F105" s="15">
        <f t="shared" si="19"/>
        <v>141567.15337658848</v>
      </c>
      <c r="G105" s="13">
        <f t="shared" si="20"/>
        <v>31144.773742849466</v>
      </c>
      <c r="H105" s="13">
        <f t="shared" si="21"/>
        <v>14250</v>
      </c>
      <c r="I105" s="13">
        <f t="shared" si="22"/>
        <v>127317.15337658848</v>
      </c>
      <c r="J105" s="13">
        <f t="shared" si="23"/>
        <v>1542988.6871424734</v>
      </c>
      <c r="K105" s="13">
        <f>SUM(F94:F105)*B4</f>
        <v>296838.22408716136</v>
      </c>
      <c r="L105" s="23">
        <f t="shared" si="14"/>
        <v>63658.576688294241</v>
      </c>
      <c r="M105" s="22">
        <f t="shared" si="15"/>
        <v>6365.8576688294243</v>
      </c>
      <c r="N105" s="24">
        <f t="shared" si="16"/>
        <v>57292.719019464814</v>
      </c>
      <c r="P105" s="25">
        <f t="shared" si="24"/>
        <v>1.0065894355276005E-2</v>
      </c>
    </row>
    <row r="106" spans="1:16" x14ac:dyDescent="0.25">
      <c r="A106" s="11">
        <v>97</v>
      </c>
      <c r="B106" s="2">
        <f t="shared" si="25"/>
        <v>1182491.8863670179</v>
      </c>
      <c r="C106" s="13">
        <f t="shared" si="18"/>
        <v>0.01</v>
      </c>
      <c r="E106" s="1">
        <f t="shared" si="26"/>
        <v>0.1</v>
      </c>
      <c r="F106" s="5">
        <f t="shared" si="19"/>
        <v>118249.18963670179</v>
      </c>
      <c r="G106" s="2">
        <f t="shared" si="20"/>
        <v>26014.821720074393</v>
      </c>
      <c r="H106" s="2">
        <f t="shared" si="21"/>
        <v>11950</v>
      </c>
      <c r="I106" s="2">
        <f t="shared" si="22"/>
        <v>106299.18963670179</v>
      </c>
      <c r="J106" s="2">
        <f t="shared" si="23"/>
        <v>1288791.0860037196</v>
      </c>
      <c r="L106" s="23">
        <f t="shared" si="14"/>
        <v>53149.594818350895</v>
      </c>
      <c r="M106" s="22">
        <f t="shared" si="15"/>
        <v>5314.9594818350897</v>
      </c>
      <c r="N106" s="24">
        <f t="shared" si="16"/>
        <v>47834.635336515807</v>
      </c>
      <c r="P106" s="8">
        <f t="shared" si="24"/>
        <v>1.0105777585260317E-2</v>
      </c>
    </row>
    <row r="107" spans="1:16" x14ac:dyDescent="0.25">
      <c r="A107" s="11">
        <v>98</v>
      </c>
      <c r="B107" s="2">
        <f t="shared" si="25"/>
        <v>1235641.4911853687</v>
      </c>
      <c r="C107" s="13">
        <f t="shared" si="18"/>
        <v>0.01</v>
      </c>
      <c r="E107" s="1">
        <f t="shared" si="26"/>
        <v>0.1</v>
      </c>
      <c r="F107" s="5">
        <f t="shared" si="19"/>
        <v>123564.15011853688</v>
      </c>
      <c r="G107" s="2">
        <f t="shared" si="20"/>
        <v>27184.113026078114</v>
      </c>
      <c r="H107" s="2">
        <f t="shared" si="21"/>
        <v>12450</v>
      </c>
      <c r="I107" s="2">
        <f t="shared" si="22"/>
        <v>111114.15011853688</v>
      </c>
      <c r="J107" s="2">
        <f t="shared" si="23"/>
        <v>1346755.6513039055</v>
      </c>
      <c r="L107" s="23">
        <f t="shared" si="14"/>
        <v>55557.075059268442</v>
      </c>
      <c r="M107" s="22">
        <f t="shared" si="15"/>
        <v>5555.7075059268445</v>
      </c>
      <c r="N107" s="24">
        <f t="shared" si="16"/>
        <v>50001.367553341595</v>
      </c>
      <c r="P107" s="8">
        <f t="shared" si="24"/>
        <v>1.0075738058987106E-2</v>
      </c>
    </row>
    <row r="108" spans="1:16" x14ac:dyDescent="0.25">
      <c r="A108" s="11">
        <v>99</v>
      </c>
      <c r="B108" s="2">
        <f t="shared" si="25"/>
        <v>1291198.5762446371</v>
      </c>
      <c r="C108" s="13">
        <f t="shared" si="18"/>
        <v>0.01</v>
      </c>
      <c r="E108" s="1">
        <f t="shared" si="26"/>
        <v>0.1</v>
      </c>
      <c r="F108" s="5">
        <f t="shared" si="19"/>
        <v>129119.85862446373</v>
      </c>
      <c r="G108" s="2">
        <f t="shared" si="20"/>
        <v>28406.368897382021</v>
      </c>
      <c r="H108" s="2">
        <f t="shared" si="21"/>
        <v>13050</v>
      </c>
      <c r="I108" s="2">
        <f t="shared" si="22"/>
        <v>116069.85862446373</v>
      </c>
      <c r="J108" s="2">
        <f t="shared" si="23"/>
        <v>1407268.4448691008</v>
      </c>
      <c r="L108" s="23">
        <f t="shared" si="14"/>
        <v>58034.929312231863</v>
      </c>
      <c r="M108" s="22">
        <f t="shared" si="15"/>
        <v>5803.492931223187</v>
      </c>
      <c r="N108" s="24">
        <f t="shared" si="16"/>
        <v>52231.43638100868</v>
      </c>
      <c r="P108" s="8">
        <f t="shared" si="24"/>
        <v>1.0106888467887746E-2</v>
      </c>
    </row>
    <row r="109" spans="1:16" x14ac:dyDescent="0.25">
      <c r="A109" s="11">
        <v>100</v>
      </c>
      <c r="B109" s="2">
        <f t="shared" si="25"/>
        <v>1349233.5155568689</v>
      </c>
      <c r="C109" s="13">
        <f t="shared" si="18"/>
        <v>0.01</v>
      </c>
      <c r="E109" s="1">
        <f t="shared" si="26"/>
        <v>0.1</v>
      </c>
      <c r="F109" s="5">
        <f t="shared" si="19"/>
        <v>134923.3525556869</v>
      </c>
      <c r="G109" s="2">
        <f t="shared" si="20"/>
        <v>29683.137562251119</v>
      </c>
      <c r="H109" s="2">
        <f t="shared" si="21"/>
        <v>13550</v>
      </c>
      <c r="I109" s="2">
        <f t="shared" si="22"/>
        <v>121373.3525556869</v>
      </c>
      <c r="J109" s="2">
        <f t="shared" si="23"/>
        <v>1470606.8781125557</v>
      </c>
      <c r="L109" s="23">
        <f t="shared" si="14"/>
        <v>60686.676277843449</v>
      </c>
      <c r="M109" s="22">
        <f t="shared" si="15"/>
        <v>6068.6676277843453</v>
      </c>
      <c r="N109" s="24">
        <f t="shared" si="16"/>
        <v>54618.008650059106</v>
      </c>
      <c r="P109" s="8">
        <f t="shared" si="24"/>
        <v>1.0042738965320997E-2</v>
      </c>
    </row>
    <row r="110" spans="1:16" x14ac:dyDescent="0.25">
      <c r="A110" s="11">
        <v>101</v>
      </c>
      <c r="B110" s="2">
        <f t="shared" si="25"/>
        <v>1409920.2018347122</v>
      </c>
      <c r="C110" s="13">
        <f t="shared" si="18"/>
        <v>0.01</v>
      </c>
      <c r="E110" s="1">
        <f t="shared" si="26"/>
        <v>0.1</v>
      </c>
      <c r="F110" s="5">
        <f t="shared" si="19"/>
        <v>140992.02118347122</v>
      </c>
      <c r="G110" s="2">
        <f t="shared" si="20"/>
        <v>31018.244660363671</v>
      </c>
      <c r="H110" s="2">
        <f t="shared" si="21"/>
        <v>14150</v>
      </c>
      <c r="I110" s="2">
        <f t="shared" si="22"/>
        <v>126842.02118347122</v>
      </c>
      <c r="J110" s="2">
        <f t="shared" si="23"/>
        <v>1536762.2330181834</v>
      </c>
      <c r="L110" s="23">
        <f t="shared" ref="L110:L129" si="27">SUM(I110*50%)</f>
        <v>63421.010591735612</v>
      </c>
      <c r="M110" s="22">
        <f t="shared" ref="M110:M129" si="28">SUM(L110*0.1)</f>
        <v>6342.1010591735612</v>
      </c>
      <c r="N110" s="24">
        <f t="shared" ref="N110:N129" si="29">SUM(L110-M110)</f>
        <v>57078.909532562051</v>
      </c>
      <c r="P110" s="8">
        <f t="shared" si="24"/>
        <v>1.0036028976382333E-2</v>
      </c>
    </row>
    <row r="111" spans="1:16" x14ac:dyDescent="0.25">
      <c r="A111" s="11">
        <v>102</v>
      </c>
      <c r="B111" s="2">
        <f t="shared" si="25"/>
        <v>1473341.2224264478</v>
      </c>
      <c r="C111" s="13">
        <f t="shared" si="18"/>
        <v>0.01</v>
      </c>
      <c r="E111" s="1">
        <f t="shared" si="26"/>
        <v>0.1</v>
      </c>
      <c r="F111" s="5">
        <f t="shared" si="19"/>
        <v>147334.1232426448</v>
      </c>
      <c r="G111" s="2">
        <f t="shared" si="20"/>
        <v>32413.507113381856</v>
      </c>
      <c r="H111" s="2">
        <f t="shared" si="21"/>
        <v>14850</v>
      </c>
      <c r="I111" s="2">
        <f t="shared" si="22"/>
        <v>132484.1232426448</v>
      </c>
      <c r="J111" s="2">
        <f t="shared" si="23"/>
        <v>1605825.3556690926</v>
      </c>
      <c r="L111" s="23">
        <f t="shared" si="27"/>
        <v>66242.061621322398</v>
      </c>
      <c r="M111" s="22">
        <f t="shared" si="28"/>
        <v>6624.20616213224</v>
      </c>
      <c r="N111" s="24">
        <f t="shared" si="29"/>
        <v>59617.855459190156</v>
      </c>
      <c r="P111" s="8">
        <f t="shared" si="24"/>
        <v>1.0079131550764264E-2</v>
      </c>
    </row>
    <row r="112" spans="1:16" x14ac:dyDescent="0.25">
      <c r="A112" s="11">
        <v>103</v>
      </c>
      <c r="B112" s="2">
        <f t="shared" si="25"/>
        <v>1539583.2940477703</v>
      </c>
      <c r="C112" s="13">
        <f t="shared" si="18"/>
        <v>0.01</v>
      </c>
      <c r="E112" s="1">
        <f t="shared" si="26"/>
        <v>0.1</v>
      </c>
      <c r="F112" s="5">
        <f t="shared" si="19"/>
        <v>153958.33040477705</v>
      </c>
      <c r="G112" s="2">
        <f t="shared" si="20"/>
        <v>33870.832689050949</v>
      </c>
      <c r="H112" s="2">
        <f t="shared" si="21"/>
        <v>15450</v>
      </c>
      <c r="I112" s="2">
        <f t="shared" si="22"/>
        <v>138508.33040477705</v>
      </c>
      <c r="J112" s="2">
        <f t="shared" si="23"/>
        <v>1678091.6344525474</v>
      </c>
      <c r="L112" s="23">
        <f t="shared" si="27"/>
        <v>69254.165202388525</v>
      </c>
      <c r="M112" s="22">
        <f t="shared" si="28"/>
        <v>6925.4165202388531</v>
      </c>
      <c r="N112" s="24">
        <f t="shared" si="29"/>
        <v>62328.748682149671</v>
      </c>
      <c r="P112" s="8">
        <f t="shared" si="24"/>
        <v>1.0035182935364208E-2</v>
      </c>
    </row>
    <row r="113" spans="1:16" x14ac:dyDescent="0.25">
      <c r="A113" s="11">
        <v>104</v>
      </c>
      <c r="B113" s="2">
        <f t="shared" si="25"/>
        <v>1608837.4692501589</v>
      </c>
      <c r="C113" s="13">
        <f t="shared" si="18"/>
        <v>0.01</v>
      </c>
      <c r="E113" s="1">
        <f t="shared" si="26"/>
        <v>0.1</v>
      </c>
      <c r="F113" s="5">
        <f t="shared" si="19"/>
        <v>160883.74792501589</v>
      </c>
      <c r="G113" s="2">
        <f t="shared" si="20"/>
        <v>35394.424543503497</v>
      </c>
      <c r="H113" s="2">
        <f t="shared" si="21"/>
        <v>16150</v>
      </c>
      <c r="I113" s="2">
        <f t="shared" si="22"/>
        <v>144733.74792501589</v>
      </c>
      <c r="J113" s="2">
        <f t="shared" si="23"/>
        <v>1753571.2271751747</v>
      </c>
      <c r="L113" s="23">
        <f t="shared" si="27"/>
        <v>72366.873962507947</v>
      </c>
      <c r="M113" s="22">
        <f t="shared" si="28"/>
        <v>7236.6873962507952</v>
      </c>
      <c r="N113" s="24">
        <f t="shared" si="29"/>
        <v>65130.186566257151</v>
      </c>
      <c r="P113" s="8">
        <f t="shared" si="24"/>
        <v>1.0038304246809427E-2</v>
      </c>
    </row>
    <row r="114" spans="1:16" x14ac:dyDescent="0.25">
      <c r="A114" s="11">
        <v>105</v>
      </c>
      <c r="B114" s="2">
        <f t="shared" si="25"/>
        <v>1681204.3532126667</v>
      </c>
      <c r="C114" s="13">
        <f t="shared" si="18"/>
        <v>0.01</v>
      </c>
      <c r="E114" s="1">
        <f t="shared" si="26"/>
        <v>0.1</v>
      </c>
      <c r="F114" s="5">
        <f t="shared" si="19"/>
        <v>168120.43632126669</v>
      </c>
      <c r="G114" s="2">
        <f t="shared" si="20"/>
        <v>36986.495990678675</v>
      </c>
      <c r="H114" s="2">
        <f t="shared" si="21"/>
        <v>16950</v>
      </c>
      <c r="I114" s="2">
        <f t="shared" si="22"/>
        <v>151170.43632126669</v>
      </c>
      <c r="J114" s="2">
        <f t="shared" si="23"/>
        <v>1832374.7995339334</v>
      </c>
      <c r="L114" s="23">
        <f t="shared" si="27"/>
        <v>75585.218160633347</v>
      </c>
      <c r="M114" s="22">
        <f t="shared" si="28"/>
        <v>7558.5218160633349</v>
      </c>
      <c r="N114" s="24">
        <f t="shared" si="29"/>
        <v>68026.696344570009</v>
      </c>
      <c r="P114" s="8">
        <f t="shared" si="24"/>
        <v>1.0082058119591297E-2</v>
      </c>
    </row>
    <row r="115" spans="1:16" x14ac:dyDescent="0.25">
      <c r="A115" s="11">
        <v>106</v>
      </c>
      <c r="B115" s="2">
        <f t="shared" si="25"/>
        <v>1756789.5813732999</v>
      </c>
      <c r="C115" s="13">
        <f t="shared" si="18"/>
        <v>0.01</v>
      </c>
      <c r="E115" s="1">
        <f t="shared" si="26"/>
        <v>0.1</v>
      </c>
      <c r="F115" s="5">
        <f t="shared" si="19"/>
        <v>175678.95913733001</v>
      </c>
      <c r="G115" s="2">
        <f t="shared" si="20"/>
        <v>38649.371010212599</v>
      </c>
      <c r="H115" s="2">
        <f t="shared" si="21"/>
        <v>17650</v>
      </c>
      <c r="I115" s="2">
        <f t="shared" si="22"/>
        <v>158028.95913733001</v>
      </c>
      <c r="J115" s="2">
        <f t="shared" si="23"/>
        <v>1914818.55051063</v>
      </c>
      <c r="L115" s="23">
        <f t="shared" si="27"/>
        <v>79014.479568665003</v>
      </c>
      <c r="M115" s="22">
        <f t="shared" si="28"/>
        <v>7901.447956866501</v>
      </c>
      <c r="N115" s="24">
        <f t="shared" si="29"/>
        <v>71113.031611798506</v>
      </c>
      <c r="P115" s="8">
        <f t="shared" si="24"/>
        <v>1.0046735355865907E-2</v>
      </c>
    </row>
    <row r="116" spans="1:16" x14ac:dyDescent="0.25">
      <c r="A116" s="11">
        <v>107</v>
      </c>
      <c r="B116" s="2">
        <f t="shared" si="25"/>
        <v>1835804.0709419651</v>
      </c>
      <c r="C116" s="13">
        <f t="shared" si="18"/>
        <v>0.01</v>
      </c>
      <c r="E116" s="1">
        <f t="shared" si="26"/>
        <v>0.1</v>
      </c>
      <c r="F116" s="5">
        <f t="shared" si="19"/>
        <v>183580.40809419652</v>
      </c>
      <c r="G116" s="2">
        <f t="shared" si="20"/>
        <v>40387.689780723238</v>
      </c>
      <c r="H116" s="2">
        <f t="shared" si="21"/>
        <v>18450</v>
      </c>
      <c r="I116" s="2">
        <f t="shared" si="22"/>
        <v>165130.40809419652</v>
      </c>
      <c r="J116" s="2">
        <f t="shared" si="23"/>
        <v>2000934.4890361617</v>
      </c>
      <c r="L116" s="23">
        <f t="shared" si="27"/>
        <v>82565.204047098261</v>
      </c>
      <c r="M116" s="22">
        <f t="shared" si="28"/>
        <v>8256.5204047098268</v>
      </c>
      <c r="N116" s="24">
        <f t="shared" si="29"/>
        <v>74308.683642388438</v>
      </c>
      <c r="P116" s="8">
        <f t="shared" si="24"/>
        <v>1.0050092105163033E-2</v>
      </c>
    </row>
    <row r="117" spans="1:16" s="16" customFormat="1" x14ac:dyDescent="0.25">
      <c r="A117" s="12">
        <v>108</v>
      </c>
      <c r="B117" s="13">
        <f t="shared" si="25"/>
        <v>1918369.2849890634</v>
      </c>
      <c r="C117" s="13">
        <f t="shared" si="18"/>
        <v>0.01</v>
      </c>
      <c r="D117" s="13"/>
      <c r="E117" s="14">
        <f t="shared" si="26"/>
        <v>0.1</v>
      </c>
      <c r="F117" s="15">
        <f t="shared" si="19"/>
        <v>191836.92949890636</v>
      </c>
      <c r="G117" s="13">
        <f t="shared" si="20"/>
        <v>42204.124489759401</v>
      </c>
      <c r="H117" s="13">
        <f t="shared" si="21"/>
        <v>19250</v>
      </c>
      <c r="I117" s="13">
        <f t="shared" si="22"/>
        <v>172586.92949890636</v>
      </c>
      <c r="J117" s="13">
        <f t="shared" si="23"/>
        <v>2090956.2244879697</v>
      </c>
      <c r="K117" s="13">
        <f>SUM(F106:F117)*B4</f>
        <v>402213.13148345955</v>
      </c>
      <c r="L117" s="23">
        <f t="shared" si="27"/>
        <v>86293.464749453182</v>
      </c>
      <c r="M117" s="22">
        <f t="shared" si="28"/>
        <v>8629.3464749453178</v>
      </c>
      <c r="N117" s="24">
        <f t="shared" si="29"/>
        <v>77664.11827450787</v>
      </c>
      <c r="P117" s="25">
        <f t="shared" si="24"/>
        <v>1.0034564330563572E-2</v>
      </c>
    </row>
    <row r="118" spans="1:16" x14ac:dyDescent="0.25">
      <c r="A118" s="11">
        <v>109</v>
      </c>
      <c r="B118" s="2">
        <f t="shared" si="25"/>
        <v>1602449.6282550569</v>
      </c>
      <c r="C118" s="13">
        <f t="shared" si="18"/>
        <v>0.01</v>
      </c>
      <c r="E118" s="1">
        <f t="shared" si="26"/>
        <v>0.1</v>
      </c>
      <c r="F118" s="5">
        <f t="shared" si="19"/>
        <v>160244.96382550569</v>
      </c>
      <c r="G118" s="2">
        <f t="shared" si="20"/>
        <v>35253.892041611252</v>
      </c>
      <c r="H118" s="2">
        <f t="shared" si="21"/>
        <v>16150</v>
      </c>
      <c r="I118" s="2">
        <f t="shared" si="22"/>
        <v>144094.96382550569</v>
      </c>
      <c r="J118" s="2">
        <f t="shared" si="23"/>
        <v>1746544.6020805626</v>
      </c>
      <c r="L118" s="23">
        <f t="shared" si="27"/>
        <v>72047.481912752846</v>
      </c>
      <c r="M118" s="22">
        <f t="shared" si="28"/>
        <v>7204.7481912752846</v>
      </c>
      <c r="N118" s="24">
        <f t="shared" si="29"/>
        <v>64842.733721477562</v>
      </c>
      <c r="P118" s="8">
        <f t="shared" si="24"/>
        <v>1.0078319914234118E-2</v>
      </c>
    </row>
    <row r="119" spans="1:16" x14ac:dyDescent="0.25">
      <c r="A119" s="11">
        <v>110</v>
      </c>
      <c r="B119" s="2">
        <f t="shared" si="25"/>
        <v>1674497.1201678098</v>
      </c>
      <c r="C119" s="13">
        <f t="shared" si="18"/>
        <v>0.01</v>
      </c>
      <c r="E119" s="1">
        <f t="shared" si="26"/>
        <v>0.1</v>
      </c>
      <c r="F119" s="5">
        <f t="shared" si="19"/>
        <v>167449.713016781</v>
      </c>
      <c r="G119" s="2">
        <f t="shared" si="20"/>
        <v>36838.936863691823</v>
      </c>
      <c r="H119" s="2">
        <f t="shared" si="21"/>
        <v>16850</v>
      </c>
      <c r="I119" s="2">
        <f t="shared" si="22"/>
        <v>150599.713016781</v>
      </c>
      <c r="J119" s="2">
        <f t="shared" si="23"/>
        <v>1825096.8431845908</v>
      </c>
      <c r="L119" s="23">
        <f t="shared" si="27"/>
        <v>75299.856508390498</v>
      </c>
      <c r="M119" s="22">
        <f t="shared" si="28"/>
        <v>7529.9856508390503</v>
      </c>
      <c r="N119" s="24">
        <f t="shared" si="29"/>
        <v>67769.870857551447</v>
      </c>
      <c r="P119" s="8">
        <f t="shared" si="24"/>
        <v>1.0062722591192856E-2</v>
      </c>
    </row>
    <row r="120" spans="1:16" x14ac:dyDescent="0.25">
      <c r="A120" s="11">
        <v>111</v>
      </c>
      <c r="B120" s="2">
        <f t="shared" si="25"/>
        <v>1749796.9866762003</v>
      </c>
      <c r="C120" s="13">
        <f t="shared" si="18"/>
        <v>0.01</v>
      </c>
      <c r="E120" s="1">
        <f t="shared" si="26"/>
        <v>0.1</v>
      </c>
      <c r="F120" s="5">
        <f t="shared" si="19"/>
        <v>174979.69966762004</v>
      </c>
      <c r="G120" s="2">
        <f t="shared" si="20"/>
        <v>38495.533926876407</v>
      </c>
      <c r="H120" s="2">
        <f t="shared" si="21"/>
        <v>17550</v>
      </c>
      <c r="I120" s="2">
        <f t="shared" si="22"/>
        <v>157429.69966762004</v>
      </c>
      <c r="J120" s="2">
        <f t="shared" si="23"/>
        <v>1907226.6963438203</v>
      </c>
      <c r="L120" s="23">
        <f t="shared" si="27"/>
        <v>78714.849833810018</v>
      </c>
      <c r="M120" s="22">
        <f t="shared" si="28"/>
        <v>7871.4849833810022</v>
      </c>
      <c r="N120" s="24">
        <f t="shared" si="29"/>
        <v>70843.364850429018</v>
      </c>
      <c r="P120" s="8">
        <f t="shared" si="24"/>
        <v>1.0029734954188503E-2</v>
      </c>
    </row>
    <row r="121" spans="1:16" x14ac:dyDescent="0.25">
      <c r="A121" s="11">
        <v>112</v>
      </c>
      <c r="B121" s="2">
        <f t="shared" si="25"/>
        <v>1828511.8465100103</v>
      </c>
      <c r="C121" s="13">
        <f t="shared" si="18"/>
        <v>0.01</v>
      </c>
      <c r="E121" s="1">
        <f t="shared" si="26"/>
        <v>0.1</v>
      </c>
      <c r="F121" s="5">
        <f t="shared" si="19"/>
        <v>182851.18565100105</v>
      </c>
      <c r="G121" s="2">
        <f t="shared" si="20"/>
        <v>40227.260843220232</v>
      </c>
      <c r="H121" s="2">
        <f t="shared" si="21"/>
        <v>18350</v>
      </c>
      <c r="I121" s="2">
        <f t="shared" si="22"/>
        <v>164501.18565100105</v>
      </c>
      <c r="J121" s="2">
        <f t="shared" si="23"/>
        <v>1993013.0421610114</v>
      </c>
      <c r="L121" s="23">
        <f t="shared" si="27"/>
        <v>82250.592825500527</v>
      </c>
      <c r="M121" s="22">
        <f t="shared" si="28"/>
        <v>8225.0592825500535</v>
      </c>
      <c r="N121" s="24">
        <f t="shared" si="29"/>
        <v>74025.533542950478</v>
      </c>
      <c r="P121" s="8">
        <f t="shared" si="24"/>
        <v>1.003548324558232E-2</v>
      </c>
    </row>
    <row r="122" spans="1:16" x14ac:dyDescent="0.25">
      <c r="A122" s="11">
        <v>13</v>
      </c>
      <c r="B122" s="2">
        <f t="shared" si="25"/>
        <v>1910762.4493355108</v>
      </c>
      <c r="C122" s="13">
        <f t="shared" si="18"/>
        <v>0.01</v>
      </c>
      <c r="E122" s="1">
        <f t="shared" si="26"/>
        <v>0.1</v>
      </c>
      <c r="F122" s="5">
        <f t="shared" si="19"/>
        <v>191076.24593355111</v>
      </c>
      <c r="G122" s="2">
        <f t="shared" si="20"/>
        <v>42036.774105381242</v>
      </c>
      <c r="H122" s="2">
        <f t="shared" si="21"/>
        <v>19250</v>
      </c>
      <c r="I122" s="2">
        <f t="shared" si="22"/>
        <v>171826.24593355111</v>
      </c>
      <c r="J122" s="2">
        <f t="shared" si="23"/>
        <v>2082588.705269062</v>
      </c>
      <c r="L122" s="23">
        <f t="shared" si="27"/>
        <v>85913.122966775554</v>
      </c>
      <c r="M122" s="22">
        <f t="shared" si="28"/>
        <v>8591.3122966775554</v>
      </c>
      <c r="N122" s="24">
        <f t="shared" si="29"/>
        <v>77321.810670097999</v>
      </c>
      <c r="P122" s="8">
        <f t="shared" si="24"/>
        <v>1.0074512405607722E-2</v>
      </c>
    </row>
    <row r="123" spans="1:16" x14ac:dyDescent="0.25">
      <c r="A123" s="11">
        <v>114</v>
      </c>
      <c r="B123" s="2">
        <f t="shared" si="25"/>
        <v>1996675.5823022863</v>
      </c>
      <c r="C123" s="13">
        <f t="shared" si="18"/>
        <v>0.01</v>
      </c>
      <c r="E123" s="1">
        <f t="shared" si="26"/>
        <v>0.1</v>
      </c>
      <c r="F123" s="5">
        <f t="shared" si="19"/>
        <v>199667.55923022865</v>
      </c>
      <c r="G123" s="2">
        <f t="shared" si="20"/>
        <v>43926.863030650304</v>
      </c>
      <c r="H123" s="2">
        <f t="shared" si="21"/>
        <v>20050</v>
      </c>
      <c r="I123" s="2">
        <f t="shared" si="22"/>
        <v>179617.55923022865</v>
      </c>
      <c r="J123" s="2">
        <f t="shared" si="23"/>
        <v>2176293.151532515</v>
      </c>
      <c r="L123" s="23">
        <f t="shared" si="27"/>
        <v>89808.779615114327</v>
      </c>
      <c r="M123" s="22">
        <f t="shared" si="28"/>
        <v>8980.8779615114327</v>
      </c>
      <c r="N123" s="24">
        <f t="shared" si="29"/>
        <v>80827.901653602894</v>
      </c>
      <c r="P123" s="8">
        <f t="shared" si="24"/>
        <v>1.0041691388283093E-2</v>
      </c>
    </row>
    <row r="124" spans="1:16" x14ac:dyDescent="0.25">
      <c r="A124" s="11">
        <v>115</v>
      </c>
      <c r="B124" s="2">
        <f t="shared" si="25"/>
        <v>2086484.3719174005</v>
      </c>
      <c r="C124" s="13">
        <f t="shared" si="18"/>
        <v>0.01</v>
      </c>
      <c r="E124" s="1">
        <f t="shared" si="26"/>
        <v>0.1</v>
      </c>
      <c r="F124" s="5">
        <f t="shared" si="19"/>
        <v>208648.43819174008</v>
      </c>
      <c r="G124" s="2">
        <f t="shared" si="20"/>
        <v>45902.656402182816</v>
      </c>
      <c r="H124" s="2">
        <f t="shared" si="21"/>
        <v>20950</v>
      </c>
      <c r="I124" s="2">
        <f t="shared" si="22"/>
        <v>187698.43819174008</v>
      </c>
      <c r="J124" s="2">
        <f t="shared" si="23"/>
        <v>2274182.8201091401</v>
      </c>
      <c r="L124" s="23">
        <f t="shared" si="27"/>
        <v>93849.219095870038</v>
      </c>
      <c r="M124" s="22">
        <f t="shared" si="28"/>
        <v>9384.9219095870048</v>
      </c>
      <c r="N124" s="24">
        <f t="shared" si="29"/>
        <v>84464.297186283031</v>
      </c>
      <c r="P124" s="8">
        <f t="shared" si="24"/>
        <v>1.0040813284763661E-2</v>
      </c>
    </row>
    <row r="125" spans="1:16" x14ac:dyDescent="0.25">
      <c r="A125" s="11">
        <v>116</v>
      </c>
      <c r="B125" s="2">
        <f t="shared" si="25"/>
        <v>2180333.6010132702</v>
      </c>
      <c r="C125" s="13">
        <f t="shared" si="18"/>
        <v>0.01</v>
      </c>
      <c r="E125" s="1">
        <f t="shared" si="26"/>
        <v>0.1</v>
      </c>
      <c r="F125" s="5">
        <f t="shared" si="19"/>
        <v>218033.361101327</v>
      </c>
      <c r="G125" s="2">
        <f t="shared" si="20"/>
        <v>47967.339442291937</v>
      </c>
      <c r="H125" s="2">
        <f t="shared" si="21"/>
        <v>21950</v>
      </c>
      <c r="I125" s="2">
        <f t="shared" si="22"/>
        <v>196083.361101327</v>
      </c>
      <c r="J125" s="2">
        <f t="shared" si="23"/>
        <v>2376416.972114597</v>
      </c>
      <c r="L125" s="23">
        <f t="shared" si="27"/>
        <v>98041.680550663499</v>
      </c>
      <c r="M125" s="22">
        <f t="shared" si="28"/>
        <v>9804.1680550663496</v>
      </c>
      <c r="N125" s="24">
        <f t="shared" si="29"/>
        <v>88237.512495597155</v>
      </c>
      <c r="P125" s="8">
        <f t="shared" si="24"/>
        <v>1.0067266765874331E-2</v>
      </c>
    </row>
    <row r="126" spans="1:16" x14ac:dyDescent="0.25">
      <c r="A126" s="11">
        <v>117</v>
      </c>
      <c r="B126" s="2">
        <f t="shared" si="25"/>
        <v>2278375.2915639337</v>
      </c>
      <c r="C126" s="13">
        <f t="shared" si="18"/>
        <v>0.01</v>
      </c>
      <c r="E126" s="1">
        <f t="shared" si="26"/>
        <v>0.1</v>
      </c>
      <c r="F126" s="5">
        <f t="shared" si="19"/>
        <v>227837.53015639336</v>
      </c>
      <c r="G126" s="2">
        <f t="shared" si="20"/>
        <v>50124.256634406542</v>
      </c>
      <c r="H126" s="2">
        <f t="shared" si="21"/>
        <v>22850</v>
      </c>
      <c r="I126" s="2">
        <f t="shared" si="22"/>
        <v>204987.53015639336</v>
      </c>
      <c r="J126" s="2">
        <f t="shared" si="23"/>
        <v>2483362.831720327</v>
      </c>
      <c r="L126" s="23">
        <f t="shared" si="27"/>
        <v>102493.76507819668</v>
      </c>
      <c r="M126" s="22">
        <f t="shared" si="28"/>
        <v>10249.376507819668</v>
      </c>
      <c r="N126" s="24">
        <f t="shared" si="29"/>
        <v>92244.388570377007</v>
      </c>
      <c r="P126" s="8">
        <f t="shared" si="24"/>
        <v>1.002907645838943E-2</v>
      </c>
    </row>
    <row r="127" spans="1:16" x14ac:dyDescent="0.25">
      <c r="A127" s="11">
        <v>118</v>
      </c>
      <c r="B127" s="2">
        <f t="shared" si="25"/>
        <v>2380869.0666421303</v>
      </c>
      <c r="C127" s="13">
        <f t="shared" si="18"/>
        <v>0.01</v>
      </c>
      <c r="E127" s="1">
        <f t="shared" si="26"/>
        <v>0.1</v>
      </c>
      <c r="F127" s="5">
        <f t="shared" si="19"/>
        <v>238086.90766421301</v>
      </c>
      <c r="G127" s="2">
        <f t="shared" si="20"/>
        <v>52379.119686126862</v>
      </c>
      <c r="H127" s="2">
        <f t="shared" si="21"/>
        <v>23950</v>
      </c>
      <c r="I127" s="2">
        <f t="shared" si="22"/>
        <v>214136.90766421301</v>
      </c>
      <c r="J127" s="2">
        <f t="shared" si="23"/>
        <v>2595005.9843063429</v>
      </c>
      <c r="L127" s="23">
        <f t="shared" si="27"/>
        <v>107068.4538321065</v>
      </c>
      <c r="M127" s="22">
        <f t="shared" si="28"/>
        <v>10706.845383210652</v>
      </c>
      <c r="N127" s="24">
        <f t="shared" si="29"/>
        <v>96361.608448895859</v>
      </c>
      <c r="P127" s="8">
        <f t="shared" si="24"/>
        <v>1.0059351996948742E-2</v>
      </c>
    </row>
    <row r="128" spans="1:16" x14ac:dyDescent="0.25">
      <c r="A128" s="11">
        <v>119</v>
      </c>
      <c r="B128" s="2">
        <f t="shared" si="25"/>
        <v>2487937.5304742362</v>
      </c>
      <c r="C128" s="13">
        <f t="shared" si="18"/>
        <v>0.01</v>
      </c>
      <c r="E128" s="1">
        <f t="shared" si="26"/>
        <v>0.1</v>
      </c>
      <c r="F128" s="5">
        <f t="shared" si="19"/>
        <v>248793.7540474236</v>
      </c>
      <c r="G128" s="2">
        <f t="shared" si="20"/>
        <v>54734.625890433192</v>
      </c>
      <c r="H128" s="2">
        <f t="shared" si="21"/>
        <v>24950</v>
      </c>
      <c r="I128" s="2">
        <f t="shared" si="22"/>
        <v>223843.7540474236</v>
      </c>
      <c r="J128" s="2">
        <f t="shared" si="23"/>
        <v>2711781.2945216596</v>
      </c>
      <c r="L128" s="23">
        <f t="shared" si="27"/>
        <v>111921.8770237118</v>
      </c>
      <c r="M128" s="22">
        <f t="shared" si="28"/>
        <v>11192.18770237118</v>
      </c>
      <c r="N128" s="24">
        <f t="shared" si="29"/>
        <v>100729.68932134061</v>
      </c>
      <c r="P128" s="8">
        <f t="shared" si="24"/>
        <v>1.0028386844280682E-2</v>
      </c>
    </row>
    <row r="129" spans="1:16" s="16" customFormat="1" x14ac:dyDescent="0.25">
      <c r="A129" s="12">
        <v>120</v>
      </c>
      <c r="B129" s="13">
        <f t="shared" si="25"/>
        <v>2599859.4174979478</v>
      </c>
      <c r="C129" s="13">
        <f t="shared" si="18"/>
        <v>0.01</v>
      </c>
      <c r="D129" s="13"/>
      <c r="E129" s="14">
        <f t="shared" si="26"/>
        <v>0.1</v>
      </c>
      <c r="F129" s="15">
        <f t="shared" si="19"/>
        <v>259985.94274979478</v>
      </c>
      <c r="G129" s="13">
        <f t="shared" si="20"/>
        <v>57196.907404954851</v>
      </c>
      <c r="H129" s="13">
        <f t="shared" si="21"/>
        <v>26050</v>
      </c>
      <c r="I129" s="13">
        <f t="shared" si="22"/>
        <v>233935.94274979478</v>
      </c>
      <c r="J129" s="13">
        <f t="shared" si="23"/>
        <v>2833795.3702477422</v>
      </c>
      <c r="K129" s="13">
        <f>SUM(F118:F129)*B4</f>
        <v>545084.16627182742</v>
      </c>
      <c r="L129" s="23">
        <f t="shared" si="27"/>
        <v>116967.97137489739</v>
      </c>
      <c r="M129" s="22">
        <f t="shared" si="28"/>
        <v>11696.797137489739</v>
      </c>
      <c r="N129" s="24">
        <f t="shared" si="29"/>
        <v>105271.17423740766</v>
      </c>
      <c r="P129" s="25">
        <f t="shared" si="24"/>
        <v>1.001977254026681E-2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Peebles</dc:creator>
  <cp:lastModifiedBy>Mike</cp:lastModifiedBy>
  <dcterms:created xsi:type="dcterms:W3CDTF">2015-01-26T22:54:46Z</dcterms:created>
  <dcterms:modified xsi:type="dcterms:W3CDTF">2017-06-26T21:37:10Z</dcterms:modified>
</cp:coreProperties>
</file>