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ark\Desktop\Penilikan Lubang Reports\"/>
    </mc:Choice>
  </mc:AlternateContent>
  <xr:revisionPtr revIDLastSave="0" documentId="13_ncr:1_{B4265269-76B7-485F-BD82-A257A5D56759}" xr6:coauthVersionLast="47" xr6:coauthVersionMax="47" xr10:uidLastSave="{00000000-0000-0000-0000-000000000000}"/>
  <bookViews>
    <workbookView xWindow="-93" yWindow="-93" windowWidth="20666" windowHeight="12266" xr2:uid="{319FF4FB-BA06-456D-A807-D5411EAF928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1" l="1"/>
  <c r="M5" i="1"/>
  <c r="N5" i="1"/>
  <c r="O5" i="1"/>
  <c r="M6" i="1"/>
  <c r="N6" i="1"/>
  <c r="O6" i="1"/>
  <c r="M7" i="1"/>
  <c r="N7" i="1"/>
  <c r="O7" i="1"/>
  <c r="M8" i="1"/>
  <c r="N8" i="1"/>
  <c r="O8" i="1"/>
  <c r="M9" i="1"/>
  <c r="N9" i="1"/>
  <c r="O9" i="1"/>
  <c r="M10" i="1"/>
  <c r="N10" i="1"/>
  <c r="O10" i="1"/>
  <c r="M11" i="1"/>
  <c r="N11" i="1"/>
  <c r="O11" i="1"/>
  <c r="M12" i="1"/>
  <c r="N12" i="1"/>
  <c r="O12" i="1"/>
  <c r="M13" i="1"/>
  <c r="N13" i="1"/>
  <c r="O13" i="1"/>
  <c r="M4" i="1"/>
  <c r="N4" i="1"/>
  <c r="O4" i="1"/>
  <c r="B11" i="1"/>
  <c r="B7" i="1"/>
  <c r="B8" i="1"/>
  <c r="B9" i="1"/>
  <c r="B10" i="1"/>
  <c r="B6" i="1"/>
  <c r="L7" i="1" l="1"/>
  <c r="L6" i="1"/>
  <c r="L5" i="1"/>
  <c r="L13" i="1"/>
  <c r="L12" i="1"/>
  <c r="L11" i="1"/>
  <c r="L10" i="1"/>
  <c r="L9" i="1"/>
  <c r="L8" i="1"/>
  <c r="L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</author>
  </authors>
  <commentList>
    <comment ref="D6" authorId="0" shapeId="0" xr:uid="{2E60AF3F-E502-4530-8C3B-20787510078C}">
      <text>
        <r>
          <rPr>
            <sz val="9"/>
            <color indexed="81"/>
            <rFont val="Tahoma"/>
            <family val="2"/>
          </rPr>
          <t>Maximum 25 seedlings in a bag</t>
        </r>
      </text>
    </comment>
    <comment ref="C12" authorId="0" shapeId="0" xr:uid="{5B8C1CC0-7994-429B-A3FD-8FA7631BCBBE}">
      <text>
        <r>
          <rPr>
            <sz val="9"/>
            <color indexed="81"/>
            <rFont val="Tahoma"/>
            <family val="2"/>
          </rPr>
          <t>Two or more species of seedlings sharing the same bag (max 25)</t>
        </r>
      </text>
    </comment>
  </commentList>
</comments>
</file>

<file path=xl/sharedStrings.xml><?xml version="1.0" encoding="utf-8"?>
<sst xmlns="http://schemas.openxmlformats.org/spreadsheetml/2006/main" count="114" uniqueCount="39">
  <si>
    <t>Max Qty in bag</t>
  </si>
  <si>
    <t>Species</t>
  </si>
  <si>
    <t>Qty</t>
  </si>
  <si>
    <t>Mahogany</t>
  </si>
  <si>
    <t>Teak</t>
  </si>
  <si>
    <t>Mango</t>
  </si>
  <si>
    <t>Farmer Name</t>
  </si>
  <si>
    <t>Bag No.</t>
  </si>
  <si>
    <t>7/10</t>
  </si>
  <si>
    <t>8/10</t>
  </si>
  <si>
    <t>9/10</t>
  </si>
  <si>
    <t>10/10</t>
  </si>
  <si>
    <t>1/9</t>
  </si>
  <si>
    <t>2/9</t>
  </si>
  <si>
    <t>3/9</t>
  </si>
  <si>
    <t>4/9</t>
  </si>
  <si>
    <t>5/9</t>
  </si>
  <si>
    <t>6/9</t>
  </si>
  <si>
    <t>7/9</t>
  </si>
  <si>
    <t>8/9</t>
  </si>
  <si>
    <t>9/9</t>
  </si>
  <si>
    <t>1/7</t>
  </si>
  <si>
    <t>2/7</t>
  </si>
  <si>
    <t>3/7</t>
  </si>
  <si>
    <t>4/7</t>
  </si>
  <si>
    <t>5/7</t>
  </si>
  <si>
    <t>6/7</t>
  </si>
  <si>
    <t>7/7</t>
  </si>
  <si>
    <t>Seedling Distribution Plan</t>
  </si>
  <si>
    <t>Farmer 1</t>
  </si>
  <si>
    <t>Farmer 2</t>
  </si>
  <si>
    <t>Farmer 3</t>
  </si>
  <si>
    <t>Check</t>
  </si>
  <si>
    <t>Base Data</t>
  </si>
  <si>
    <t>Bags</t>
  </si>
  <si>
    <t>Remainder</t>
  </si>
  <si>
    <t>Albizzia</t>
  </si>
  <si>
    <t>Eucalyptus</t>
  </si>
  <si>
    <t>This is the final results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</si>
</sst>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2" fillId="0" borderId="0" xfId="0" applyFont="1"/>
    <xf numFmtId="0" fontId="0" fillId="0" borderId="0" xfId="0" applyAlignment="1">
      <alignment horizontal="center"/>
    </xf>
    <xf numFmtId="0" fontId="0" fillId="3" borderId="0" xfId="0" applyFill="1"/>
    <xf numFmtId="0" fontId="0" fillId="2" borderId="1" xfId="0" applyFill="1" applyBorder="1" applyAlignment="1">
      <alignment horizontal="center"/>
    </xf>
    <xf numFmtId="0" fontId="4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1493E-F0F5-4F28-B6D0-09015ED8E438}">
  <dimension ref="A1:O34"/>
  <sheetViews>
    <sheetView tabSelected="1" workbookViewId="0">
      <selection activeCell="A5" sqref="A5"/>
    </sheetView>
  </sheetViews>
  <sheetFormatPr defaultRowHeight="14.35" x14ac:dyDescent="0.5"/>
  <cols>
    <col min="1" max="1" width="13.17578125" customWidth="1"/>
    <col min="9" max="9" width="11.52734375" bestFit="1" customWidth="1"/>
    <col min="10" max="10" width="9.8203125" bestFit="1" customWidth="1"/>
  </cols>
  <sheetData>
    <row r="1" spans="1:15" ht="18" x14ac:dyDescent="0.6">
      <c r="A1" s="2" t="s">
        <v>28</v>
      </c>
    </row>
    <row r="2" spans="1:15" x14ac:dyDescent="0.5">
      <c r="I2" t="s">
        <v>33</v>
      </c>
    </row>
    <row r="3" spans="1:15" x14ac:dyDescent="0.5">
      <c r="A3" t="s">
        <v>0</v>
      </c>
      <c r="B3">
        <v>25</v>
      </c>
      <c r="I3" s="1" t="s">
        <v>6</v>
      </c>
      <c r="J3" s="1" t="s">
        <v>1</v>
      </c>
      <c r="K3" s="5" t="s">
        <v>2</v>
      </c>
      <c r="L3" s="3" t="s">
        <v>32</v>
      </c>
      <c r="N3" t="s">
        <v>34</v>
      </c>
      <c r="O3" t="s">
        <v>35</v>
      </c>
    </row>
    <row r="4" spans="1:15" x14ac:dyDescent="0.5">
      <c r="A4" s="6" t="s">
        <v>38</v>
      </c>
      <c r="I4" s="1" t="s">
        <v>29</v>
      </c>
      <c r="J4" s="1" t="s">
        <v>3</v>
      </c>
      <c r="K4" s="1">
        <v>75</v>
      </c>
      <c r="L4">
        <f>SUMIFS($D$6:$D$34,$A$6:$A$34,I4,$C$6:$C$34,J4)</f>
        <v>75</v>
      </c>
      <c r="M4">
        <f>SUMIFS($D$6:$D$34,$C$6:$C$34,J4,$A$6:$A$34,I4)</f>
        <v>75</v>
      </c>
      <c r="N4">
        <f>ROUNDDOWN(K4/$B$3,0)</f>
        <v>3</v>
      </c>
      <c r="O4">
        <f>MOD(K4,$B$3)</f>
        <v>0</v>
      </c>
    </row>
    <row r="5" spans="1:15" x14ac:dyDescent="0.5">
      <c r="A5">
        <f>+Q16</f>
        <v>0</v>
      </c>
      <c r="B5" s="3" t="s">
        <v>7</v>
      </c>
      <c r="C5" s="3" t="s">
        <v>1</v>
      </c>
      <c r="D5" s="3" t="s">
        <v>2</v>
      </c>
      <c r="I5" s="1" t="s">
        <v>29</v>
      </c>
      <c r="J5" s="1" t="s">
        <v>36</v>
      </c>
      <c r="K5" s="1">
        <v>80</v>
      </c>
      <c r="L5">
        <f>SUMIFS($D$6:$D$34,$A$6:$A$34,I5,$C$6:$C$34,J5)</f>
        <v>80</v>
      </c>
      <c r="M5">
        <f t="shared" ref="M5:M13" si="0">SUMIFS($D$6:$D$34,$C$6:$C$34,J5,$A$6:$A$34,I5)</f>
        <v>80</v>
      </c>
      <c r="N5">
        <f t="shared" ref="N5:N13" si="1">ROUNDDOWN(K5/$B$3,0)</f>
        <v>3</v>
      </c>
      <c r="O5">
        <f t="shared" ref="O5:O13" si="2">MOD(K5,$B$3)</f>
        <v>5</v>
      </c>
    </row>
    <row r="6" spans="1:15" x14ac:dyDescent="0.5">
      <c r="A6" t="s">
        <v>29</v>
      </c>
      <c r="B6" t="str">
        <f ca="1">COUNTIF($A$6:A6,A6)&amp;"/"&amp;ROUNDUP(SUMIF($I$3:$K$17,A6,$K$3:$K$17)/$B$3,0.1)</f>
        <v>1/10</v>
      </c>
      <c r="C6" t="s">
        <v>3</v>
      </c>
      <c r="D6">
        <v>25</v>
      </c>
      <c r="I6" s="1" t="s">
        <v>29</v>
      </c>
      <c r="J6" s="1" t="s">
        <v>4</v>
      </c>
      <c r="K6" s="1">
        <v>60</v>
      </c>
      <c r="L6">
        <f>SUMIFS($D$6:$D$34,$A$6:$A$34,I6,$C$6:$C$34,J6)</f>
        <v>60</v>
      </c>
      <c r="M6">
        <f t="shared" si="0"/>
        <v>60</v>
      </c>
      <c r="N6">
        <f t="shared" si="1"/>
        <v>2</v>
      </c>
      <c r="O6">
        <f t="shared" si="2"/>
        <v>10</v>
      </c>
    </row>
    <row r="7" spans="1:15" x14ac:dyDescent="0.5">
      <c r="A7" t="s">
        <v>29</v>
      </c>
      <c r="B7" t="str">
        <f ca="1">COUNTIF($A$6:A7,A7)&amp;"/"&amp;ROUNDUP(SUMIF($I$3:$K$17,A7,$K$3:$K$17)/$B$3,0.1)</f>
        <v>2/10</v>
      </c>
      <c r="C7" t="s">
        <v>3</v>
      </c>
      <c r="D7">
        <v>25</v>
      </c>
      <c r="I7" s="1" t="s">
        <v>29</v>
      </c>
      <c r="J7" s="1" t="s">
        <v>5</v>
      </c>
      <c r="K7" s="1">
        <v>35</v>
      </c>
      <c r="L7">
        <f>SUMIFS($D$6:$D$34,$A$6:$A$34,I7,$C$6:$C$34,J7)</f>
        <v>35</v>
      </c>
      <c r="M7">
        <f t="shared" si="0"/>
        <v>35</v>
      </c>
      <c r="N7">
        <f t="shared" si="1"/>
        <v>1</v>
      </c>
      <c r="O7">
        <f t="shared" si="2"/>
        <v>10</v>
      </c>
    </row>
    <row r="8" spans="1:15" x14ac:dyDescent="0.5">
      <c r="A8" t="s">
        <v>29</v>
      </c>
      <c r="B8" t="str">
        <f ca="1">COUNTIF($A$6:A8,A8)&amp;"/"&amp;ROUNDUP(SUMIF($I$3:$K$17,A8,$K$3:$K$17)/$B$3,0.1)</f>
        <v>3/10</v>
      </c>
      <c r="C8" t="s">
        <v>3</v>
      </c>
      <c r="D8">
        <v>25</v>
      </c>
      <c r="I8" s="1" t="s">
        <v>30</v>
      </c>
      <c r="J8" s="1" t="s">
        <v>3</v>
      </c>
      <c r="K8" s="1">
        <v>75</v>
      </c>
      <c r="L8">
        <f t="shared" ref="L8:L13" si="3">SUMIFS($D$6:$D$34,$A$6:$A$34,I8,$C$6:$C$34,J8)</f>
        <v>75</v>
      </c>
      <c r="M8">
        <f t="shared" si="0"/>
        <v>75</v>
      </c>
      <c r="N8">
        <f t="shared" si="1"/>
        <v>3</v>
      </c>
      <c r="O8">
        <f t="shared" si="2"/>
        <v>0</v>
      </c>
    </row>
    <row r="9" spans="1:15" x14ac:dyDescent="0.5">
      <c r="A9" t="s">
        <v>29</v>
      </c>
      <c r="B9" t="str">
        <f ca="1">COUNTIF($A$6:A9,A9)&amp;"/"&amp;ROUNDUP(SUMIF($I$3:$K$17,A9,$K$3:$K$17)/$B$3,0.1)</f>
        <v>4/10</v>
      </c>
      <c r="C9" t="s">
        <v>36</v>
      </c>
      <c r="D9">
        <v>25</v>
      </c>
      <c r="I9" s="1" t="s">
        <v>30</v>
      </c>
      <c r="J9" s="1" t="s">
        <v>36</v>
      </c>
      <c r="K9" s="1">
        <v>75</v>
      </c>
      <c r="L9">
        <f t="shared" si="3"/>
        <v>75</v>
      </c>
      <c r="M9">
        <f t="shared" si="0"/>
        <v>75</v>
      </c>
      <c r="N9">
        <f t="shared" si="1"/>
        <v>3</v>
      </c>
      <c r="O9">
        <f t="shared" si="2"/>
        <v>0</v>
      </c>
    </row>
    <row r="10" spans="1:15" x14ac:dyDescent="0.5">
      <c r="A10" t="s">
        <v>29</v>
      </c>
      <c r="B10" t="str">
        <f ca="1">COUNTIF($A$6:A10,A10)&amp;"/"&amp;ROUNDUP(SUMIF($I$3:$K$17,A10,$K$3:$K$17)/$B$3,0.1)</f>
        <v>5/10</v>
      </c>
      <c r="C10" t="s">
        <v>36</v>
      </c>
      <c r="D10">
        <v>25</v>
      </c>
      <c r="I10" s="1" t="s">
        <v>30</v>
      </c>
      <c r="J10" s="1" t="s">
        <v>4</v>
      </c>
      <c r="K10" s="1">
        <v>60</v>
      </c>
      <c r="L10">
        <f t="shared" si="3"/>
        <v>60</v>
      </c>
      <c r="M10">
        <f t="shared" si="0"/>
        <v>60</v>
      </c>
      <c r="N10">
        <f t="shared" si="1"/>
        <v>2</v>
      </c>
      <c r="O10">
        <f t="shared" si="2"/>
        <v>10</v>
      </c>
    </row>
    <row r="11" spans="1:15" x14ac:dyDescent="0.5">
      <c r="A11" t="s">
        <v>29</v>
      </c>
      <c r="B11" t="str">
        <f ca="1">COUNTIF($A$6:A11,A11)&amp;"/"&amp;ROUNDUP(SUMIF($I$3:$K$17,A11,$K$3:$K$17)/$B$3,0.1)</f>
        <v>6/10</v>
      </c>
      <c r="C11" t="s">
        <v>36</v>
      </c>
      <c r="D11">
        <v>25</v>
      </c>
      <c r="I11" s="1" t="s">
        <v>31</v>
      </c>
      <c r="J11" s="1" t="s">
        <v>4</v>
      </c>
      <c r="K11" s="1">
        <v>50</v>
      </c>
      <c r="L11">
        <f t="shared" si="3"/>
        <v>50</v>
      </c>
      <c r="M11">
        <f t="shared" si="0"/>
        <v>50</v>
      </c>
      <c r="N11">
        <f t="shared" si="1"/>
        <v>2</v>
      </c>
      <c r="O11">
        <f t="shared" si="2"/>
        <v>0</v>
      </c>
    </row>
    <row r="12" spans="1:15" x14ac:dyDescent="0.5">
      <c r="A12" t="s">
        <v>29</v>
      </c>
      <c r="B12" t="s">
        <v>8</v>
      </c>
      <c r="C12" s="4" t="s">
        <v>36</v>
      </c>
      <c r="D12" s="4">
        <v>5</v>
      </c>
      <c r="I12" s="1" t="s">
        <v>31</v>
      </c>
      <c r="J12" s="1" t="s">
        <v>5</v>
      </c>
      <c r="K12" s="1">
        <v>60</v>
      </c>
      <c r="L12">
        <f t="shared" si="3"/>
        <v>60</v>
      </c>
      <c r="M12">
        <f t="shared" si="0"/>
        <v>60</v>
      </c>
      <c r="N12">
        <f t="shared" si="1"/>
        <v>2</v>
      </c>
      <c r="O12">
        <f t="shared" si="2"/>
        <v>10</v>
      </c>
    </row>
    <row r="13" spans="1:15" x14ac:dyDescent="0.5">
      <c r="A13" t="s">
        <v>29</v>
      </c>
      <c r="B13" t="s">
        <v>8</v>
      </c>
      <c r="C13" s="4" t="s">
        <v>4</v>
      </c>
      <c r="D13" s="4">
        <v>20</v>
      </c>
      <c r="I13" s="1" t="s">
        <v>31</v>
      </c>
      <c r="J13" s="1" t="s">
        <v>37</v>
      </c>
      <c r="K13" s="1">
        <v>55</v>
      </c>
      <c r="L13">
        <f t="shared" si="3"/>
        <v>55</v>
      </c>
      <c r="M13">
        <f t="shared" si="0"/>
        <v>55</v>
      </c>
      <c r="N13">
        <f t="shared" si="1"/>
        <v>2</v>
      </c>
      <c r="O13">
        <f t="shared" si="2"/>
        <v>5</v>
      </c>
    </row>
    <row r="14" spans="1:15" x14ac:dyDescent="0.5">
      <c r="A14" t="s">
        <v>29</v>
      </c>
      <c r="B14" t="s">
        <v>9</v>
      </c>
      <c r="C14" t="s">
        <v>4</v>
      </c>
      <c r="D14">
        <v>25</v>
      </c>
    </row>
    <row r="15" spans="1:15" x14ac:dyDescent="0.5">
      <c r="A15" t="s">
        <v>29</v>
      </c>
      <c r="B15" t="s">
        <v>10</v>
      </c>
      <c r="C15" t="s">
        <v>4</v>
      </c>
      <c r="D15">
        <v>15</v>
      </c>
    </row>
    <row r="16" spans="1:15" x14ac:dyDescent="0.5">
      <c r="A16" t="s">
        <v>29</v>
      </c>
      <c r="B16" t="s">
        <v>10</v>
      </c>
      <c r="C16" t="s">
        <v>5</v>
      </c>
      <c r="D16">
        <v>10</v>
      </c>
    </row>
    <row r="17" spans="1:4" x14ac:dyDescent="0.5">
      <c r="A17" t="s">
        <v>29</v>
      </c>
      <c r="B17" t="s">
        <v>11</v>
      </c>
      <c r="C17" t="s">
        <v>5</v>
      </c>
      <c r="D17">
        <v>25</v>
      </c>
    </row>
    <row r="18" spans="1:4" x14ac:dyDescent="0.5">
      <c r="A18" t="s">
        <v>30</v>
      </c>
      <c r="B18" t="s">
        <v>12</v>
      </c>
      <c r="C18" t="s">
        <v>3</v>
      </c>
      <c r="D18">
        <v>25</v>
      </c>
    </row>
    <row r="19" spans="1:4" x14ac:dyDescent="0.5">
      <c r="A19" t="s">
        <v>30</v>
      </c>
      <c r="B19" t="s">
        <v>13</v>
      </c>
      <c r="C19" t="s">
        <v>3</v>
      </c>
      <c r="D19">
        <v>25</v>
      </c>
    </row>
    <row r="20" spans="1:4" x14ac:dyDescent="0.5">
      <c r="A20" t="s">
        <v>30</v>
      </c>
      <c r="B20" t="s">
        <v>14</v>
      </c>
      <c r="C20" t="s">
        <v>3</v>
      </c>
      <c r="D20">
        <v>25</v>
      </c>
    </row>
    <row r="21" spans="1:4" x14ac:dyDescent="0.5">
      <c r="A21" t="s">
        <v>30</v>
      </c>
      <c r="B21" t="s">
        <v>15</v>
      </c>
      <c r="C21" t="s">
        <v>36</v>
      </c>
      <c r="D21">
        <v>25</v>
      </c>
    </row>
    <row r="22" spans="1:4" x14ac:dyDescent="0.5">
      <c r="A22" t="s">
        <v>30</v>
      </c>
      <c r="B22" t="s">
        <v>16</v>
      </c>
      <c r="C22" t="s">
        <v>36</v>
      </c>
      <c r="D22">
        <v>25</v>
      </c>
    </row>
    <row r="23" spans="1:4" x14ac:dyDescent="0.5">
      <c r="A23" t="s">
        <v>30</v>
      </c>
      <c r="B23" t="s">
        <v>17</v>
      </c>
      <c r="C23" t="s">
        <v>36</v>
      </c>
      <c r="D23">
        <v>25</v>
      </c>
    </row>
    <row r="24" spans="1:4" x14ac:dyDescent="0.5">
      <c r="A24" t="s">
        <v>30</v>
      </c>
      <c r="B24" t="s">
        <v>18</v>
      </c>
      <c r="C24" t="s">
        <v>4</v>
      </c>
      <c r="D24">
        <v>25</v>
      </c>
    </row>
    <row r="25" spans="1:4" x14ac:dyDescent="0.5">
      <c r="A25" t="s">
        <v>30</v>
      </c>
      <c r="B25" t="s">
        <v>19</v>
      </c>
      <c r="C25" t="s">
        <v>4</v>
      </c>
      <c r="D25">
        <v>25</v>
      </c>
    </row>
    <row r="26" spans="1:4" x14ac:dyDescent="0.5">
      <c r="A26" t="s">
        <v>30</v>
      </c>
      <c r="B26" t="s">
        <v>20</v>
      </c>
      <c r="C26" t="s">
        <v>4</v>
      </c>
      <c r="D26">
        <v>10</v>
      </c>
    </row>
    <row r="27" spans="1:4" x14ac:dyDescent="0.5">
      <c r="A27" t="s">
        <v>31</v>
      </c>
      <c r="B27" t="s">
        <v>21</v>
      </c>
      <c r="C27" t="s">
        <v>4</v>
      </c>
      <c r="D27">
        <v>25</v>
      </c>
    </row>
    <row r="28" spans="1:4" x14ac:dyDescent="0.5">
      <c r="A28" t="s">
        <v>31</v>
      </c>
      <c r="B28" t="s">
        <v>22</v>
      </c>
      <c r="C28" t="s">
        <v>4</v>
      </c>
      <c r="D28">
        <v>25</v>
      </c>
    </row>
    <row r="29" spans="1:4" x14ac:dyDescent="0.5">
      <c r="A29" t="s">
        <v>31</v>
      </c>
      <c r="B29" t="s">
        <v>23</v>
      </c>
      <c r="C29" t="s">
        <v>5</v>
      </c>
      <c r="D29">
        <v>25</v>
      </c>
    </row>
    <row r="30" spans="1:4" x14ac:dyDescent="0.5">
      <c r="A30" t="s">
        <v>31</v>
      </c>
      <c r="B30" t="s">
        <v>24</v>
      </c>
      <c r="C30" t="s">
        <v>5</v>
      </c>
      <c r="D30">
        <v>25</v>
      </c>
    </row>
    <row r="31" spans="1:4" x14ac:dyDescent="0.5">
      <c r="A31" t="s">
        <v>31</v>
      </c>
      <c r="B31" t="s">
        <v>25</v>
      </c>
      <c r="C31" t="s">
        <v>5</v>
      </c>
      <c r="D31">
        <v>10</v>
      </c>
    </row>
    <row r="32" spans="1:4" x14ac:dyDescent="0.5">
      <c r="A32" t="s">
        <v>31</v>
      </c>
      <c r="B32" t="s">
        <v>25</v>
      </c>
      <c r="C32" t="s">
        <v>37</v>
      </c>
      <c r="D32">
        <v>15</v>
      </c>
    </row>
    <row r="33" spans="1:4" x14ac:dyDescent="0.5">
      <c r="A33" t="s">
        <v>31</v>
      </c>
      <c r="B33" t="s">
        <v>26</v>
      </c>
      <c r="C33" t="s">
        <v>37</v>
      </c>
      <c r="D33">
        <v>25</v>
      </c>
    </row>
    <row r="34" spans="1:4" x14ac:dyDescent="0.5">
      <c r="A34" t="s">
        <v>31</v>
      </c>
      <c r="B34" t="s">
        <v>27</v>
      </c>
      <c r="C34" t="s">
        <v>37</v>
      </c>
      <c r="D34">
        <v>15</v>
      </c>
    </row>
  </sheetData>
  <phoneticPr fontId="1" type="noConversion"/>
  <conditionalFormatting sqref="B6:B34">
    <cfRule type="duplicateValues" dxfId="0" priority="1"/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</dc:creator>
  <cp:lastModifiedBy>Mark</cp:lastModifiedBy>
  <dcterms:created xsi:type="dcterms:W3CDTF">2021-10-27T11:05:25Z</dcterms:created>
  <dcterms:modified xsi:type="dcterms:W3CDTF">2021-10-28T13:31:35Z</dcterms:modified>
</cp:coreProperties>
</file>