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xj190\Desktop\"/>
    </mc:Choice>
  </mc:AlternateContent>
  <xr:revisionPtr revIDLastSave="0" documentId="8_{DF4D9A26-21F6-4B6D-BD04-88B77F7D0F62}" xr6:coauthVersionLast="47" xr6:coauthVersionMax="47" xr10:uidLastSave="{00000000-0000-0000-0000-000000000000}"/>
  <bookViews>
    <workbookView xWindow="28680" yWindow="-120" windowWidth="29040" windowHeight="15840" xr2:uid="{CEB8185A-136A-486E-A003-D738C6535B8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4" i="1" l="1"/>
  <c r="G71" i="1"/>
  <c r="E71" i="1"/>
  <c r="E72" i="1" s="1"/>
  <c r="E75" i="1" s="1"/>
  <c r="C71" i="1"/>
  <c r="A71" i="1"/>
  <c r="A72" i="1" s="1"/>
  <c r="A75" i="1" s="1"/>
  <c r="G5" i="1"/>
  <c r="G72" i="1" s="1"/>
  <c r="G75" i="1" s="1"/>
  <c r="C5" i="1"/>
  <c r="C72" i="1" s="1"/>
  <c r="C75" i="1" s="1"/>
  <c r="A5" i="1"/>
</calcChain>
</file>

<file path=xl/sharedStrings.xml><?xml version="1.0" encoding="utf-8"?>
<sst xmlns="http://schemas.openxmlformats.org/spreadsheetml/2006/main" count="54" uniqueCount="48">
  <si>
    <t>Northeastern Refrigeration</t>
  </si>
  <si>
    <t>OP Aquatics</t>
  </si>
  <si>
    <t>The Plumbing Source</t>
  </si>
  <si>
    <t>Rinaldi Landscape</t>
  </si>
  <si>
    <t>ZGB2200457-543600</t>
  </si>
  <si>
    <t>ZGB2200120-541100</t>
  </si>
  <si>
    <t>ZGB2200436-543600</t>
  </si>
  <si>
    <t>ZGB2200151-543600</t>
  </si>
  <si>
    <t xml:space="preserve"> </t>
  </si>
  <si>
    <t>Inv. #</t>
  </si>
  <si>
    <t xml:space="preserve">Inv # </t>
  </si>
  <si>
    <t>OPR271556</t>
  </si>
  <si>
    <t>PLT561706</t>
  </si>
  <si>
    <t>OPR271560</t>
  </si>
  <si>
    <t>1197576-000</t>
  </si>
  <si>
    <t>HANA070121</t>
  </si>
  <si>
    <t>1201297-000</t>
  </si>
  <si>
    <t>212572-1631</t>
  </si>
  <si>
    <t>HAR070121-1563</t>
  </si>
  <si>
    <t>4080605-000</t>
  </si>
  <si>
    <t>214313-1631</t>
  </si>
  <si>
    <t>MUS070121</t>
  </si>
  <si>
    <t>1203484-000</t>
  </si>
  <si>
    <t>214401-1631</t>
  </si>
  <si>
    <t>SEV070121</t>
  </si>
  <si>
    <t>HAR080121-1563</t>
  </si>
  <si>
    <t>MUS080121</t>
  </si>
  <si>
    <t>SEV080121</t>
  </si>
  <si>
    <t>215279-1631</t>
  </si>
  <si>
    <t>MUS090121</t>
  </si>
  <si>
    <t>HAR090121-1563</t>
  </si>
  <si>
    <t>SEV090121</t>
  </si>
  <si>
    <t>215737-1631</t>
  </si>
  <si>
    <t>MUS100121</t>
  </si>
  <si>
    <t>SEV100121</t>
  </si>
  <si>
    <t>HAR100121-2-1563</t>
  </si>
  <si>
    <t xml:space="preserve">Error on PO or Non-Merch </t>
  </si>
  <si>
    <t>1 QTR</t>
  </si>
  <si>
    <t>Need to Journal</t>
  </si>
  <si>
    <t>2 QTR</t>
  </si>
  <si>
    <t>Journal Submitted</t>
  </si>
  <si>
    <t>Full Year</t>
  </si>
  <si>
    <t>Amount Invoiced on PO</t>
  </si>
  <si>
    <t>to Pay Invoices</t>
  </si>
  <si>
    <t xml:space="preserve">Balance of PO </t>
  </si>
  <si>
    <t>Difference of Invoiced amount and Peoplesoft</t>
  </si>
  <si>
    <t>Invoices not in peoplesoft</t>
  </si>
  <si>
    <t>PeopleSoft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</si>
</sst>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FF1A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33CC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2">
    <xf numFmtId="0" fontId="0" fillId="0" borderId="0" xfId="0"/>
    <xf numFmtId="44" fontId="0" fillId="0" borderId="0" xfId="0" applyNumberFormat="1"/>
    <xf numFmtId="0" fontId="0" fillId="0" borderId="0" xfId="0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44" fontId="4" fillId="0" borderId="1" xfId="0" applyNumberFormat="1" applyFont="1" applyBorder="1"/>
    <xf numFmtId="14" fontId="4" fillId="3" borderId="1" xfId="0" applyNumberFormat="1" applyFont="1" applyFill="1" applyBorder="1" applyAlignment="1">
      <alignment horizontal="center"/>
    </xf>
    <xf numFmtId="14" fontId="4" fillId="0" borderId="1" xfId="0" applyNumberFormat="1" applyFont="1" applyBorder="1"/>
    <xf numFmtId="44" fontId="4" fillId="4" borderId="4" xfId="1" applyNumberFormat="1" applyFont="1" applyFill="1" applyBorder="1"/>
    <xf numFmtId="0" fontId="3" fillId="0" borderId="4" xfId="0" applyFont="1" applyBorder="1" applyAlignment="1">
      <alignment horizontal="center"/>
    </xf>
    <xf numFmtId="43" fontId="4" fillId="5" borderId="4" xfId="1" applyFont="1" applyFill="1" applyBorder="1"/>
    <xf numFmtId="43" fontId="4" fillId="6" borderId="4" xfId="1" applyFont="1" applyFill="1" applyBorder="1"/>
    <xf numFmtId="44" fontId="3" fillId="4" borderId="4" xfId="0" applyNumberFormat="1" applyFont="1" applyFill="1" applyBorder="1" applyAlignment="1">
      <alignment horizontal="center"/>
    </xf>
    <xf numFmtId="44" fontId="0" fillId="0" borderId="1" xfId="0" applyNumberFormat="1" applyBorder="1"/>
    <xf numFmtId="0" fontId="0" fillId="0" borderId="1" xfId="0" applyBorder="1" applyAlignment="1">
      <alignment horizontal="center"/>
    </xf>
    <xf numFmtId="44" fontId="1" fillId="0" borderId="5" xfId="2" applyFont="1" applyFill="1" applyBorder="1"/>
    <xf numFmtId="0" fontId="0" fillId="0" borderId="5" xfId="0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44" fontId="0" fillId="8" borderId="1" xfId="0" applyNumberFormat="1" applyFill="1" applyBorder="1"/>
    <xf numFmtId="0" fontId="0" fillId="9" borderId="1" xfId="0" applyFill="1" applyBorder="1" applyAlignment="1">
      <alignment horizontal="center"/>
    </xf>
    <xf numFmtId="44" fontId="1" fillId="8" borderId="5" xfId="2" applyFont="1" applyFill="1" applyBorder="1"/>
    <xf numFmtId="0" fontId="0" fillId="9" borderId="5" xfId="0" applyFill="1" applyBorder="1" applyAlignment="1">
      <alignment horizontal="center"/>
    </xf>
    <xf numFmtId="44" fontId="0" fillId="10" borderId="1" xfId="0" applyNumberFormat="1" applyFill="1" applyBorder="1"/>
    <xf numFmtId="0" fontId="0" fillId="0" borderId="6" xfId="0" applyBorder="1" applyAlignment="1">
      <alignment horizontal="center"/>
    </xf>
    <xf numFmtId="0" fontId="0" fillId="0" borderId="1" xfId="0" applyBorder="1"/>
    <xf numFmtId="44" fontId="0" fillId="11" borderId="7" xfId="2" applyFont="1" applyFill="1" applyBorder="1"/>
    <xf numFmtId="8" fontId="0" fillId="0" borderId="8" xfId="2" applyNumberFormat="1" applyFont="1" applyFill="1" applyBorder="1" applyAlignment="1">
      <alignment horizontal="center"/>
    </xf>
    <xf numFmtId="43" fontId="0" fillId="11" borderId="7" xfId="2" applyNumberFormat="1" applyFont="1" applyFill="1" applyBorder="1"/>
    <xf numFmtId="0" fontId="0" fillId="0" borderId="8" xfId="2" applyNumberFormat="1" applyFont="1" applyFill="1" applyBorder="1" applyAlignment="1">
      <alignment horizontal="center"/>
    </xf>
    <xf numFmtId="8" fontId="0" fillId="0" borderId="7" xfId="2" applyNumberFormat="1" applyFont="1" applyFill="1" applyBorder="1"/>
    <xf numFmtId="44" fontId="0" fillId="12" borderId="0" xfId="1" applyNumberFormat="1" applyFont="1" applyFill="1" applyBorder="1"/>
    <xf numFmtId="43" fontId="0" fillId="0" borderId="0" xfId="1" applyFont="1" applyFill="1" applyAlignment="1">
      <alignment horizontal="center"/>
    </xf>
    <xf numFmtId="43" fontId="0" fillId="12" borderId="0" xfId="1" applyFont="1" applyFill="1" applyBorder="1"/>
    <xf numFmtId="43" fontId="0" fillId="13" borderId="0" xfId="1" applyFont="1" applyFill="1" applyBorder="1"/>
    <xf numFmtId="43" fontId="0" fillId="14" borderId="0" xfId="1" applyFont="1" applyFill="1" applyBorder="1"/>
    <xf numFmtId="44" fontId="2" fillId="15" borderId="0" xfId="0" applyNumberFormat="1" applyFont="1" applyFill="1"/>
    <xf numFmtId="44" fontId="0" fillId="16" borderId="9" xfId="0" applyNumberFormat="1" applyFill="1" applyBorder="1" applyAlignment="1">
      <alignment horizontal="left"/>
    </xf>
    <xf numFmtId="0" fontId="0" fillId="16" borderId="0" xfId="0" applyFill="1" applyAlignment="1">
      <alignment horizontal="center"/>
    </xf>
    <xf numFmtId="44" fontId="0" fillId="6" borderId="0" xfId="0" applyNumberFormat="1" applyFill="1"/>
    <xf numFmtId="44" fontId="0" fillId="9" borderId="0" xfId="0" applyNumberFormat="1" applyFill="1"/>
    <xf numFmtId="0" fontId="0" fillId="9" borderId="0" xfId="0" applyFill="1" applyAlignment="1">
      <alignment horizontal="center"/>
    </xf>
    <xf numFmtId="44" fontId="0" fillId="4" borderId="0" xfId="0" applyNumberFormat="1" applyFill="1"/>
    <xf numFmtId="44" fontId="0" fillId="7" borderId="0" xfId="0" applyNumberFormat="1" applyFill="1"/>
    <xf numFmtId="0" fontId="0" fillId="7" borderId="0" xfId="0" applyFill="1" applyAlignment="1">
      <alignment horizontal="center"/>
    </xf>
    <xf numFmtId="44" fontId="0" fillId="5" borderId="0" xfId="0" applyNumberFormat="1" applyFill="1"/>
    <xf numFmtId="44" fontId="0" fillId="10" borderId="0" xfId="0" applyNumberFormat="1" applyFill="1"/>
    <xf numFmtId="0" fontId="0" fillId="10" borderId="0" xfId="0" applyFill="1" applyAlignment="1">
      <alignment horizontal="center"/>
    </xf>
    <xf numFmtId="44" fontId="0" fillId="17" borderId="0" xfId="0" applyNumberFormat="1" applyFill="1"/>
    <xf numFmtId="44" fontId="0" fillId="11" borderId="0" xfId="0" applyNumberFormat="1" applyFill="1"/>
    <xf numFmtId="0" fontId="0" fillId="11" borderId="0" xfId="0" applyFill="1" applyAlignment="1">
      <alignment horizontal="center"/>
    </xf>
    <xf numFmtId="44" fontId="0" fillId="15" borderId="0" xfId="0" applyNumberFormat="1" applyFill="1"/>
    <xf numFmtId="0" fontId="0" fillId="15" borderId="0" xfId="0" applyFill="1" applyAlignment="1">
      <alignment horizontal="center"/>
    </xf>
    <xf numFmtId="44" fontId="0" fillId="8" borderId="0" xfId="0" applyNumberFormat="1" applyFill="1"/>
    <xf numFmtId="0" fontId="0" fillId="8" borderId="0" xfId="0" applyFill="1" applyAlignment="1">
      <alignment horizontal="center"/>
    </xf>
    <xf numFmtId="44" fontId="3" fillId="18" borderId="0" xfId="0" applyNumberFormat="1" applyFont="1" applyFill="1"/>
    <xf numFmtId="14" fontId="0" fillId="13" borderId="0" xfId="0" applyNumberFormat="1" applyFill="1"/>
    <xf numFmtId="14" fontId="0" fillId="19" borderId="0" xfId="0" applyNumberFormat="1" applyFill="1"/>
    <xf numFmtId="14" fontId="0" fillId="12" borderId="0" xfId="0" applyNumberFormat="1" applyFill="1"/>
    <xf numFmtId="14" fontId="0" fillId="20" borderId="0" xfId="0" applyNumberFormat="1" applyFill="1"/>
    <xf numFmtId="14" fontId="0" fillId="21" borderId="0" xfId="0" applyNumberFormat="1" applyFill="1"/>
    <xf numFmtId="14" fontId="0" fillId="22" borderId="0" xfId="0" applyNumberFormat="1" applyFill="1"/>
    <xf numFmtId="14" fontId="0" fillId="23" borderId="0" xfId="0" applyNumberFormat="1" applyFill="1"/>
    <xf numFmtId="14" fontId="0" fillId="4" borderId="0" xfId="0" applyNumberFormat="1" applyFill="1"/>
    <xf numFmtId="14" fontId="0" fillId="24" borderId="0" xfId="0" applyNumberFormat="1" applyFill="1"/>
    <xf numFmtId="14" fontId="0" fillId="25" borderId="0" xfId="0" applyNumberFormat="1" applyFill="1"/>
    <xf numFmtId="14" fontId="0" fillId="26" borderId="0" xfId="0" applyNumberFormat="1" applyFill="1"/>
    <xf numFmtId="44" fontId="5" fillId="0" borderId="0" xfId="0" applyNumberFormat="1" applyFo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26874-9154-4C26-984A-4A4477F6ED72}">
  <dimension ref="A1:H101"/>
  <sheetViews>
    <sheetView tabSelected="1" workbookViewId="0">
      <selection sqref="A1:H1048576"/>
    </sheetView>
  </sheetViews>
  <sheetFormatPr defaultRowHeight="15" x14ac:dyDescent="0.25"/>
  <cols>
    <col min="1" max="1" width="12.28515625" style="1" customWidth="1"/>
    <col min="2" max="2" width="15.7109375" style="2" customWidth="1"/>
    <col min="3" max="3" width="13.7109375" customWidth="1"/>
    <col min="4" max="4" width="14.28515625" style="2" customWidth="1"/>
    <col min="5" max="5" width="13.7109375" customWidth="1"/>
    <col min="6" max="6" width="14.28515625" style="2" customWidth="1"/>
    <col min="7" max="7" width="12.42578125" customWidth="1"/>
    <col min="8" max="8" width="15.7109375" customWidth="1"/>
  </cols>
  <sheetData>
    <row r="1" spans="1:8" x14ac:dyDescent="0.25">
      <c r="G1" s="1"/>
    </row>
    <row r="2" spans="1:8" x14ac:dyDescent="0.25">
      <c r="A2" s="3" t="s">
        <v>0</v>
      </c>
      <c r="B2" s="3"/>
      <c r="C2" s="3" t="s">
        <v>1</v>
      </c>
      <c r="D2" s="3"/>
      <c r="E2" s="3" t="s">
        <v>2</v>
      </c>
      <c r="F2" s="3"/>
      <c r="G2" s="4" t="s">
        <v>3</v>
      </c>
      <c r="H2" s="5"/>
    </row>
    <row r="3" spans="1:8" x14ac:dyDescent="0.25">
      <c r="A3" s="6" t="s">
        <v>4</v>
      </c>
      <c r="B3" s="6"/>
      <c r="C3" s="6" t="s">
        <v>5</v>
      </c>
      <c r="D3" s="6"/>
      <c r="E3" s="6" t="s">
        <v>6</v>
      </c>
      <c r="F3" s="6"/>
      <c r="G3" s="7" t="s">
        <v>7</v>
      </c>
      <c r="H3" s="8"/>
    </row>
    <row r="4" spans="1:8" x14ac:dyDescent="0.25">
      <c r="A4" s="9" t="s">
        <v>8</v>
      </c>
      <c r="B4" s="10" t="s">
        <v>9</v>
      </c>
      <c r="C4" s="11" t="s">
        <v>8</v>
      </c>
      <c r="D4" s="10" t="s">
        <v>9</v>
      </c>
      <c r="E4" s="11" t="s">
        <v>8</v>
      </c>
      <c r="F4" s="10" t="s">
        <v>9</v>
      </c>
      <c r="G4" s="10" t="s">
        <v>8</v>
      </c>
      <c r="H4" s="10" t="s">
        <v>10</v>
      </c>
    </row>
    <row r="5" spans="1:8" ht="15.75" thickBot="1" x14ac:dyDescent="0.3">
      <c r="A5" s="12">
        <f>16000+16000+13000.31</f>
        <v>45000.31</v>
      </c>
      <c r="B5" s="13" t="s">
        <v>11</v>
      </c>
      <c r="C5" s="14">
        <f>1000+5000</f>
        <v>6000</v>
      </c>
      <c r="D5" s="13" t="s">
        <v>12</v>
      </c>
      <c r="E5" s="15">
        <v>8000</v>
      </c>
      <c r="F5" s="13" t="s">
        <v>11</v>
      </c>
      <c r="G5" s="16">
        <f>12000+12000</f>
        <v>24000</v>
      </c>
      <c r="H5" s="13" t="s">
        <v>13</v>
      </c>
    </row>
    <row r="6" spans="1:8" x14ac:dyDescent="0.25">
      <c r="A6" s="17">
        <v>-1940</v>
      </c>
      <c r="B6" s="18">
        <v>1377712142</v>
      </c>
      <c r="C6" s="17">
        <v>-631.5</v>
      </c>
      <c r="D6" s="18" t="s">
        <v>14</v>
      </c>
      <c r="E6" s="17">
        <v>-355</v>
      </c>
      <c r="F6" s="18">
        <v>212807</v>
      </c>
      <c r="G6" s="19">
        <v>-835</v>
      </c>
      <c r="H6" s="20" t="s">
        <v>15</v>
      </c>
    </row>
    <row r="7" spans="1:8" x14ac:dyDescent="0.25">
      <c r="A7" s="17">
        <v>-4736</v>
      </c>
      <c r="B7" s="18">
        <v>1435712742</v>
      </c>
      <c r="C7" s="17">
        <v>-766.5</v>
      </c>
      <c r="D7" s="18" t="s">
        <v>16</v>
      </c>
      <c r="E7" s="17">
        <v>-520</v>
      </c>
      <c r="F7" s="21" t="s">
        <v>17</v>
      </c>
      <c r="G7" s="19">
        <v>-828</v>
      </c>
      <c r="H7" s="22" t="s">
        <v>18</v>
      </c>
    </row>
    <row r="8" spans="1:8" x14ac:dyDescent="0.25">
      <c r="A8" s="17">
        <v>-4002</v>
      </c>
      <c r="B8" s="18">
        <v>1446312852</v>
      </c>
      <c r="C8" s="23">
        <v>-766.5</v>
      </c>
      <c r="D8" s="18" t="s">
        <v>19</v>
      </c>
      <c r="E8" s="23">
        <v>-1049.0999999999999</v>
      </c>
      <c r="F8" s="24" t="s">
        <v>20</v>
      </c>
      <c r="G8" s="19">
        <v>-1900</v>
      </c>
      <c r="H8" s="20" t="s">
        <v>21</v>
      </c>
    </row>
    <row r="9" spans="1:8" x14ac:dyDescent="0.25">
      <c r="A9" s="17">
        <v>-1136.01</v>
      </c>
      <c r="B9" s="18">
        <v>1473813137</v>
      </c>
      <c r="C9" s="23">
        <v>-519</v>
      </c>
      <c r="D9" s="18" t="s">
        <v>22</v>
      </c>
      <c r="E9" s="23">
        <v>-310</v>
      </c>
      <c r="F9" s="24" t="s">
        <v>23</v>
      </c>
      <c r="G9" s="19">
        <v>-1350</v>
      </c>
      <c r="H9" s="20" t="s">
        <v>24</v>
      </c>
    </row>
    <row r="10" spans="1:8" x14ac:dyDescent="0.25">
      <c r="A10" s="17">
        <v>-3427.6</v>
      </c>
      <c r="B10" s="18">
        <v>1476013162</v>
      </c>
      <c r="C10" s="23"/>
      <c r="D10" s="18"/>
      <c r="E10" s="23">
        <v>-750</v>
      </c>
      <c r="F10" s="18">
        <v>215237</v>
      </c>
      <c r="G10" s="25">
        <v>-2060</v>
      </c>
      <c r="H10" s="26" t="s">
        <v>25</v>
      </c>
    </row>
    <row r="11" spans="1:8" x14ac:dyDescent="0.25">
      <c r="A11" s="17">
        <v>-415</v>
      </c>
      <c r="B11" s="18">
        <v>1490513314</v>
      </c>
      <c r="C11" s="23"/>
      <c r="D11" s="18"/>
      <c r="E11" s="23">
        <v>-440</v>
      </c>
      <c r="F11" s="18">
        <v>215247</v>
      </c>
      <c r="G11" s="25">
        <v>-3112.5</v>
      </c>
      <c r="H11" s="20" t="s">
        <v>26</v>
      </c>
    </row>
    <row r="12" spans="1:8" x14ac:dyDescent="0.25">
      <c r="A12" s="17">
        <v>-2140.2199999999998</v>
      </c>
      <c r="B12" s="18">
        <v>1471913114</v>
      </c>
      <c r="C12" s="23"/>
      <c r="D12" s="18"/>
      <c r="E12" s="23">
        <v>-1302.05</v>
      </c>
      <c r="F12" s="18">
        <v>215096</v>
      </c>
      <c r="G12" s="25">
        <v>-1350</v>
      </c>
      <c r="H12" s="20" t="s">
        <v>27</v>
      </c>
    </row>
    <row r="13" spans="1:8" x14ac:dyDescent="0.25">
      <c r="A13" s="17">
        <v>-4719.2299999999996</v>
      </c>
      <c r="B13" s="18">
        <v>1478213185</v>
      </c>
      <c r="C13" s="23"/>
      <c r="D13" s="18"/>
      <c r="E13" s="23">
        <v>-310</v>
      </c>
      <c r="F13" s="24" t="s">
        <v>28</v>
      </c>
      <c r="G13" s="25">
        <v>-1900</v>
      </c>
      <c r="H13" s="20" t="s">
        <v>29</v>
      </c>
    </row>
    <row r="14" spans="1:8" x14ac:dyDescent="0.25">
      <c r="A14" s="17">
        <v>-1345</v>
      </c>
      <c r="B14" s="18">
        <v>1485413263</v>
      </c>
      <c r="C14" s="23"/>
      <c r="D14" s="18"/>
      <c r="E14" s="23">
        <v>-520</v>
      </c>
      <c r="F14" s="18">
        <v>101151</v>
      </c>
      <c r="G14" s="25">
        <v>-3136</v>
      </c>
      <c r="H14" s="26" t="s">
        <v>30</v>
      </c>
    </row>
    <row r="15" spans="1:8" x14ac:dyDescent="0.25">
      <c r="A15" s="17">
        <v>-2470.13</v>
      </c>
      <c r="B15" s="18">
        <v>1487013279</v>
      </c>
      <c r="C15" s="23"/>
      <c r="D15" s="18"/>
      <c r="E15" s="23">
        <v>-467.5</v>
      </c>
      <c r="F15" s="18">
        <v>215869</v>
      </c>
      <c r="G15" s="25">
        <v>-1350</v>
      </c>
      <c r="H15" s="20" t="s">
        <v>31</v>
      </c>
    </row>
    <row r="16" spans="1:8" x14ac:dyDescent="0.25">
      <c r="A16" s="17">
        <v>-1180.1500000000001</v>
      </c>
      <c r="B16" s="18">
        <v>1487613285</v>
      </c>
      <c r="C16" s="23"/>
      <c r="D16" s="18"/>
      <c r="E16" s="23">
        <v>-975</v>
      </c>
      <c r="F16" s="24" t="s">
        <v>32</v>
      </c>
      <c r="G16" s="25">
        <v>-2245</v>
      </c>
      <c r="H16" s="20" t="s">
        <v>33</v>
      </c>
    </row>
    <row r="17" spans="1:8" x14ac:dyDescent="0.25">
      <c r="A17" s="23"/>
      <c r="B17" s="18"/>
      <c r="C17" s="23"/>
      <c r="D17" s="18"/>
      <c r="E17" s="23"/>
      <c r="F17" s="18"/>
      <c r="G17" s="25">
        <v>-1350</v>
      </c>
      <c r="H17" s="20" t="s">
        <v>34</v>
      </c>
    </row>
    <row r="18" spans="1:8" x14ac:dyDescent="0.25">
      <c r="A18" s="23"/>
      <c r="B18" s="18"/>
      <c r="C18" s="23"/>
      <c r="D18" s="18"/>
      <c r="E18" s="23"/>
      <c r="F18" s="18"/>
      <c r="G18" s="25">
        <v>-570</v>
      </c>
      <c r="H18" s="26" t="s">
        <v>35</v>
      </c>
    </row>
    <row r="19" spans="1:8" x14ac:dyDescent="0.25">
      <c r="A19" s="23"/>
      <c r="B19" s="18"/>
      <c r="C19" s="23"/>
      <c r="D19" s="18"/>
      <c r="E19" s="23"/>
      <c r="F19" s="18"/>
      <c r="G19" s="25"/>
      <c r="H19" s="20"/>
    </row>
    <row r="20" spans="1:8" x14ac:dyDescent="0.25">
      <c r="A20" s="23"/>
      <c r="B20" s="18"/>
      <c r="C20" s="23"/>
      <c r="D20" s="18"/>
      <c r="E20" s="23"/>
      <c r="F20" s="18"/>
      <c r="G20" s="25"/>
      <c r="H20" s="20"/>
    </row>
    <row r="21" spans="1:8" x14ac:dyDescent="0.25">
      <c r="A21" s="23"/>
      <c r="B21" s="18"/>
      <c r="C21" s="23"/>
      <c r="D21" s="18"/>
      <c r="E21" s="23"/>
      <c r="F21" s="18"/>
      <c r="G21" s="25"/>
      <c r="H21" s="20"/>
    </row>
    <row r="22" spans="1:8" x14ac:dyDescent="0.25">
      <c r="A22" s="23"/>
      <c r="B22" s="18"/>
      <c r="C22" s="23"/>
      <c r="D22" s="18"/>
      <c r="E22" s="23"/>
      <c r="F22" s="18"/>
      <c r="G22" s="25"/>
      <c r="H22" s="20"/>
    </row>
    <row r="23" spans="1:8" x14ac:dyDescent="0.25">
      <c r="A23" s="23"/>
      <c r="B23" s="18"/>
      <c r="C23" s="23"/>
      <c r="D23" s="18"/>
      <c r="E23" s="23"/>
      <c r="F23" s="18"/>
      <c r="G23" s="25"/>
      <c r="H23" s="20"/>
    </row>
    <row r="24" spans="1:8" x14ac:dyDescent="0.25">
      <c r="A24" s="23"/>
      <c r="B24" s="18"/>
      <c r="C24" s="23"/>
      <c r="D24" s="18"/>
      <c r="E24" s="23"/>
      <c r="F24" s="18"/>
      <c r="G24" s="25"/>
      <c r="H24" s="20"/>
    </row>
    <row r="25" spans="1:8" x14ac:dyDescent="0.25">
      <c r="A25" s="23"/>
      <c r="B25" s="18"/>
      <c r="C25" s="23"/>
      <c r="D25" s="18"/>
      <c r="E25" s="23"/>
      <c r="F25" s="18"/>
      <c r="G25" s="25"/>
      <c r="H25" s="20"/>
    </row>
    <row r="26" spans="1:8" x14ac:dyDescent="0.25">
      <c r="A26" s="23"/>
      <c r="B26" s="18"/>
      <c r="C26" s="23"/>
      <c r="D26" s="18"/>
      <c r="E26" s="23"/>
      <c r="F26" s="18"/>
      <c r="G26" s="25"/>
      <c r="H26" s="20"/>
    </row>
    <row r="27" spans="1:8" x14ac:dyDescent="0.25">
      <c r="A27" s="23"/>
      <c r="B27" s="18"/>
      <c r="C27" s="23"/>
      <c r="D27" s="18"/>
      <c r="E27" s="23"/>
      <c r="F27" s="18"/>
      <c r="G27" s="25"/>
      <c r="H27" s="20"/>
    </row>
    <row r="28" spans="1:8" x14ac:dyDescent="0.25">
      <c r="A28" s="23"/>
      <c r="B28" s="18"/>
      <c r="C28" s="23"/>
      <c r="D28" s="18"/>
      <c r="E28" s="23"/>
      <c r="F28" s="18"/>
      <c r="G28" s="25"/>
      <c r="H28" s="20"/>
    </row>
    <row r="29" spans="1:8" x14ac:dyDescent="0.25">
      <c r="A29" s="23"/>
      <c r="B29" s="18"/>
      <c r="C29" s="23"/>
      <c r="D29" s="18"/>
      <c r="E29" s="23"/>
      <c r="F29" s="18"/>
      <c r="G29" s="25"/>
      <c r="H29" s="20"/>
    </row>
    <row r="30" spans="1:8" x14ac:dyDescent="0.25">
      <c r="A30" s="23"/>
      <c r="B30" s="18"/>
      <c r="C30" s="23"/>
      <c r="D30" s="18"/>
      <c r="E30" s="23"/>
      <c r="F30" s="18"/>
      <c r="G30" s="25"/>
      <c r="H30" s="20"/>
    </row>
    <row r="31" spans="1:8" x14ac:dyDescent="0.25">
      <c r="A31" s="23"/>
      <c r="B31" s="18"/>
      <c r="C31" s="23"/>
      <c r="D31" s="18"/>
      <c r="E31" s="23"/>
      <c r="F31" s="18"/>
      <c r="G31" s="25"/>
      <c r="H31" s="20"/>
    </row>
    <row r="32" spans="1:8" x14ac:dyDescent="0.25">
      <c r="A32" s="23"/>
      <c r="B32" s="18"/>
      <c r="C32" s="23"/>
      <c r="D32" s="18"/>
      <c r="E32" s="23"/>
      <c r="F32" s="18"/>
      <c r="G32" s="25"/>
      <c r="H32" s="20"/>
    </row>
    <row r="33" spans="1:8" x14ac:dyDescent="0.25">
      <c r="A33" s="23"/>
      <c r="B33" s="18"/>
      <c r="C33" s="23"/>
      <c r="D33" s="18"/>
      <c r="E33" s="23"/>
      <c r="F33" s="18"/>
      <c r="G33" s="25"/>
      <c r="H33" s="20"/>
    </row>
    <row r="34" spans="1:8" x14ac:dyDescent="0.25">
      <c r="A34" s="23"/>
      <c r="B34" s="18"/>
      <c r="C34" s="23"/>
      <c r="D34" s="18"/>
      <c r="E34" s="23"/>
      <c r="F34" s="18"/>
      <c r="G34" s="25"/>
      <c r="H34" s="20"/>
    </row>
    <row r="35" spans="1:8" x14ac:dyDescent="0.25">
      <c r="A35" s="23"/>
      <c r="B35" s="18"/>
      <c r="C35" s="23"/>
      <c r="D35" s="18"/>
      <c r="E35" s="23"/>
      <c r="F35" s="18"/>
      <c r="G35" s="25"/>
      <c r="H35" s="20"/>
    </row>
    <row r="36" spans="1:8" x14ac:dyDescent="0.25">
      <c r="A36" s="23"/>
      <c r="B36" s="18"/>
      <c r="C36" s="23"/>
      <c r="D36" s="18"/>
      <c r="E36" s="23"/>
      <c r="F36" s="18"/>
      <c r="G36" s="25"/>
      <c r="H36" s="20"/>
    </row>
    <row r="37" spans="1:8" x14ac:dyDescent="0.25">
      <c r="A37" s="23"/>
      <c r="B37" s="18"/>
      <c r="C37" s="23"/>
      <c r="D37" s="18"/>
      <c r="E37" s="23"/>
      <c r="F37" s="18"/>
      <c r="G37" s="25"/>
      <c r="H37" s="20"/>
    </row>
    <row r="38" spans="1:8" x14ac:dyDescent="0.25">
      <c r="A38" s="23"/>
      <c r="B38" s="18"/>
      <c r="C38" s="23"/>
      <c r="D38" s="18"/>
      <c r="E38" s="23"/>
      <c r="F38" s="18"/>
      <c r="G38" s="25"/>
      <c r="H38" s="20"/>
    </row>
    <row r="39" spans="1:8" x14ac:dyDescent="0.25">
      <c r="A39" s="23"/>
      <c r="B39" s="18"/>
      <c r="C39" s="23"/>
      <c r="D39" s="18"/>
      <c r="E39" s="23"/>
      <c r="F39" s="18"/>
      <c r="G39" s="25"/>
      <c r="H39" s="20"/>
    </row>
    <row r="40" spans="1:8" x14ac:dyDescent="0.25">
      <c r="A40" s="23"/>
      <c r="B40" s="18"/>
      <c r="C40" s="23"/>
      <c r="D40" s="18"/>
      <c r="E40" s="23"/>
      <c r="F40" s="18"/>
      <c r="G40" s="25"/>
      <c r="H40" s="20"/>
    </row>
    <row r="41" spans="1:8" x14ac:dyDescent="0.25">
      <c r="A41" s="23"/>
      <c r="B41" s="18"/>
      <c r="C41" s="23"/>
      <c r="D41" s="18"/>
      <c r="E41" s="23"/>
      <c r="F41" s="18"/>
      <c r="G41" s="25"/>
      <c r="H41" s="20"/>
    </row>
    <row r="42" spans="1:8" x14ac:dyDescent="0.25">
      <c r="A42" s="23"/>
      <c r="B42" s="18"/>
      <c r="C42" s="23"/>
      <c r="D42" s="18"/>
      <c r="E42" s="23"/>
      <c r="F42" s="18"/>
      <c r="G42" s="25"/>
      <c r="H42" s="20"/>
    </row>
    <row r="43" spans="1:8" x14ac:dyDescent="0.25">
      <c r="A43" s="23"/>
      <c r="B43" s="18"/>
      <c r="C43" s="23"/>
      <c r="D43" s="18"/>
      <c r="E43" s="23"/>
      <c r="F43" s="18"/>
      <c r="G43" s="25"/>
      <c r="H43" s="20"/>
    </row>
    <row r="44" spans="1:8" x14ac:dyDescent="0.25">
      <c r="A44" s="23"/>
      <c r="B44" s="18"/>
      <c r="C44" s="23"/>
      <c r="D44" s="18"/>
      <c r="E44" s="23"/>
      <c r="F44" s="18"/>
      <c r="G44" s="25"/>
      <c r="H44" s="20"/>
    </row>
    <row r="45" spans="1:8" x14ac:dyDescent="0.25">
      <c r="A45" s="23"/>
      <c r="B45" s="18"/>
      <c r="C45" s="23"/>
      <c r="D45" s="18"/>
      <c r="E45" s="23"/>
      <c r="F45" s="18"/>
      <c r="G45" s="25"/>
      <c r="H45" s="20"/>
    </row>
    <row r="46" spans="1:8" x14ac:dyDescent="0.25">
      <c r="A46" s="23"/>
      <c r="B46" s="18"/>
      <c r="C46" s="23"/>
      <c r="D46" s="18"/>
      <c r="E46" s="23"/>
      <c r="F46" s="18"/>
      <c r="G46" s="25"/>
      <c r="H46" s="20"/>
    </row>
    <row r="47" spans="1:8" x14ac:dyDescent="0.25">
      <c r="A47" s="23"/>
      <c r="B47" s="18"/>
      <c r="C47" s="23"/>
      <c r="D47" s="18"/>
      <c r="E47" s="23"/>
      <c r="F47" s="18"/>
      <c r="G47" s="25"/>
      <c r="H47" s="20"/>
    </row>
    <row r="48" spans="1:8" x14ac:dyDescent="0.25">
      <c r="A48" s="23"/>
      <c r="B48" s="18"/>
      <c r="C48" s="23"/>
      <c r="D48" s="18"/>
      <c r="E48" s="23"/>
      <c r="F48" s="18"/>
      <c r="G48" s="25"/>
      <c r="H48" s="20"/>
    </row>
    <row r="49" spans="1:8" x14ac:dyDescent="0.25">
      <c r="A49" s="23"/>
      <c r="B49" s="18"/>
      <c r="C49" s="23"/>
      <c r="D49" s="18"/>
      <c r="E49" s="23"/>
      <c r="F49" s="18"/>
      <c r="G49" s="25"/>
      <c r="H49" s="20"/>
    </row>
    <row r="50" spans="1:8" x14ac:dyDescent="0.25">
      <c r="A50" s="23"/>
      <c r="B50" s="18"/>
      <c r="C50" s="23"/>
      <c r="D50" s="18"/>
      <c r="E50" s="23"/>
      <c r="F50" s="18"/>
      <c r="G50" s="25"/>
      <c r="H50" s="20"/>
    </row>
    <row r="51" spans="1:8" x14ac:dyDescent="0.25">
      <c r="A51" s="23"/>
      <c r="B51" s="18"/>
      <c r="C51" s="23"/>
      <c r="D51" s="18"/>
      <c r="E51" s="23"/>
      <c r="F51" s="18"/>
      <c r="G51" s="25"/>
      <c r="H51" s="20"/>
    </row>
    <row r="52" spans="1:8" x14ac:dyDescent="0.25">
      <c r="A52" s="23"/>
      <c r="B52" s="18"/>
      <c r="C52" s="23"/>
      <c r="D52" s="18"/>
      <c r="E52" s="23"/>
      <c r="F52" s="18"/>
      <c r="G52" s="25"/>
      <c r="H52" s="20"/>
    </row>
    <row r="53" spans="1:8" x14ac:dyDescent="0.25">
      <c r="A53" s="23"/>
      <c r="B53" s="18"/>
      <c r="C53" s="23"/>
      <c r="D53" s="18"/>
      <c r="E53" s="23"/>
      <c r="F53" s="18"/>
      <c r="G53" s="25"/>
      <c r="H53" s="20"/>
    </row>
    <row r="54" spans="1:8" x14ac:dyDescent="0.25">
      <c r="A54" s="23"/>
      <c r="B54" s="18"/>
      <c r="C54" s="23"/>
      <c r="D54" s="18"/>
      <c r="E54" s="23"/>
      <c r="F54" s="18"/>
      <c r="G54" s="25"/>
      <c r="H54" s="20"/>
    </row>
    <row r="55" spans="1:8" x14ac:dyDescent="0.25">
      <c r="A55" s="23"/>
      <c r="B55" s="18"/>
      <c r="C55" s="23"/>
      <c r="D55" s="18"/>
      <c r="E55" s="23"/>
      <c r="F55" s="18"/>
      <c r="G55" s="25"/>
      <c r="H55" s="20"/>
    </row>
    <row r="56" spans="1:8" x14ac:dyDescent="0.25">
      <c r="A56" s="23"/>
      <c r="B56" s="18"/>
      <c r="C56" s="23"/>
      <c r="D56" s="18"/>
      <c r="E56" s="23"/>
      <c r="F56" s="18"/>
      <c r="G56" s="25"/>
      <c r="H56" s="20"/>
    </row>
    <row r="57" spans="1:8" x14ac:dyDescent="0.25">
      <c r="A57" s="23"/>
      <c r="B57" s="18"/>
      <c r="C57" s="23"/>
      <c r="D57" s="18"/>
      <c r="E57" s="23"/>
      <c r="F57" s="18"/>
      <c r="G57" s="25"/>
      <c r="H57" s="20"/>
    </row>
    <row r="58" spans="1:8" x14ac:dyDescent="0.25">
      <c r="A58" s="23"/>
      <c r="B58" s="18"/>
      <c r="C58" s="23"/>
      <c r="D58" s="18"/>
      <c r="E58" s="23"/>
      <c r="F58" s="18"/>
      <c r="G58" s="25"/>
      <c r="H58" s="20"/>
    </row>
    <row r="59" spans="1:8" x14ac:dyDescent="0.25">
      <c r="A59" s="23"/>
      <c r="B59" s="18"/>
      <c r="C59" s="23"/>
      <c r="D59" s="18"/>
      <c r="E59" s="23"/>
      <c r="F59" s="18"/>
      <c r="G59" s="25"/>
      <c r="H59" s="20"/>
    </row>
    <row r="60" spans="1:8" x14ac:dyDescent="0.25">
      <c r="A60" s="23"/>
      <c r="B60" s="18"/>
      <c r="C60" s="23"/>
      <c r="D60" s="18"/>
      <c r="E60" s="23"/>
      <c r="F60" s="18"/>
      <c r="G60" s="25"/>
      <c r="H60" s="20"/>
    </row>
    <row r="61" spans="1:8" x14ac:dyDescent="0.25">
      <c r="A61" s="23"/>
      <c r="B61" s="18"/>
      <c r="C61" s="23"/>
      <c r="D61" s="18"/>
      <c r="E61" s="23"/>
      <c r="F61" s="18"/>
      <c r="G61" s="25"/>
      <c r="H61" s="20"/>
    </row>
    <row r="62" spans="1:8" x14ac:dyDescent="0.25">
      <c r="A62" s="23"/>
      <c r="B62" s="18"/>
      <c r="C62" s="23"/>
      <c r="D62" s="18"/>
      <c r="E62" s="23"/>
      <c r="F62" s="18"/>
      <c r="G62" s="25"/>
      <c r="H62" s="20"/>
    </row>
    <row r="63" spans="1:8" x14ac:dyDescent="0.25">
      <c r="A63" s="23"/>
      <c r="B63" s="18"/>
      <c r="C63" s="23"/>
      <c r="D63" s="18"/>
      <c r="E63" s="23"/>
      <c r="F63" s="18"/>
      <c r="G63" s="25"/>
      <c r="H63" s="20"/>
    </row>
    <row r="64" spans="1:8" x14ac:dyDescent="0.25">
      <c r="A64" s="23"/>
      <c r="B64" s="18"/>
      <c r="C64" s="23"/>
      <c r="D64" s="18"/>
      <c r="E64" s="23"/>
      <c r="F64" s="18"/>
      <c r="G64" s="25"/>
      <c r="H64" s="20"/>
    </row>
    <row r="65" spans="1:8" x14ac:dyDescent="0.25">
      <c r="A65" s="23"/>
      <c r="B65" s="18"/>
      <c r="C65" s="23"/>
      <c r="D65" s="18"/>
      <c r="E65" s="23"/>
      <c r="F65" s="18"/>
      <c r="G65" s="25"/>
      <c r="H65" s="20"/>
    </row>
    <row r="66" spans="1:8" x14ac:dyDescent="0.25">
      <c r="A66" s="23"/>
      <c r="B66" s="18"/>
      <c r="C66" s="23"/>
      <c r="D66" s="18"/>
      <c r="E66" s="23"/>
      <c r="F66" s="18"/>
      <c r="G66" s="25"/>
      <c r="H66" s="20"/>
    </row>
    <row r="67" spans="1:8" x14ac:dyDescent="0.25">
      <c r="A67" s="23"/>
      <c r="B67" s="18"/>
      <c r="C67" s="23"/>
      <c r="D67" s="18"/>
      <c r="E67" s="23"/>
      <c r="F67" s="18"/>
      <c r="G67" s="25"/>
      <c r="H67" s="20"/>
    </row>
    <row r="68" spans="1:8" x14ac:dyDescent="0.25">
      <c r="A68" s="23"/>
      <c r="B68" s="18"/>
      <c r="C68" s="23"/>
      <c r="D68" s="18"/>
      <c r="E68" s="23"/>
      <c r="F68" s="18"/>
      <c r="G68" s="25"/>
      <c r="H68" s="20"/>
    </row>
    <row r="69" spans="1:8" x14ac:dyDescent="0.25">
      <c r="A69" s="23"/>
      <c r="B69" s="18"/>
      <c r="C69" s="23"/>
      <c r="D69" s="18"/>
      <c r="E69" s="23"/>
      <c r="F69" s="18"/>
      <c r="G69" s="25"/>
      <c r="H69" s="20"/>
    </row>
    <row r="70" spans="1:8" x14ac:dyDescent="0.25">
      <c r="A70" s="23"/>
      <c r="B70" s="18"/>
      <c r="C70" s="23"/>
      <c r="D70" s="18"/>
      <c r="E70" s="23"/>
      <c r="F70" s="18"/>
      <c r="G70" s="25"/>
      <c r="H70" s="20"/>
    </row>
    <row r="71" spans="1:8" x14ac:dyDescent="0.25">
      <c r="A71" s="27">
        <f>SUM(A6:A70)</f>
        <v>-27511.340000000004</v>
      </c>
      <c r="B71" s="28"/>
      <c r="C71" s="27">
        <f>SUM(C6:C70)</f>
        <v>-2683.5</v>
      </c>
      <c r="D71" s="28"/>
      <c r="E71" s="27">
        <f>SUM(E6:E70)</f>
        <v>-6998.65</v>
      </c>
      <c r="F71" s="28"/>
      <c r="G71" s="27">
        <f>SUM(G6:G70)</f>
        <v>-21986.5</v>
      </c>
      <c r="H71" s="29"/>
    </row>
    <row r="72" spans="1:8" ht="15.75" thickBot="1" x14ac:dyDescent="0.3">
      <c r="A72" s="30">
        <f>A5+A71</f>
        <v>17488.969999999994</v>
      </c>
      <c r="B72" s="31"/>
      <c r="C72" s="32">
        <f>C5+C71</f>
        <v>3316.5</v>
      </c>
      <c r="D72" s="33"/>
      <c r="E72" s="32">
        <f>E5+E71</f>
        <v>1001.3500000000004</v>
      </c>
      <c r="F72" s="33"/>
      <c r="G72" s="32">
        <f>G5+G71</f>
        <v>2013.5</v>
      </c>
      <c r="H72" s="34"/>
    </row>
    <row r="73" spans="1:8" ht="15.75" thickTop="1" x14ac:dyDescent="0.25">
      <c r="G73" s="1"/>
    </row>
    <row r="74" spans="1:8" x14ac:dyDescent="0.25">
      <c r="A74" s="35">
        <f>4488.66+13000.31</f>
        <v>17488.97</v>
      </c>
      <c r="B74" s="36"/>
      <c r="C74" s="37">
        <v>4602</v>
      </c>
      <c r="D74" s="36"/>
      <c r="E74" s="37">
        <v>3273.85</v>
      </c>
      <c r="F74" s="36"/>
      <c r="G74" s="38">
        <v>7087</v>
      </c>
      <c r="H74" s="39"/>
    </row>
    <row r="75" spans="1:8" x14ac:dyDescent="0.25">
      <c r="A75" s="40">
        <f>A72-A74</f>
        <v>0</v>
      </c>
      <c r="C75" s="40">
        <f>C72-C74</f>
        <v>-1285.5</v>
      </c>
      <c r="E75" s="40">
        <f>E72-E74</f>
        <v>-2272.4999999999995</v>
      </c>
      <c r="G75" s="40">
        <f>G72-G74</f>
        <v>-5073.5</v>
      </c>
    </row>
    <row r="83" spans="1:6" x14ac:dyDescent="0.25">
      <c r="A83" s="41" t="s">
        <v>36</v>
      </c>
      <c r="B83" s="42"/>
      <c r="D83" s="43" t="s">
        <v>37</v>
      </c>
      <c r="F83"/>
    </row>
    <row r="84" spans="1:6" x14ac:dyDescent="0.25">
      <c r="A84" s="44" t="s">
        <v>38</v>
      </c>
      <c r="B84" s="45"/>
      <c r="D84" s="46" t="s">
        <v>39</v>
      </c>
      <c r="F84"/>
    </row>
    <row r="85" spans="1:6" x14ac:dyDescent="0.25">
      <c r="A85" s="47" t="s">
        <v>40</v>
      </c>
      <c r="B85" s="48"/>
      <c r="D85" s="49" t="s">
        <v>41</v>
      </c>
      <c r="F85"/>
    </row>
    <row r="86" spans="1:6" x14ac:dyDescent="0.25">
      <c r="A86" s="50" t="s">
        <v>42</v>
      </c>
      <c r="B86" s="51"/>
      <c r="D86" s="52" t="s">
        <v>43</v>
      </c>
      <c r="F86"/>
    </row>
    <row r="87" spans="1:6" x14ac:dyDescent="0.25">
      <c r="A87" s="53" t="s">
        <v>44</v>
      </c>
      <c r="B87" s="54"/>
      <c r="D87"/>
      <c r="F87"/>
    </row>
    <row r="88" spans="1:6" x14ac:dyDescent="0.25">
      <c r="A88" s="55" t="s">
        <v>45</v>
      </c>
      <c r="B88" s="56"/>
      <c r="D88"/>
      <c r="F88"/>
    </row>
    <row r="89" spans="1:6" x14ac:dyDescent="0.25">
      <c r="A89" s="57" t="s">
        <v>46</v>
      </c>
      <c r="B89" s="58"/>
      <c r="D89"/>
      <c r="F89"/>
    </row>
    <row r="90" spans="1:6" x14ac:dyDescent="0.25">
      <c r="A90" s="59" t="s">
        <v>47</v>
      </c>
      <c r="B90" s="60">
        <v>44427</v>
      </c>
      <c r="D90"/>
      <c r="F90"/>
    </row>
    <row r="91" spans="1:6" x14ac:dyDescent="0.25">
      <c r="B91" s="61">
        <v>44452</v>
      </c>
      <c r="D91"/>
      <c r="F91"/>
    </row>
    <row r="92" spans="1:6" x14ac:dyDescent="0.25">
      <c r="B92" s="62">
        <v>44484</v>
      </c>
      <c r="D92"/>
      <c r="F92"/>
    </row>
    <row r="93" spans="1:6" x14ac:dyDescent="0.25">
      <c r="B93" s="63"/>
      <c r="D93"/>
      <c r="F93"/>
    </row>
    <row r="94" spans="1:6" x14ac:dyDescent="0.25">
      <c r="B94" s="64"/>
      <c r="D94"/>
      <c r="F94"/>
    </row>
    <row r="95" spans="1:6" x14ac:dyDescent="0.25">
      <c r="B95" s="65"/>
      <c r="D95"/>
      <c r="F95"/>
    </row>
    <row r="96" spans="1:6" x14ac:dyDescent="0.25">
      <c r="B96" s="66"/>
      <c r="D96"/>
      <c r="F96"/>
    </row>
    <row r="97" spans="2:6" x14ac:dyDescent="0.25">
      <c r="B97" s="67"/>
      <c r="D97"/>
      <c r="F97"/>
    </row>
    <row r="98" spans="2:6" x14ac:dyDescent="0.25">
      <c r="B98" s="68"/>
      <c r="D98"/>
      <c r="F98"/>
    </row>
    <row r="99" spans="2:6" x14ac:dyDescent="0.25">
      <c r="B99" s="69"/>
      <c r="D99"/>
      <c r="F99"/>
    </row>
    <row r="100" spans="2:6" x14ac:dyDescent="0.25">
      <c r="B100" s="61"/>
    </row>
    <row r="101" spans="2:6" x14ac:dyDescent="0.25">
      <c r="B101" s="70"/>
      <c r="C101" s="71"/>
    </row>
  </sheetData>
  <mergeCells count="8">
    <mergeCell ref="A2:B2"/>
    <mergeCell ref="C2:D2"/>
    <mergeCell ref="E2:F2"/>
    <mergeCell ref="G2:H2"/>
    <mergeCell ref="A3:B3"/>
    <mergeCell ref="C3:D3"/>
    <mergeCell ref="E3:F3"/>
    <mergeCell ref="G3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Jones</dc:creator>
  <cp:lastModifiedBy>Lisa Jones</cp:lastModifiedBy>
  <dcterms:created xsi:type="dcterms:W3CDTF">2021-10-21T17:30:12Z</dcterms:created>
  <dcterms:modified xsi:type="dcterms:W3CDTF">2021-10-21T17:30:26Z</dcterms:modified>
</cp:coreProperties>
</file>