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thi\Downloads\"/>
    </mc:Choice>
  </mc:AlternateContent>
  <xr:revisionPtr revIDLastSave="0" documentId="13_ncr:1_{887D380F-5DEB-42CF-987C-9C5249818B47}" xr6:coauthVersionLast="47" xr6:coauthVersionMax="47" xr10:uidLastSave="{00000000-0000-0000-0000-000000000000}"/>
  <bookViews>
    <workbookView xWindow="-108" yWindow="-108" windowWidth="23256" windowHeight="12576" xr2:uid="{5394591B-2410-4322-B856-5D4F3A8108CA}"/>
  </bookViews>
  <sheets>
    <sheet name="Finland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V9" i="1" l="1"/>
  <c r="AV10" i="1"/>
  <c r="AT9" i="1"/>
  <c r="AT10" i="1"/>
  <c r="AU9" i="1"/>
  <c r="AU10" i="1"/>
  <c r="Q6" i="1"/>
  <c r="AX16" i="1"/>
  <c r="AX15" i="1"/>
  <c r="AU8" i="1"/>
  <c r="R4" i="1" l="1"/>
  <c r="AQ8" i="1"/>
  <c r="F10" i="1"/>
  <c r="G10" i="1" s="1"/>
  <c r="H10" i="1" s="1"/>
  <c r="I10" i="1" s="1"/>
  <c r="J10" i="1" s="1"/>
  <c r="K10" i="1" s="1"/>
  <c r="L10" i="1" s="1"/>
  <c r="M10" i="1" s="1"/>
  <c r="N10" i="1" s="1"/>
  <c r="O10" i="1" s="1"/>
  <c r="P10" i="1" s="1"/>
  <c r="Q10" i="1" s="1"/>
  <c r="F9" i="1"/>
  <c r="G9" i="1" s="1"/>
  <c r="H9" i="1" s="1"/>
  <c r="I9" i="1" s="1"/>
  <c r="J9" i="1" s="1"/>
  <c r="K9" i="1" s="1"/>
  <c r="L9" i="1" s="1"/>
  <c r="M9" i="1" s="1"/>
  <c r="N9" i="1" s="1"/>
  <c r="O9" i="1" s="1"/>
  <c r="P9" i="1" s="1"/>
  <c r="Q9" i="1" s="1"/>
  <c r="Q5" i="1"/>
  <c r="R6" i="1" l="1"/>
  <c r="AV8" i="1" s="1"/>
  <c r="R9" i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Q9" i="1"/>
  <c r="R10" i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Q10" i="1"/>
  <c r="AX18" i="1"/>
  <c r="AX14" i="1"/>
  <c r="R5" i="1"/>
  <c r="AT8" i="1"/>
  <c r="AP8" i="1"/>
  <c r="AP9" i="1"/>
  <c r="AP10" i="1"/>
  <c r="AP1048576" i="1"/>
  <c r="AD10" i="1" l="1"/>
  <c r="AE10" i="1" s="1"/>
  <c r="AF10" i="1" s="1"/>
  <c r="AG10" i="1" s="1"/>
  <c r="AH10" i="1" s="1"/>
  <c r="AI10" i="1" s="1"/>
  <c r="AJ10" i="1" s="1"/>
  <c r="AK10" i="1" s="1"/>
  <c r="AL10" i="1" s="1"/>
  <c r="AM10" i="1" s="1"/>
  <c r="AN10" i="1" s="1"/>
  <c r="AR10" i="1"/>
  <c r="AD9" i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R9" i="1"/>
</calcChain>
</file>

<file path=xl/sharedStrings.xml><?xml version="1.0" encoding="utf-8"?>
<sst xmlns="http://schemas.openxmlformats.org/spreadsheetml/2006/main" count="15" uniqueCount="15">
  <si>
    <t>Example</t>
  </si>
  <si>
    <t>Select reporting month:</t>
  </si>
  <si>
    <t>Month last year</t>
  </si>
  <si>
    <t>Sales</t>
  </si>
  <si>
    <t>Costs</t>
  </si>
  <si>
    <t>Month</t>
  </si>
  <si>
    <t>First month of year</t>
  </si>
  <si>
    <t>Wanted situation</t>
  </si>
  <si>
    <t>Current situation</t>
  </si>
  <si>
    <t>First month of year index</t>
  </si>
  <si>
    <t>Metric index</t>
  </si>
  <si>
    <t>Selected month index</t>
  </si>
  <si>
    <t>Value / Index of 1st month of year</t>
  </si>
  <si>
    <t>YTD 2022</t>
  </si>
  <si>
    <t>Month next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</si>
</sst>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rgb="FF212B59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17" fontId="2" fillId="0" borderId="0" xfId="0" applyNumberFormat="1" applyFont="1"/>
    <xf numFmtId="17" fontId="4" fillId="2" borderId="0" xfId="0" applyNumberFormat="1" applyFont="1" applyFill="1"/>
    <xf numFmtId="0" fontId="3" fillId="2" borderId="0" xfId="0" applyFont="1" applyFill="1"/>
    <xf numFmtId="0" fontId="5" fillId="0" borderId="0" xfId="0" applyFont="1"/>
    <xf numFmtId="17" fontId="2" fillId="3" borderId="1" xfId="0" applyNumberFormat="1" applyFont="1" applyFill="1" applyBorder="1"/>
    <xf numFmtId="0" fontId="4" fillId="2" borderId="0" xfId="0" applyFont="1" applyFill="1" applyAlignment="1">
      <alignment horizontal="centerContinuous"/>
    </xf>
    <xf numFmtId="0" fontId="4" fillId="2" borderId="0" xfId="0" applyFont="1" applyFill="1"/>
    <xf numFmtId="0" fontId="6" fillId="0" borderId="0" xfId="0" applyFont="1"/>
    <xf numFmtId="0" fontId="2" fillId="4" borderId="0" xfId="0" applyFont="1" applyFill="1"/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AE752-FD55-4883-B26B-AA8B87012F97}">
  <dimension ref="B2:AX1048576"/>
  <sheetViews>
    <sheetView showGridLines="0" tabSelected="1" topLeftCell="T1" workbookViewId="0">
      <selection activeCell="AR12" sqref="AR12"/>
    </sheetView>
  </sheetViews>
  <sheetFormatPr defaultColWidth="8.77734375" defaultRowHeight="10.199999999999999" outlineLevelCol="1" x14ac:dyDescent="0.2"/>
  <cols>
    <col min="1" max="1" width="2.5546875" style="2" customWidth="1"/>
    <col min="2" max="2" width="19.109375" style="2" bestFit="1" customWidth="1"/>
    <col min="3" max="3" width="4.88671875" style="2" hidden="1" customWidth="1"/>
    <col min="4" max="4" width="13.44140625" style="2" hidden="1" customWidth="1"/>
    <col min="5" max="6" width="5.77734375" style="2" hidden="1" customWidth="1" outlineLevel="1"/>
    <col min="7" max="7" width="6" style="2" hidden="1" customWidth="1" outlineLevel="1"/>
    <col min="8" max="8" width="5.77734375" style="2" hidden="1" customWidth="1" outlineLevel="1"/>
    <col min="9" max="9" width="6.109375" style="2" hidden="1" customWidth="1" outlineLevel="1"/>
    <col min="10" max="10" width="5.77734375" style="2" hidden="1" customWidth="1" outlineLevel="1"/>
    <col min="11" max="11" width="5.21875" style="2" hidden="1" customWidth="1" outlineLevel="1"/>
    <col min="12" max="12" width="6.109375" style="2" hidden="1" customWidth="1" outlineLevel="1"/>
    <col min="13" max="13" width="6" style="2" hidden="1" customWidth="1" outlineLevel="1"/>
    <col min="14" max="14" width="5.5546875" style="2" hidden="1" customWidth="1" outlineLevel="1"/>
    <col min="15" max="16" width="5.77734375" style="2" hidden="1" customWidth="1" outlineLevel="1"/>
    <col min="17" max="17" width="5.77734375" style="2" bestFit="1" customWidth="1" collapsed="1"/>
    <col min="18" max="18" width="5.77734375" style="2" bestFit="1" customWidth="1"/>
    <col min="19" max="19" width="6" style="2" bestFit="1" customWidth="1"/>
    <col min="20" max="20" width="5.77734375" style="2" bestFit="1" customWidth="1"/>
    <col min="21" max="21" width="6.109375" style="2" bestFit="1" customWidth="1"/>
    <col min="22" max="22" width="5.77734375" style="2" bestFit="1" customWidth="1"/>
    <col min="23" max="23" width="5.21875" style="2" bestFit="1" customWidth="1"/>
    <col min="24" max="24" width="6.109375" style="2" bestFit="1" customWidth="1"/>
    <col min="25" max="25" width="6" style="2" bestFit="1" customWidth="1"/>
    <col min="26" max="26" width="5.5546875" style="2" bestFit="1" customWidth="1"/>
    <col min="27" max="29" width="5.77734375" style="2" bestFit="1" customWidth="1"/>
    <col min="30" max="30" width="5.77734375" style="2" customWidth="1"/>
    <col min="31" max="31" width="6" style="2" bestFit="1" customWidth="1"/>
    <col min="32" max="32" width="5.77734375" style="2" customWidth="1"/>
    <col min="33" max="33" width="6.109375" style="2" bestFit="1" customWidth="1"/>
    <col min="34" max="34" width="5.77734375" style="2" customWidth="1"/>
    <col min="35" max="35" width="5.21875" style="2" bestFit="1" customWidth="1"/>
    <col min="36" max="36" width="6.109375" style="2" bestFit="1" customWidth="1"/>
    <col min="37" max="37" width="6" style="2" bestFit="1" customWidth="1"/>
    <col min="38" max="38" width="5.5546875" style="2" bestFit="1" customWidth="1"/>
    <col min="39" max="40" width="5.77734375" style="2" customWidth="1"/>
    <col min="41" max="41" width="2.6640625" style="2" customWidth="1"/>
    <col min="42" max="44" width="7.44140625" style="2" customWidth="1"/>
    <col min="45" max="45" width="2.6640625" style="2" customWidth="1"/>
    <col min="46" max="48" width="7.44140625" style="2" bestFit="1" customWidth="1"/>
    <col min="49" max="49" width="2.6640625" style="2" customWidth="1"/>
    <col min="50" max="50" width="26.5546875" style="2" bestFit="1" customWidth="1"/>
    <col min="51" max="51" width="3.33203125" style="2" bestFit="1" customWidth="1"/>
    <col min="52" max="16384" width="8.77734375" style="2"/>
  </cols>
  <sheetData>
    <row r="2" spans="2:50" ht="15.6" x14ac:dyDescent="0.3">
      <c r="B2" s="1" t="s">
        <v>0</v>
      </c>
    </row>
    <row r="3" spans="2:50" x14ac:dyDescent="0.2">
      <c r="Q3" s="10" t="s">
        <v>5</v>
      </c>
      <c r="R3" s="10" t="s">
        <v>6</v>
      </c>
    </row>
    <row r="4" spans="2:50" x14ac:dyDescent="0.2">
      <c r="B4" s="6" t="s">
        <v>1</v>
      </c>
      <c r="E4" s="3"/>
      <c r="F4" s="3"/>
      <c r="Q4" s="7">
        <v>44378</v>
      </c>
      <c r="R4" s="3">
        <f>DATE(YEAR(Q4),1,1)</f>
        <v>44197</v>
      </c>
    </row>
    <row r="5" spans="2:50" x14ac:dyDescent="0.2">
      <c r="B5" s="2" t="s">
        <v>2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>
        <f>EDATE(Q4,-12)</f>
        <v>44013</v>
      </c>
      <c r="R5" s="3">
        <f>DATE(YEAR(Q5),1,1)</f>
        <v>43831</v>
      </c>
    </row>
    <row r="6" spans="2:50" x14ac:dyDescent="0.2">
      <c r="B6" s="2" t="s">
        <v>14</v>
      </c>
      <c r="Q6" s="3">
        <f>EDATE(Q4,12)</f>
        <v>44743</v>
      </c>
      <c r="R6" s="3">
        <f>EDATE(R4,12)</f>
        <v>44562</v>
      </c>
    </row>
    <row r="7" spans="2:50" x14ac:dyDescent="0.2">
      <c r="AP7" s="8" t="s">
        <v>8</v>
      </c>
      <c r="AQ7" s="8"/>
      <c r="AR7" s="8"/>
      <c r="AT7" s="8" t="s">
        <v>7</v>
      </c>
      <c r="AU7" s="8"/>
      <c r="AV7" s="8"/>
    </row>
    <row r="8" spans="2:50" x14ac:dyDescent="0.2">
      <c r="B8" s="5"/>
      <c r="C8" s="5"/>
      <c r="D8" s="5"/>
      <c r="E8" s="4">
        <v>43831</v>
      </c>
      <c r="F8" s="4">
        <v>43862</v>
      </c>
      <c r="G8" s="4">
        <v>43891</v>
      </c>
      <c r="H8" s="4">
        <v>43922</v>
      </c>
      <c r="I8" s="4">
        <v>43952</v>
      </c>
      <c r="J8" s="4">
        <v>43983</v>
      </c>
      <c r="K8" s="4">
        <v>44013</v>
      </c>
      <c r="L8" s="4">
        <v>44044</v>
      </c>
      <c r="M8" s="4">
        <v>44075</v>
      </c>
      <c r="N8" s="4">
        <v>44105</v>
      </c>
      <c r="O8" s="4">
        <v>44136</v>
      </c>
      <c r="P8" s="4">
        <v>44166</v>
      </c>
      <c r="Q8" s="4">
        <v>44197</v>
      </c>
      <c r="R8" s="4">
        <v>44228</v>
      </c>
      <c r="S8" s="4">
        <v>44256</v>
      </c>
      <c r="T8" s="4">
        <v>44287</v>
      </c>
      <c r="U8" s="4">
        <v>44317</v>
      </c>
      <c r="V8" s="4">
        <v>44348</v>
      </c>
      <c r="W8" s="4">
        <v>44378</v>
      </c>
      <c r="X8" s="4">
        <v>44409</v>
      </c>
      <c r="Y8" s="4">
        <v>44440</v>
      </c>
      <c r="Z8" s="4">
        <v>44470</v>
      </c>
      <c r="AA8" s="4">
        <v>44501</v>
      </c>
      <c r="AB8" s="4">
        <v>44531</v>
      </c>
      <c r="AC8" s="4">
        <v>44562</v>
      </c>
      <c r="AD8" s="4">
        <v>44593</v>
      </c>
      <c r="AE8" s="4">
        <v>44621</v>
      </c>
      <c r="AF8" s="4">
        <v>44652</v>
      </c>
      <c r="AG8" s="4">
        <v>44682</v>
      </c>
      <c r="AH8" s="4">
        <v>44713</v>
      </c>
      <c r="AI8" s="4">
        <v>44743</v>
      </c>
      <c r="AJ8" s="4">
        <v>44774</v>
      </c>
      <c r="AK8" s="4">
        <v>44805</v>
      </c>
      <c r="AL8" s="4">
        <v>44835</v>
      </c>
      <c r="AM8" s="4">
        <v>44866</v>
      </c>
      <c r="AN8" s="4">
        <v>44896</v>
      </c>
      <c r="AP8" s="9" t="str">
        <f>CONCATENATE("YTD ",YEAR(Q5))</f>
        <v>YTD 2020</v>
      </c>
      <c r="AQ8" s="9" t="str">
        <f>CONCATENATE("YTD ",YEAR(Q4))</f>
        <v>YTD 2021</v>
      </c>
      <c r="AR8" s="9" t="s">
        <v>13</v>
      </c>
      <c r="AT8" s="9" t="str">
        <f>CONCATENATE("YTD ",YEAR(Q5))</f>
        <v>YTD 2020</v>
      </c>
      <c r="AU8" s="9" t="str">
        <f>CONCATENATE("YTD ",YEAR(Q4))</f>
        <v>YTD 2021</v>
      </c>
      <c r="AV8" s="9" t="str">
        <f>CONCATENATE("YTD ",YEAR(R6))</f>
        <v>YTD 2022</v>
      </c>
    </row>
    <row r="9" spans="2:50" x14ac:dyDescent="0.2">
      <c r="B9" s="2" t="s">
        <v>3</v>
      </c>
      <c r="E9" s="2">
        <v>10</v>
      </c>
      <c r="F9" s="2">
        <f>E9+0.5</f>
        <v>10.5</v>
      </c>
      <c r="G9" s="2">
        <f>F9+0.5</f>
        <v>11</v>
      </c>
      <c r="H9" s="2">
        <f t="shared" ref="H9:AB9" si="0">G9+0.5</f>
        <v>11.5</v>
      </c>
      <c r="I9" s="2">
        <f t="shared" si="0"/>
        <v>12</v>
      </c>
      <c r="J9" s="2">
        <f t="shared" si="0"/>
        <v>12.5</v>
      </c>
      <c r="K9" s="2">
        <f t="shared" si="0"/>
        <v>13</v>
      </c>
      <c r="L9" s="2">
        <f t="shared" si="0"/>
        <v>13.5</v>
      </c>
      <c r="M9" s="2">
        <f t="shared" si="0"/>
        <v>14</v>
      </c>
      <c r="N9" s="2">
        <f t="shared" si="0"/>
        <v>14.5</v>
      </c>
      <c r="O9" s="2">
        <f t="shared" si="0"/>
        <v>15</v>
      </c>
      <c r="P9" s="2">
        <f t="shared" si="0"/>
        <v>15.5</v>
      </c>
      <c r="Q9" s="2">
        <f t="shared" si="0"/>
        <v>16</v>
      </c>
      <c r="R9" s="2">
        <f t="shared" si="0"/>
        <v>16.5</v>
      </c>
      <c r="S9" s="2">
        <f t="shared" si="0"/>
        <v>17</v>
      </c>
      <c r="T9" s="2">
        <f t="shared" si="0"/>
        <v>17.5</v>
      </c>
      <c r="U9" s="2">
        <f t="shared" si="0"/>
        <v>18</v>
      </c>
      <c r="V9" s="2">
        <f t="shared" si="0"/>
        <v>18.5</v>
      </c>
      <c r="W9" s="2">
        <f t="shared" si="0"/>
        <v>19</v>
      </c>
      <c r="X9" s="2">
        <f t="shared" si="0"/>
        <v>19.5</v>
      </c>
      <c r="Y9" s="2">
        <f t="shared" si="0"/>
        <v>20</v>
      </c>
      <c r="Z9" s="2">
        <f t="shared" si="0"/>
        <v>20.5</v>
      </c>
      <c r="AA9" s="2">
        <f t="shared" si="0"/>
        <v>21</v>
      </c>
      <c r="AB9" s="2">
        <f t="shared" si="0"/>
        <v>21.5</v>
      </c>
      <c r="AC9" s="2">
        <f t="shared" ref="AC9" si="1">AB9+0.5</f>
        <v>22</v>
      </c>
      <c r="AD9" s="2">
        <f t="shared" ref="AD9" si="2">AC9+0.5</f>
        <v>22.5</v>
      </c>
      <c r="AE9" s="2">
        <f t="shared" ref="AE9" si="3">AD9+0.5</f>
        <v>23</v>
      </c>
      <c r="AF9" s="2">
        <f t="shared" ref="AF9" si="4">AE9+0.5</f>
        <v>23.5</v>
      </c>
      <c r="AG9" s="2">
        <f t="shared" ref="AG9" si="5">AF9+0.5</f>
        <v>24</v>
      </c>
      <c r="AH9" s="2">
        <f t="shared" ref="AH9" si="6">AG9+0.5</f>
        <v>24.5</v>
      </c>
      <c r="AI9" s="2">
        <f t="shared" ref="AI9" si="7">AH9+0.5</f>
        <v>25</v>
      </c>
      <c r="AJ9" s="2">
        <f t="shared" ref="AJ9" si="8">AI9+0.5</f>
        <v>25.5</v>
      </c>
      <c r="AK9" s="2">
        <f t="shared" ref="AK9" si="9">AJ9+0.5</f>
        <v>26</v>
      </c>
      <c r="AL9" s="2">
        <f t="shared" ref="AL9" si="10">AK9+0.5</f>
        <v>26.5</v>
      </c>
      <c r="AM9" s="2">
        <f t="shared" ref="AM9" si="11">AL9+0.5</f>
        <v>27</v>
      </c>
      <c r="AN9" s="2">
        <f t="shared" ref="AN9" si="12">AM9+0.5</f>
        <v>27.5</v>
      </c>
      <c r="AP9" s="2">
        <f ca="1">SUM(OFFSET(E9,0,0,1,MATCH($Q$5,$E$8:$P$8)))</f>
        <v>80.5</v>
      </c>
      <c r="AQ9" s="2">
        <f ca="1">SUM(OFFSET(Q9,0,0,1,MATCH($Q$4,$Q$8:$AB$8)))</f>
        <v>122.5</v>
      </c>
      <c r="AR9" s="2">
        <f ca="1">SUM(OFFSET(AC9,0,0,1,MATCH($Q$6,$AC$8:$AN$8)))</f>
        <v>164.5</v>
      </c>
      <c r="AT9" s="11">
        <f t="shared" ref="AT9:AT10" si="13">SUMPRODUCT((MONTH($Q$8:$AN$8)&lt;=MONTH($Q$4))*(YEAR($Q$8:$AN$8)=YEAR($Q$4)-1)*Q9:AN9)</f>
        <v>0</v>
      </c>
      <c r="AU9" s="12">
        <f t="shared" ref="AU9:AU10" si="14">SUMPRODUCT((MONTH($Q$8:$AN$8)&lt;=MONTH($Q$4))*(YEAR($Q$8:$AN$8)=YEAR($Q$4))*Q9:AN9)</f>
        <v>122.5</v>
      </c>
      <c r="AV9" s="11">
        <f t="shared" ref="AV9:AV10" si="15">SUMPRODUCT((MONTH($Q$8:$AN$8)&lt;=MONTH($Q$4))*(YEAR($Q$8:$AN$8)=YEAR($Q$4)+1)*Q9:AN9)</f>
        <v>164.5</v>
      </c>
    </row>
    <row r="10" spans="2:50" x14ac:dyDescent="0.2">
      <c r="B10" s="2" t="s">
        <v>4</v>
      </c>
      <c r="E10" s="2">
        <v>1</v>
      </c>
      <c r="F10" s="2">
        <f>E10+0.2</f>
        <v>1.2</v>
      </c>
      <c r="G10" s="2">
        <f>F10+0.2</f>
        <v>1.4</v>
      </c>
      <c r="H10" s="2">
        <f t="shared" ref="H10:AB10" si="16">G10+0.2</f>
        <v>1.5999999999999999</v>
      </c>
      <c r="I10" s="2">
        <f t="shared" si="16"/>
        <v>1.7999999999999998</v>
      </c>
      <c r="J10" s="2">
        <f t="shared" si="16"/>
        <v>1.9999999999999998</v>
      </c>
      <c r="K10" s="2">
        <f t="shared" si="16"/>
        <v>2.1999999999999997</v>
      </c>
      <c r="L10" s="2">
        <f t="shared" si="16"/>
        <v>2.4</v>
      </c>
      <c r="M10" s="2">
        <f t="shared" si="16"/>
        <v>2.6</v>
      </c>
      <c r="N10" s="2">
        <f t="shared" si="16"/>
        <v>2.8000000000000003</v>
      </c>
      <c r="O10" s="2">
        <f t="shared" si="16"/>
        <v>3.0000000000000004</v>
      </c>
      <c r="P10" s="2">
        <f t="shared" si="16"/>
        <v>3.2000000000000006</v>
      </c>
      <c r="Q10" s="2">
        <f t="shared" si="16"/>
        <v>3.4000000000000008</v>
      </c>
      <c r="R10" s="2">
        <f t="shared" si="16"/>
        <v>3.600000000000001</v>
      </c>
      <c r="S10" s="2">
        <f t="shared" si="16"/>
        <v>3.8000000000000012</v>
      </c>
      <c r="T10" s="2">
        <f t="shared" si="16"/>
        <v>4.0000000000000009</v>
      </c>
      <c r="U10" s="2">
        <f t="shared" si="16"/>
        <v>4.2000000000000011</v>
      </c>
      <c r="V10" s="2">
        <f t="shared" si="16"/>
        <v>4.4000000000000012</v>
      </c>
      <c r="W10" s="2">
        <f t="shared" si="16"/>
        <v>4.6000000000000014</v>
      </c>
      <c r="X10" s="2">
        <f t="shared" si="16"/>
        <v>4.8000000000000016</v>
      </c>
      <c r="Y10" s="2">
        <f t="shared" si="16"/>
        <v>5.0000000000000018</v>
      </c>
      <c r="Z10" s="2">
        <f t="shared" si="16"/>
        <v>5.200000000000002</v>
      </c>
      <c r="AA10" s="2">
        <f t="shared" si="16"/>
        <v>5.4000000000000021</v>
      </c>
      <c r="AB10" s="2">
        <f t="shared" si="16"/>
        <v>5.6000000000000023</v>
      </c>
      <c r="AC10" s="2">
        <f t="shared" ref="AC10" si="17">AB10+0.2</f>
        <v>5.8000000000000025</v>
      </c>
      <c r="AD10" s="2">
        <f t="shared" ref="AD10" si="18">AC10+0.2</f>
        <v>6.0000000000000027</v>
      </c>
      <c r="AE10" s="2">
        <f t="shared" ref="AE10" si="19">AD10+0.2</f>
        <v>6.2000000000000028</v>
      </c>
      <c r="AF10" s="2">
        <f t="shared" ref="AF10" si="20">AE10+0.2</f>
        <v>6.400000000000003</v>
      </c>
      <c r="AG10" s="2">
        <f t="shared" ref="AG10" si="21">AF10+0.2</f>
        <v>6.6000000000000032</v>
      </c>
      <c r="AH10" s="2">
        <f t="shared" ref="AH10" si="22">AG10+0.2</f>
        <v>6.8000000000000034</v>
      </c>
      <c r="AI10" s="2">
        <f t="shared" ref="AI10" si="23">AH10+0.2</f>
        <v>7.0000000000000036</v>
      </c>
      <c r="AJ10" s="2">
        <f t="shared" ref="AJ10" si="24">AI10+0.2</f>
        <v>7.2000000000000037</v>
      </c>
      <c r="AK10" s="2">
        <f t="shared" ref="AK10" si="25">AJ10+0.2</f>
        <v>7.4000000000000039</v>
      </c>
      <c r="AL10" s="2">
        <f t="shared" ref="AL10" si="26">AK10+0.2</f>
        <v>7.6000000000000041</v>
      </c>
      <c r="AM10" s="2">
        <f t="shared" ref="AM10" si="27">AL10+0.2</f>
        <v>7.8000000000000043</v>
      </c>
      <c r="AN10" s="2">
        <f t="shared" ref="AN10" si="28">AM10+0.2</f>
        <v>8.0000000000000036</v>
      </c>
      <c r="AP10" s="2">
        <f ca="1">SUM(OFFSET(E10,0,0,1,MATCH($Q$5,$E$8:$P$8)))</f>
        <v>11.2</v>
      </c>
      <c r="AQ10" s="2">
        <f ca="1">SUM(OFFSET(Q10,0,0,1,MATCH($Q$4,$Q$8:$AB$8)))</f>
        <v>28.000000000000011</v>
      </c>
      <c r="AR10" s="2">
        <f ca="1">SUM(OFFSET(AC10,0,0,1,MATCH($Q$6,$AC$8:$AN$8)))</f>
        <v>44.800000000000026</v>
      </c>
      <c r="AT10" s="2">
        <f t="shared" si="13"/>
        <v>0</v>
      </c>
      <c r="AU10" s="13">
        <f t="shared" si="14"/>
        <v>28.000000000000011</v>
      </c>
      <c r="AV10" s="2">
        <f t="shared" si="15"/>
        <v>44.800000000000026</v>
      </c>
    </row>
    <row r="14" spans="2:50" x14ac:dyDescent="0.2">
      <c r="AT14" s="6" t="s">
        <v>9</v>
      </c>
      <c r="AX14" s="2">
        <f>MATCH($R$4,$E$8:$AB$8,0)</f>
        <v>13</v>
      </c>
    </row>
    <row r="15" spans="2:50" x14ac:dyDescent="0.2">
      <c r="AT15" s="6" t="s">
        <v>10</v>
      </c>
      <c r="AX15" s="2">
        <f>MATCH($B10,$B$9:$B$10,0)</f>
        <v>2</v>
      </c>
    </row>
    <row r="16" spans="2:50" x14ac:dyDescent="0.2">
      <c r="AT16" s="6" t="s">
        <v>11</v>
      </c>
      <c r="AX16" s="2">
        <f>MATCH($Q$4,E8:AB8,)</f>
        <v>19</v>
      </c>
    </row>
    <row r="18" spans="46:50" x14ac:dyDescent="0.2">
      <c r="AT18" s="6" t="s">
        <v>12</v>
      </c>
      <c r="AX18" s="2">
        <f>INDEX($E$9:$AB$10,MATCH($B10,$B$9:$B$10,0),MATCH($R$4,$E$8:$AB$8,0))</f>
        <v>3.4000000000000008</v>
      </c>
    </row>
    <row r="1048576" spans="42:42" x14ac:dyDescent="0.2">
      <c r="AP1048576" s="2">
        <f ca="1">SUM(OFFSET(C1048576,0,0,1,MATCH($Q$5,$E$8:$AB$8)))</f>
        <v>0</v>
      </c>
    </row>
  </sheetData>
  <dataValidations count="1">
    <dataValidation type="list" allowBlank="1" showInputMessage="1" showErrorMessage="1" sqref="Q4" xr:uid="{D7C46848-638F-4192-9AFA-79A3F605EECC}">
      <formula1>$E$8:$AB$8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Finland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Sander Haak</dc:creator>
  <cp:lastModifiedBy>Juliano Santos Lima</cp:lastModifiedBy>
  <dcterms:created xsi:type="dcterms:W3CDTF">2021-10-15T07:55:07Z</dcterms:created>
  <dcterms:modified xsi:type="dcterms:W3CDTF">2021-10-15T11:28:03Z</dcterms:modified>
</cp:coreProperties>
</file>