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517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arcadiaspb-my.sharepoint.com/personal/sb_arcadia_spb_ru/Documents/"/>
    </mc:Choice>
  </mc:AlternateContent>
  <xr:revisionPtr revIDLastSave="3" documentId="8_{42CABF04-530A-4890-A126-0787AE260F29}" xr6:coauthVersionLast="47" xr6:coauthVersionMax="47" xr10:uidLastSave="{A118B9F6-2154-4C59-9E2E-998421CF689E}"/>
  <bookViews>
    <workbookView xWindow="-120" yWindow="-120" windowWidth="29040" windowHeight="15990" xr2:uid="{D130BF3B-05DF-4299-8D3B-A1577A46DB46}"/>
  </bookViews>
  <sheets>
    <sheet name="App B - All Rate" sheetId="2" r:id="rId1"/>
  </sheets>
  <externalReferences>
    <externalReference r:id="rId2"/>
    <externalReference r:id="rId3"/>
    <externalReference r:id="rId4"/>
    <externalReference r:id="rId5"/>
    <externalReference r:id="rId6"/>
    <externalReference r:id="rId7"/>
  </externalReferences>
  <definedNames>
    <definedName name="_______ddd2" localSheetId="0" hidden="1">{#N/A,#N/A,TRUE,"Cover Memo";"Complete Sys. Estimate",#N/A,TRUE,"Change Summary";"Complete Sys. Estimate",#N/A,TRUE,"Estimate Summary";"Complete Sys. Estimate",#N/A,TRUE,"Dept. Summary";"Complete Sys. Estimate",#N/A,TRUE,"DOW Detail"}</definedName>
    <definedName name="_______ddd2" hidden="1">{#N/A,#N/A,TRUE,"Cover Memo";"Complete Sys. Estimate",#N/A,TRUE,"Change Summary";"Complete Sys. Estimate",#N/A,TRUE,"Estimate Summary";"Complete Sys. Estimate",#N/A,TRUE,"Dept. Summary";"Complete Sys. Estimate",#N/A,TRUE,"DOW Detail"}</definedName>
    <definedName name="_______fd2" localSheetId="0" hidden="1">{#N/A,#N/A,TRUE,"Cover Memo";"Complete Sys. Estimate",#N/A,TRUE,"Change Summary";"Complete Sys. Estimate",#N/A,TRUE,"Estimate Summary";"Complete Sys. Estimate",#N/A,TRUE,"Dept. Summary";"Complete Sys. Estimate",#N/A,TRUE,"DOW Detail"}</definedName>
    <definedName name="_______fd2" hidden="1">{#N/A,#N/A,TRUE,"Cover Memo";"Complete Sys. Estimate",#N/A,TRUE,"Change Summary";"Complete Sys. Estimate",#N/A,TRUE,"Estimate Summary";"Complete Sys. Estimate",#N/A,TRUE,"Dept. Summary";"Complete Sys. Estimate",#N/A,TRUE,"DOW Detail"}</definedName>
    <definedName name="______ddd2" localSheetId="0" hidden="1">{#N/A,#N/A,TRUE,"Cover Memo";"Complete Sys. Estimate",#N/A,TRUE,"Change Summary";"Complete Sys. Estimate",#N/A,TRUE,"Estimate Summary";"Complete Sys. Estimate",#N/A,TRUE,"Dept. Summary";"Complete Sys. Estimate",#N/A,TRUE,"DOW Detail"}</definedName>
    <definedName name="______ddd2" hidden="1">{#N/A,#N/A,TRUE,"Cover Memo";"Complete Sys. Estimate",#N/A,TRUE,"Change Summary";"Complete Sys. Estimate",#N/A,TRUE,"Estimate Summary";"Complete Sys. Estimate",#N/A,TRUE,"Dept. Summary";"Complete Sys. Estimate",#N/A,TRUE,"DOW Detail"}</definedName>
    <definedName name="______fd2" localSheetId="0" hidden="1">{#N/A,#N/A,TRUE,"Cover Memo";"Complete Sys. Estimate",#N/A,TRUE,"Change Summary";"Complete Sys. Estimate",#N/A,TRUE,"Estimate Summary";"Complete Sys. Estimate",#N/A,TRUE,"Dept. Summary";"Complete Sys. Estimate",#N/A,TRUE,"DOW Detail"}</definedName>
    <definedName name="______fd2" hidden="1">{#N/A,#N/A,TRUE,"Cover Memo";"Complete Sys. Estimate",#N/A,TRUE,"Change Summary";"Complete Sys. Estimate",#N/A,TRUE,"Estimate Summary";"Complete Sys. Estimate",#N/A,TRUE,"Dept. Summary";"Complete Sys. Estimate",#N/A,TRUE,"DOW Detail"}</definedName>
    <definedName name="_____ddd2" localSheetId="0" hidden="1">{#N/A,#N/A,TRUE,"Cover Memo";"Complete Sys. Estimate",#N/A,TRUE,"Change Summary";"Complete Sys. Estimate",#N/A,TRUE,"Estimate Summary";"Complete Sys. Estimate",#N/A,TRUE,"Dept. Summary";"Complete Sys. Estimate",#N/A,TRUE,"DOW Detail"}</definedName>
    <definedName name="_____ddd2" hidden="1">{#N/A,#N/A,TRUE,"Cover Memo";"Complete Sys. Estimate",#N/A,TRUE,"Change Summary";"Complete Sys. Estimate",#N/A,TRUE,"Estimate Summary";"Complete Sys. Estimate",#N/A,TRUE,"Dept. Summary";"Complete Sys. Estimate",#N/A,TRUE,"DOW Detail"}</definedName>
    <definedName name="_____fd2" localSheetId="0" hidden="1">{#N/A,#N/A,TRUE,"Cover Memo";"Complete Sys. Estimate",#N/A,TRUE,"Change Summary";"Complete Sys. Estimate",#N/A,TRUE,"Estimate Summary";"Complete Sys. Estimate",#N/A,TRUE,"Dept. Summary";"Complete Sys. Estimate",#N/A,TRUE,"DOW Detail"}</definedName>
    <definedName name="_____fd2" hidden="1">{#N/A,#N/A,TRUE,"Cover Memo";"Complete Sys. Estimate",#N/A,TRUE,"Change Summary";"Complete Sys. Estimate",#N/A,TRUE,"Estimate Summary";"Complete Sys. Estimate",#N/A,TRUE,"Dept. Summary";"Complete Sys. Estimate",#N/A,TRUE,"DOW Detail"}</definedName>
    <definedName name="____ddd2" localSheetId="0" hidden="1">{#N/A,#N/A,TRUE,"Cover Memo";"Complete Sys. Estimate",#N/A,TRUE,"Change Summary";"Complete Sys. Estimate",#N/A,TRUE,"Estimate Summary";"Complete Sys. Estimate",#N/A,TRUE,"Dept. Summary";"Complete Sys. Estimate",#N/A,TRUE,"DOW Detail"}</definedName>
    <definedName name="____ddd2" hidden="1">{#N/A,#N/A,TRUE,"Cover Memo";"Complete Sys. Estimate",#N/A,TRUE,"Change Summary";"Complete Sys. Estimate",#N/A,TRUE,"Estimate Summary";"Complete Sys. Estimate",#N/A,TRUE,"Dept. Summary";"Complete Sys. Estimate",#N/A,TRUE,"DOW Detail"}</definedName>
    <definedName name="____fd2" localSheetId="0" hidden="1">{#N/A,#N/A,TRUE,"Cover Memo";"Complete Sys. Estimate",#N/A,TRUE,"Change Summary";"Complete Sys. Estimate",#N/A,TRUE,"Estimate Summary";"Complete Sys. Estimate",#N/A,TRUE,"Dept. Summary";"Complete Sys. Estimate",#N/A,TRUE,"DOW Detail"}</definedName>
    <definedName name="____fd2" hidden="1">{#N/A,#N/A,TRUE,"Cover Memo";"Complete Sys. Estimate",#N/A,TRUE,"Change Summary";"Complete Sys. Estimate",#N/A,TRUE,"Estimate Summary";"Complete Sys. Estimate",#N/A,TRUE,"Dept. Summary";"Complete Sys. Estimate",#N/A,TRUE,"DOW Detail"}</definedName>
    <definedName name="__123Graph_A" localSheetId="0" hidden="1">[1]SUMMARY!#REF!</definedName>
    <definedName name="__123Graph_A" hidden="1">[1]SUMMARY!#REF!</definedName>
    <definedName name="__123Graph_B" localSheetId="0" hidden="1">[1]SUMMARY!#REF!</definedName>
    <definedName name="__123Graph_B" hidden="1">[1]SUMMARY!#REF!</definedName>
    <definedName name="__123Graph_C" localSheetId="0" hidden="1">[1]SUMMARY!#REF!</definedName>
    <definedName name="__123Graph_C" hidden="1">[1]SUMMARY!#REF!</definedName>
    <definedName name="__ddd2" localSheetId="0" hidden="1">{#N/A,#N/A,TRUE,"Cover Memo";"Complete Sys. Estimate",#N/A,TRUE,"Change Summary";"Complete Sys. Estimate",#N/A,TRUE,"Estimate Summary";"Complete Sys. Estimate",#N/A,TRUE,"Dept. Summary";"Complete Sys. Estimate",#N/A,TRUE,"DOW Detail"}</definedName>
    <definedName name="__ddd2" hidden="1">{#N/A,#N/A,TRUE,"Cover Memo";"Complete Sys. Estimate",#N/A,TRUE,"Change Summary";"Complete Sys. Estimate",#N/A,TRUE,"Estimate Summary";"Complete Sys. Estimate",#N/A,TRUE,"Dept. Summary";"Complete Sys. Estimate",#N/A,TRUE,"DOW Detail"}</definedName>
    <definedName name="__fd2" localSheetId="0" hidden="1">{#N/A,#N/A,TRUE,"Cover Memo";"Complete Sys. Estimate",#N/A,TRUE,"Change Summary";"Complete Sys. Estimate",#N/A,TRUE,"Estimate Summary";"Complete Sys. Estimate",#N/A,TRUE,"Dept. Summary";"Complete Sys. Estimate",#N/A,TRUE,"DOW Detail"}</definedName>
    <definedName name="__fd2" hidden="1">{#N/A,#N/A,TRUE,"Cover Memo";"Complete Sys. Estimate",#N/A,TRUE,"Change Summary";"Complete Sys. Estimate",#N/A,TRUE,"Estimate Summary";"Complete Sys. Estimate",#N/A,TRUE,"Dept. Summary";"Complete Sys. Estimate",#N/A,TRUE,"DOW Detail"}</definedName>
    <definedName name="_1._Foundations" localSheetId="0">[2]CFA2!#REF!</definedName>
    <definedName name="_1._Foundations">[2]CFA2!#REF!</definedName>
    <definedName name="_10._Plumbing" localSheetId="0">[2]CFA2!#REF!</definedName>
    <definedName name="_10._Plumbing">[2]CFA2!#REF!</definedName>
    <definedName name="_11._Hvac" localSheetId="0">[2]CFA2!#REF!</definedName>
    <definedName name="_11._Hvac">[2]CFA2!#REF!</definedName>
    <definedName name="_12._Electrical" localSheetId="0">[2]CFA2!#REF!</definedName>
    <definedName name="_12._Electrical">[2]CFA2!#REF!</definedName>
    <definedName name="_13._Fire_Protection" localSheetId="0">[2]CFA2!#REF!</definedName>
    <definedName name="_13._Fire_Protection">[2]CFA2!#REF!</definedName>
    <definedName name="_14._Site_Preparation" localSheetId="0">[2]CFA2!#REF!</definedName>
    <definedName name="_14._Site_Preparation">[2]CFA2!#REF!</definedName>
    <definedName name="_15._Site_Development" localSheetId="0">[2]CFA2!#REF!</definedName>
    <definedName name="_15._Site_Development">[2]CFA2!#REF!</definedName>
    <definedName name="_16._Site_Utilities" localSheetId="0">[2]CFA2!#REF!</definedName>
    <definedName name="_16._Site_Utilities">[2]CFA2!#REF!</definedName>
    <definedName name="_17._Off_Site_Development" localSheetId="0">[2]CFA2!#REF!</definedName>
    <definedName name="_17._Off_Site_Development">[2]CFA2!#REF!</definedName>
    <definedName name="_18._Off_Site_Utilities" localSheetId="0">[2]CFA2!#REF!</definedName>
    <definedName name="_18._Off_Site_Utilities">[2]CFA2!#REF!</definedName>
    <definedName name="_2._Vertical_Structure" localSheetId="0">[2]CFA2!#REF!</definedName>
    <definedName name="_2._Vertical_Structure">[2]CFA2!#REF!</definedName>
    <definedName name="_2.30cold" localSheetId="0">#REF!</definedName>
    <definedName name="_2.30cold">#REF!</definedName>
    <definedName name="_3._Floor_And_Roof_Structure" localSheetId="0">[2]CFA2!#REF!</definedName>
    <definedName name="_3._Floor_And_Roof_Structure">[2]CFA2!#REF!</definedName>
    <definedName name="_4._Exterior_Cladding" localSheetId="0">[2]CFA2!#REF!</definedName>
    <definedName name="_4._Exterior_Cladding">[2]CFA2!#REF!</definedName>
    <definedName name="_5._Roofing_And_Waterproofing" localSheetId="0">[2]CFA2!#REF!</definedName>
    <definedName name="_5._Roofing_And_Waterproofing">[2]CFA2!#REF!</definedName>
    <definedName name="_6._Interior_Partitions" localSheetId="0">[2]CFA2!#REF!</definedName>
    <definedName name="_6._Interior_Partitions">[2]CFA2!#REF!</definedName>
    <definedName name="_7._Floor__Wall___Ceiling" localSheetId="0">[2]CFA2!#REF!</definedName>
    <definedName name="_7._Floor__Wall___Ceiling">[2]CFA2!#REF!</definedName>
    <definedName name="_8._Function_Equipment" localSheetId="0">[2]CFA2!#REF!</definedName>
    <definedName name="_8._Function_Equipment">[2]CFA2!#REF!</definedName>
    <definedName name="_9._Vertical_Transportation" localSheetId="0">[2]CFA2!#REF!</definedName>
    <definedName name="_9._Vertical_Transportation">[2]CFA2!#REF!</definedName>
    <definedName name="_afe2" localSheetId="0">#REF!</definedName>
    <definedName name="_afe2">#REF!</definedName>
    <definedName name="_afk12" localSheetId="0">#REF!</definedName>
    <definedName name="_afk12">#REF!</definedName>
    <definedName name="_agg8" localSheetId="0">#REF!</definedName>
    <definedName name="_agg8">#REF!</definedName>
    <definedName name="_asc6" localSheetId="0">#REF!</definedName>
    <definedName name="_asc6">#REF!</definedName>
    <definedName name="_ath8" localSheetId="0">#REF!</definedName>
    <definedName name="_ath8">#REF!</definedName>
    <definedName name="_bar909" localSheetId="0">#REF!</definedName>
    <definedName name="_bar909">#REF!</definedName>
    <definedName name="_bav2" localSheetId="0">#REF!</definedName>
    <definedName name="_bav2">#REF!</definedName>
    <definedName name="_ber14" localSheetId="0">#REF!</definedName>
    <definedName name="_ber14">#REF!</definedName>
    <definedName name="_ber16" localSheetId="0">#REF!</definedName>
    <definedName name="_ber16">#REF!</definedName>
    <definedName name="_ber26" localSheetId="0">#REF!</definedName>
    <definedName name="_ber26">#REF!</definedName>
    <definedName name="_ber34" localSheetId="0">#REF!</definedName>
    <definedName name="_ber34">#REF!</definedName>
    <definedName name="_bgw1" localSheetId="0">#REF!</definedName>
    <definedName name="_bgw1">#REF!</definedName>
    <definedName name="_cas1" localSheetId="0">#REF!</definedName>
    <definedName name="_cas1">#REF!</definedName>
    <definedName name="_cas2" localSheetId="0">#REF!</definedName>
    <definedName name="_cas2">#REF!</definedName>
    <definedName name="_cbm41" localSheetId="0">#REF!</definedName>
    <definedName name="_cbm41">#REF!</definedName>
    <definedName name="_cbs1" localSheetId="0">#REF!</definedName>
    <definedName name="_cbs1">#REF!</definedName>
    <definedName name="_cbs2" localSheetId="0">#REF!</definedName>
    <definedName name="_cbs2">#REF!</definedName>
    <definedName name="_ccs1" localSheetId="0">#REF!</definedName>
    <definedName name="_ccs1">#REF!</definedName>
    <definedName name="_ccs2" localSheetId="0">#REF!</definedName>
    <definedName name="_ccs2">#REF!</definedName>
    <definedName name="_cov1010" localSheetId="0">#REF!</definedName>
    <definedName name="_cov1010">#REF!</definedName>
    <definedName name="_cov2010" localSheetId="0">#REF!</definedName>
    <definedName name="_cov2010">#REF!</definedName>
    <definedName name="_cov2020" localSheetId="0">#REF!</definedName>
    <definedName name="_cov2020">#REF!</definedName>
    <definedName name="_cov610" localSheetId="0">#REF!</definedName>
    <definedName name="_cov610">#REF!</definedName>
    <definedName name="_crs110" localSheetId="0">#REF!</definedName>
    <definedName name="_crs110">#REF!</definedName>
    <definedName name="_ddd2" localSheetId="0" hidden="1">{#N/A,#N/A,TRUE,"Cover Memo";"Complete Sys. Estimate",#N/A,TRUE,"Change Summary";"Complete Sys. Estimate",#N/A,TRUE,"Estimate Summary";"Complete Sys. Estimate",#N/A,TRUE,"Dept. Summary";"Complete Sys. Estimate",#N/A,TRUE,"DOW Detail"}</definedName>
    <definedName name="_ddd2" hidden="1">{#N/A,#N/A,TRUE,"Cover Memo";"Complete Sys. Estimate",#N/A,TRUE,"Change Summary";"Complete Sys. Estimate",#N/A,TRUE,"Estimate Summary";"Complete Sys. Estimate",#N/A,TRUE,"Dept. Summary";"Complete Sys. Estimate",#N/A,TRUE,"DOW Detail"}</definedName>
    <definedName name="_dou685" localSheetId="0">#REF!</definedName>
    <definedName name="_dou685">#REF!</definedName>
    <definedName name="_dro1" localSheetId="0">#REF!</definedName>
    <definedName name="_dro1">#REF!</definedName>
    <definedName name="_ech694" localSheetId="0">#REF!</definedName>
    <definedName name="_ech694">#REF!</definedName>
    <definedName name="_emd4012" localSheetId="0">#REF!</definedName>
    <definedName name="_emd4012">#REF!</definedName>
    <definedName name="_EXC101" localSheetId="0">#REF!</definedName>
    <definedName name="_EXC101">#REF!</definedName>
    <definedName name="_EXC102" localSheetId="0">#REF!</definedName>
    <definedName name="_EXC102">#REF!</definedName>
    <definedName name="_EXC201" localSheetId="0">#REF!</definedName>
    <definedName name="_EXC201">#REF!</definedName>
    <definedName name="_EXC202" localSheetId="0">#REF!</definedName>
    <definedName name="_EXC202">#REF!</definedName>
    <definedName name="_EXC61" localSheetId="0">#REF!</definedName>
    <definedName name="_EXC61">#REF!</definedName>
    <definedName name="_EXS4" localSheetId="0">#REF!</definedName>
    <definedName name="_EXS4">#REF!</definedName>
    <definedName name="_EXS6" localSheetId="0">#REF!</definedName>
    <definedName name="_EXS6">#REF!</definedName>
    <definedName name="_EXW1" localSheetId="0">#REF!</definedName>
    <definedName name="_EXW1">#REF!</definedName>
    <definedName name="_EXW2" localSheetId="0">#REF!</definedName>
    <definedName name="_EXW2">#REF!</definedName>
    <definedName name="_EXW3" localSheetId="0">#REF!</definedName>
    <definedName name="_EXW3">#REF!</definedName>
    <definedName name="_EXW30" localSheetId="0">#REF!</definedName>
    <definedName name="_EXW30">#REF!</definedName>
    <definedName name="_EXW50" localSheetId="0">#REF!</definedName>
    <definedName name="_EXW50">#REF!</definedName>
    <definedName name="_EXW60" localSheetId="0">#REF!</definedName>
    <definedName name="_EXW60">#REF!</definedName>
    <definedName name="_EXW90" localSheetId="0">#REF!</definedName>
    <definedName name="_EXW90">#REF!</definedName>
    <definedName name="_fd2" localSheetId="0" hidden="1">{#N/A,#N/A,TRUE,"Cover Memo";"Complete Sys. Estimate",#N/A,TRUE,"Change Summary";"Complete Sys. Estimate",#N/A,TRUE,"Estimate Summary";"Complete Sys. Estimate",#N/A,TRUE,"Dept. Summary";"Complete Sys. Estimate",#N/A,TRUE,"DOW Detail"}</definedName>
    <definedName name="_fd2" hidden="1">{#N/A,#N/A,TRUE,"Cover Memo";"Complete Sys. Estimate",#N/A,TRUE,"Change Summary";"Complete Sys. Estimate",#N/A,TRUE,"Estimate Summary";"Complete Sys. Estimate",#N/A,TRUE,"Dept. Summary";"Complete Sys. Estimate",#N/A,TRUE,"DOW Detail"}</definedName>
    <definedName name="_fgg4" localSheetId="0">#REF!</definedName>
    <definedName name="_fgg4">#REF!</definedName>
    <definedName name="_Fill" localSheetId="0" hidden="1">#REF!</definedName>
    <definedName name="_Fill" hidden="1">#REF!</definedName>
    <definedName name="_xlnm._FilterDatabase" localSheetId="0" hidden="1">'App B - All Rate'!$D$1:$D$920</definedName>
    <definedName name="_fnk2" localSheetId="0">#REF!</definedName>
    <definedName name="_fnk2">#REF!</definedName>
    <definedName name="_fnk4" localSheetId="0">#REF!</definedName>
    <definedName name="_fnk4">#REF!</definedName>
    <definedName name="_fru36" localSheetId="0">#REF!</definedName>
    <definedName name="_fru36">#REF!</definedName>
    <definedName name="_fry1" localSheetId="0">#REF!</definedName>
    <definedName name="_fry1">#REF!</definedName>
    <definedName name="_fry2" localSheetId="0">#REF!</definedName>
    <definedName name="_fry2">#REF!</definedName>
    <definedName name="_gra24" localSheetId="0">#REF!</definedName>
    <definedName name="_gra24">#REF!</definedName>
    <definedName name="_ham909" localSheetId="0">#REF!</definedName>
    <definedName name="_ham909">#REF!</definedName>
    <definedName name="_hch930" localSheetId="0">#REF!</definedName>
    <definedName name="_hch930">#REF!</definedName>
    <definedName name="_hdw64" localSheetId="0">#REF!</definedName>
    <definedName name="_hdw64">#REF!</definedName>
    <definedName name="_hob12" localSheetId="0">#REF!</definedName>
    <definedName name="_hob12">#REF!</definedName>
    <definedName name="_hob2" localSheetId="0">#REF!</definedName>
    <definedName name="_hob2">#REF!</definedName>
    <definedName name="_hob23" localSheetId="0">#REF!</definedName>
    <definedName name="_hob23">#REF!</definedName>
    <definedName name="_hob2712" localSheetId="0">#REF!</definedName>
    <definedName name="_hob2712">#REF!</definedName>
    <definedName name="_hob309" localSheetId="0">#REF!</definedName>
    <definedName name="_hob309">#REF!</definedName>
    <definedName name="_hob45" localSheetId="0">#REF!</definedName>
    <definedName name="_hob45">#REF!</definedName>
    <definedName name="_hob4812" localSheetId="0">#REF!</definedName>
    <definedName name="_hob4812">#REF!</definedName>
    <definedName name="_hob4822" localSheetId="0">#REF!</definedName>
    <definedName name="_hob4822">#REF!</definedName>
    <definedName name="_hob5212" localSheetId="0">#REF!</definedName>
    <definedName name="_hob5212">#REF!</definedName>
    <definedName name="_hob6" localSheetId="0">#REF!</definedName>
    <definedName name="_hob6">#REF!</definedName>
    <definedName name="_hob6115" localSheetId="0">#REF!</definedName>
    <definedName name="_hob6115">#REF!</definedName>
    <definedName name="_hob841" localSheetId="0">#REF!</definedName>
    <definedName name="_hob841">#REF!</definedName>
    <definedName name="_hos45" localSheetId="0">#REF!</definedName>
    <definedName name="_hos45">#REF!</definedName>
    <definedName name="_hrg2" localSheetId="0">#REF!</definedName>
    <definedName name="_hrg2">#REF!</definedName>
    <definedName name="_hsa1" localSheetId="0">#REF!</definedName>
    <definedName name="_hsa1">#REF!</definedName>
    <definedName name="_ice10" localSheetId="0">#REF!</definedName>
    <definedName name="_ice10">#REF!</definedName>
    <definedName name="_ice14" localSheetId="0">#REF!</definedName>
    <definedName name="_ice14">#REF!</definedName>
    <definedName name="_ice1406" localSheetId="0">#REF!</definedName>
    <definedName name="_ice1406">#REF!</definedName>
    <definedName name="_ice4" localSheetId="0">#REF!</definedName>
    <definedName name="_ice4">#REF!</definedName>
    <definedName name="_ice6" localSheetId="0">#REF!</definedName>
    <definedName name="_ice6">#REF!</definedName>
    <definedName name="_ice8" localSheetId="0">#REF!</definedName>
    <definedName name="_ice8">#REF!</definedName>
    <definedName name="_imc6" localSheetId="0">#REF!</definedName>
    <definedName name="_imc6">#REF!</definedName>
    <definedName name="_imc9" localSheetId="0">#REF!</definedName>
    <definedName name="_imc9">#REF!</definedName>
    <definedName name="_iss1" localSheetId="0">#REF!</definedName>
    <definedName name="_iss1">#REF!</definedName>
    <definedName name="_iss2" localSheetId="0">#REF!</definedName>
    <definedName name="_iss2">#REF!</definedName>
    <definedName name="_iss3" localSheetId="0">#REF!</definedName>
    <definedName name="_iss3">#REF!</definedName>
    <definedName name="_iss4" localSheetId="0">#REF!</definedName>
    <definedName name="_iss4">#REF!</definedName>
    <definedName name="_iss5" localSheetId="0">#REF!</definedName>
    <definedName name="_iss5">#REF!</definedName>
    <definedName name="_iss6" localSheetId="0">#REF!</definedName>
    <definedName name="_iss6">#REF!</definedName>
    <definedName name="_iss7" localSheetId="0">#REF!</definedName>
    <definedName name="_iss7">#REF!</definedName>
    <definedName name="_iss8" localSheetId="0">#REF!</definedName>
    <definedName name="_iss8">#REF!</definedName>
    <definedName name="_iss9" localSheetId="0">#REF!</definedName>
    <definedName name="_iss9">#REF!</definedName>
    <definedName name="_kfw51" localSheetId="0">#REF!</definedName>
    <definedName name="_kfw51">#REF!</definedName>
    <definedName name="_kvi1" localSheetId="0">#REF!</definedName>
    <definedName name="_kvi1">#REF!</definedName>
    <definedName name="_kvi2" localSheetId="0">#REF!</definedName>
    <definedName name="_kvi2">#REF!</definedName>
    <definedName name="_kwi1" localSheetId="0">#REF!</definedName>
    <definedName name="_kwi1">#REF!</definedName>
    <definedName name="_kwi2" localSheetId="0">#REF!</definedName>
    <definedName name="_kwi2">#REF!</definedName>
    <definedName name="_kwt1" localSheetId="0">#REF!</definedName>
    <definedName name="_kwt1">#REF!</definedName>
    <definedName name="_kwt2" localSheetId="0">#REF!</definedName>
    <definedName name="_kwt2">#REF!</definedName>
    <definedName name="_mel505" localSheetId="0">#REF!</definedName>
    <definedName name="_mel505">#REF!</definedName>
    <definedName name="_nex2436" localSheetId="0">#REF!</definedName>
    <definedName name="_nex2436">#REF!</definedName>
    <definedName name="_nex2448" localSheetId="0">#REF!</definedName>
    <definedName name="_nex2448">#REF!</definedName>
    <definedName name="_nex2460" localSheetId="0">#REF!</definedName>
    <definedName name="_nex2460">#REF!</definedName>
    <definedName name="_pro3" localSheetId="0">#REF!</definedName>
    <definedName name="_pro3">#REF!</definedName>
    <definedName name="_ptw4" localSheetId="0">#REF!</definedName>
    <definedName name="_ptw4">#REF!</definedName>
    <definedName name="_pwb4" localSheetId="0">#REF!</definedName>
    <definedName name="_pwb4">#REF!</definedName>
    <definedName name="_qwe217" localSheetId="0">#REF!</definedName>
    <definedName name="_qwe217">#REF!</definedName>
    <definedName name="_qwe221" localSheetId="0">#REF!</definedName>
    <definedName name="_qwe221">#REF!</definedName>
    <definedName name="_qwe245263" localSheetId="0">#REF!</definedName>
    <definedName name="_qwe245263">#REF!</definedName>
    <definedName name="_qwe271" localSheetId="0">#REF!</definedName>
    <definedName name="_qwe271">#REF!</definedName>
    <definedName name="_qwe421" localSheetId="0">#REF!</definedName>
    <definedName name="_qwe421">#REF!</definedName>
    <definedName name="_qwe421217" localSheetId="0">#REF!</definedName>
    <definedName name="_qwe421217">#REF!</definedName>
    <definedName name="_qwe445" localSheetId="0">#REF!</definedName>
    <definedName name="_qwe445">#REF!</definedName>
    <definedName name="_qwe712" localSheetId="0">#REF!</definedName>
    <definedName name="_qwe712">#REF!</definedName>
    <definedName name="_qwe905" localSheetId="0">#REF!</definedName>
    <definedName name="_qwe905">#REF!</definedName>
    <definedName name="_qwe910" localSheetId="0">#REF!</definedName>
    <definedName name="_qwe910">#REF!</definedName>
    <definedName name="_qwe917" localSheetId="0">#REF!</definedName>
    <definedName name="_qwe917">#REF!</definedName>
    <definedName name="_qwe921" localSheetId="0">#REF!</definedName>
    <definedName name="_qwe921">#REF!</definedName>
    <definedName name="_qwe922" localSheetId="0">#REF!</definedName>
    <definedName name="_qwe922">#REF!</definedName>
    <definedName name="_rcl5" localSheetId="0">#REF!</definedName>
    <definedName name="_rcl5">#REF!</definedName>
    <definedName name="_rcm101" localSheetId="0">#REF!</definedName>
    <definedName name="_rcm101">#REF!</definedName>
    <definedName name="_rn2409" localSheetId="0">#REF!</definedName>
    <definedName name="_rn2409">#REF!</definedName>
    <definedName name="_rnk2" localSheetId="0">#REF!</definedName>
    <definedName name="_rnk2">#REF!</definedName>
    <definedName name="_row4" localSheetId="0">#REF!</definedName>
    <definedName name="_row4">#REF!</definedName>
    <definedName name="_row48" localSheetId="0">#REF!</definedName>
    <definedName name="_row48">#REF!</definedName>
    <definedName name="_rqt4" localSheetId="0">#REF!</definedName>
    <definedName name="_rqt4">#REF!</definedName>
    <definedName name="_rra153" localSheetId="0">#REF!</definedName>
    <definedName name="_rra153">#REF!</definedName>
    <definedName name="_rrp5" localSheetId="0">#REF!</definedName>
    <definedName name="_rrp5">#REF!</definedName>
    <definedName name="_rsm3" localSheetId="0">#REF!</definedName>
    <definedName name="_rsm3">#REF!</definedName>
    <definedName name="_sam4" localSheetId="0">#REF!</definedName>
    <definedName name="_sam4">#REF!</definedName>
    <definedName name="_san11" localSheetId="0">#REF!</definedName>
    <definedName name="_san11">#REF!</definedName>
    <definedName name="_san28" localSheetId="0">#REF!</definedName>
    <definedName name="_san28">#REF!</definedName>
    <definedName name="_sce3" localSheetId="0">#REF!</definedName>
    <definedName name="_sce3">#REF!</definedName>
    <definedName name="_smt600" localSheetId="0">#REF!</definedName>
    <definedName name="_smt600">#REF!</definedName>
    <definedName name="_soe914" localSheetId="0">#REF!</definedName>
    <definedName name="_soe914">#REF!</definedName>
    <definedName name="_soe94" localSheetId="0">#REF!</definedName>
    <definedName name="_soe94">#REF!</definedName>
    <definedName name="_sof31" localSheetId="0">#REF!</definedName>
    <definedName name="_sof31">#REF!</definedName>
    <definedName name="_sof32" localSheetId="0">#REF!</definedName>
    <definedName name="_sof32">#REF!</definedName>
    <definedName name="_spo1" localSheetId="0">#REF!</definedName>
    <definedName name="_spo1">#REF!</definedName>
    <definedName name="_spo2" localSheetId="0">#REF!</definedName>
    <definedName name="_spo2">#REF!</definedName>
    <definedName name="_srt7" localSheetId="0">#REF!</definedName>
    <definedName name="_srt7">#REF!</definedName>
    <definedName name="_STA1">NA()</definedName>
    <definedName name="_sta2">NA()</definedName>
    <definedName name="_stb1">NA()</definedName>
    <definedName name="_tay104" localSheetId="0">#REF!</definedName>
    <definedName name="_tay104">#REF!</definedName>
    <definedName name="_tdh4" localSheetId="0">#REF!</definedName>
    <definedName name="_tdh4">#REF!</definedName>
    <definedName name="_tq10" localSheetId="0">#REF!</definedName>
    <definedName name="_tq10">#REF!</definedName>
    <definedName name="_trh6" localSheetId="0">#REF!</definedName>
    <definedName name="_trh6">#REF!</definedName>
    <definedName name="_tsb1" localSheetId="0">#REF!</definedName>
    <definedName name="_tsb1">#REF!</definedName>
    <definedName name="_tsb113" localSheetId="0">#REF!</definedName>
    <definedName name="_tsb113">#REF!</definedName>
    <definedName name="_tsb610" localSheetId="0">#REF!</definedName>
    <definedName name="_tsb610">#REF!</definedName>
    <definedName name="_tse1000" localSheetId="0">#REF!</definedName>
    <definedName name="_tse1000">#REF!</definedName>
    <definedName name="_ttg11" localSheetId="0">#REF!</definedName>
    <definedName name="_ttg11">#REF!</definedName>
    <definedName name="_ttg12" localSheetId="0">#REF!</definedName>
    <definedName name="_ttg12">#REF!</definedName>
    <definedName name="_tw100" localSheetId="0">#REF!</definedName>
    <definedName name="_tw100">#REF!</definedName>
    <definedName name="_tw30" localSheetId="0">#REF!</definedName>
    <definedName name="_tw30">#REF!</definedName>
    <definedName name="_ucr20" localSheetId="0">#REF!</definedName>
    <definedName name="_ucr20">#REF!</definedName>
    <definedName name="_ucr27" localSheetId="0">#REF!</definedName>
    <definedName name="_ucr27">#REF!</definedName>
    <definedName name="_ucr34" localSheetId="0">#REF!</definedName>
    <definedName name="_ucr34">#REF!</definedName>
    <definedName name="_upc2" localSheetId="0">#REF!</definedName>
    <definedName name="_upc2">#REF!</definedName>
    <definedName name="_upc4" localSheetId="0">#REF!</definedName>
    <definedName name="_upc4">#REF!</definedName>
    <definedName name="_upc6" localSheetId="0">#REF!</definedName>
    <definedName name="_upc6">#REF!</definedName>
    <definedName name="_upf2" localSheetId="0">#REF!</definedName>
    <definedName name="_upf2">#REF!</definedName>
    <definedName name="_upf4" localSheetId="0">#REF!</definedName>
    <definedName name="_upf4">#REF!</definedName>
    <definedName name="_upr2" localSheetId="0">#REF!</definedName>
    <definedName name="_upr2">#REF!</definedName>
    <definedName name="_Utilities" localSheetId="0">[2]CFA2!#REF!</definedName>
    <definedName name="_Utilities">[2]CFA2!#REF!</definedName>
    <definedName name="_vac200" localSheetId="0">#REF!</definedName>
    <definedName name="_vac200">#REF!</definedName>
    <definedName name="_vac3" localSheetId="0">#REF!</definedName>
    <definedName name="_vac3">#REF!</definedName>
    <definedName name="_vac300" localSheetId="0">#REF!</definedName>
    <definedName name="_vac300">#REF!</definedName>
    <definedName name="_vet3" localSheetId="0">#REF!</definedName>
    <definedName name="_vet3">#REF!</definedName>
    <definedName name="_waf7" localSheetId="0">#REF!</definedName>
    <definedName name="_waf7">#REF!</definedName>
    <definedName name="_wb30" localSheetId="0">#REF!</definedName>
    <definedName name="_wb30">#REF!</definedName>
    <definedName name="_wb40" localSheetId="0">#REF!</definedName>
    <definedName name="_wb40">#REF!</definedName>
    <definedName name="_win12" localSheetId="0">#REF!</definedName>
    <definedName name="_win12">#REF!</definedName>
    <definedName name="_win15" localSheetId="0">#REF!</definedName>
    <definedName name="_win15">#REF!</definedName>
    <definedName name="_win2275" localSheetId="0">#REF!</definedName>
    <definedName name="_win2275">#REF!</definedName>
    <definedName name="_win23" localSheetId="0">#REF!</definedName>
    <definedName name="_win23">#REF!</definedName>
    <definedName name="_win29" localSheetId="0">#REF!</definedName>
    <definedName name="_win29">#REF!</definedName>
    <definedName name="_win501" localSheetId="0">#REF!</definedName>
    <definedName name="_win501">#REF!</definedName>
    <definedName name="_win502" localSheetId="0">#REF!</definedName>
    <definedName name="_win502">#REF!</definedName>
    <definedName name="_wrg2" localSheetId="0">#REF!</definedName>
    <definedName name="_wrg2">#REF!</definedName>
    <definedName name="_wtw14" localSheetId="0">#REF!</definedName>
    <definedName name="_wtw14">#REF!</definedName>
    <definedName name="A" localSheetId="0">#REF!</definedName>
    <definedName name="A">#REF!</definedName>
    <definedName name="A1F">NA()</definedName>
    <definedName name="A1Fsheepiling">NA()</definedName>
    <definedName name="A1Fsheetpiling">NA()</definedName>
    <definedName name="a2b4" localSheetId="0">#REF!</definedName>
    <definedName name="a2b4">#REF!</definedName>
    <definedName name="A2Csheetpiling">NA()</definedName>
    <definedName name="a4b8o" localSheetId="0">#REF!</definedName>
    <definedName name="a4b8o">#REF!</definedName>
    <definedName name="a6b12o" localSheetId="0">#REF!</definedName>
    <definedName name="a6b12o">#REF!</definedName>
    <definedName name="aa">aa</definedName>
    <definedName name="aa_3">aa_3</definedName>
    <definedName name="aaaa" localSheetId="0" hidden="1">{#N/A,#N/A,TRUE,"Cover Memo";"Complete Sys. Estimate",#N/A,TRUE,"Change Summary";"Complete Sys. Estimate",#N/A,TRUE,"Estimate Summary";"Complete Sys. Estimate",#N/A,TRUE,"Dept. Summary";"Complete Sys. Estimate",#N/A,TRUE,"DOW Detail"}</definedName>
    <definedName name="aaaa" hidden="1">{#N/A,#N/A,TRUE,"Cover Memo";"Complete Sys. Estimate",#N/A,TRUE,"Change Summary";"Complete Sys. Estimate",#N/A,TRUE,"Estimate Summary";"Complete Sys. Estimate",#N/A,TRUE,"Dept. Summary";"Complete Sys. Estimate",#N/A,TRUE,"DOW Detail"}</definedName>
    <definedName name="ABC">NA()</definedName>
    <definedName name="abke1" localSheetId="0">#REF!</definedName>
    <definedName name="abke1">#REF!</definedName>
    <definedName name="abke15" localSheetId="0">#REF!</definedName>
    <definedName name="abke15">#REF!</definedName>
    <definedName name="abpg12" localSheetId="0">#REF!</definedName>
    <definedName name="abpg12">#REF!</definedName>
    <definedName name="abq" localSheetId="0">#REF!</definedName>
    <definedName name="abq">#REF!</definedName>
    <definedName name="acs" localSheetId="0">#REF!</definedName>
    <definedName name="acs">#REF!</definedName>
    <definedName name="ada" localSheetId="0">#REF!</definedName>
    <definedName name="ada">#REF!</definedName>
    <definedName name="adin" localSheetId="0">#REF!</definedName>
    <definedName name="adin">#REF!</definedName>
    <definedName name="aer" localSheetId="0">#REF!</definedName>
    <definedName name="aer">#REF!</definedName>
    <definedName name="afdslkjf" localSheetId="0" hidden="1">{#N/A,#N/A,TRUE,"Cover Memo";"Complete Sys. Estimate",#N/A,TRUE,"Change Summary";"Complete Sys. Estimate",#N/A,TRUE,"Estimate Summary";"Complete Sys. Estimate",#N/A,TRUE,"Dept. Summary";"Complete Sys. Estimate",#N/A,TRUE,"DOW Detail"}</definedName>
    <definedName name="afdslkjf" hidden="1">{#N/A,#N/A,TRUE,"Cover Memo";"Complete Sys. Estimate",#N/A,TRUE,"Change Summary";"Complete Sys. Estimate",#N/A,TRUE,"Estimate Summary";"Complete Sys. Estimate",#N/A,TRUE,"Dept. Summary";"Complete Sys. Estimate",#N/A,TRUE,"DOW Detail"}</definedName>
    <definedName name="agrg8" localSheetId="0">#REF!</definedName>
    <definedName name="agrg8">#REF!</definedName>
    <definedName name="ahp" localSheetId="0">#REF!</definedName>
    <definedName name="ahp">#REF!</definedName>
    <definedName name="air" localSheetId="0">#REF!</definedName>
    <definedName name="air">#REF!</definedName>
    <definedName name="alt" localSheetId="0">#REF!</definedName>
    <definedName name="alt">#REF!</definedName>
    <definedName name="altbbq" localSheetId="0">#REF!</definedName>
    <definedName name="altbbq">#REF!</definedName>
    <definedName name="altcom" localSheetId="0">#REF!</definedName>
    <definedName name="altcom">#REF!</definedName>
    <definedName name="althc" localSheetId="0">#REF!</definedName>
    <definedName name="althc">#REF!</definedName>
    <definedName name="althm" localSheetId="0">#REF!</definedName>
    <definedName name="althm">#REF!</definedName>
    <definedName name="altov" localSheetId="0">#REF!</definedName>
    <definedName name="altov">#REF!</definedName>
    <definedName name="amr" localSheetId="0">#REF!</definedName>
    <definedName name="amr">#REF!</definedName>
    <definedName name="and" localSheetId="0">#REF!</definedName>
    <definedName name="and">#REF!</definedName>
    <definedName name="ans" localSheetId="0">#REF!</definedName>
    <definedName name="ans">#REF!</definedName>
    <definedName name="ansh" localSheetId="0">#REF!</definedName>
    <definedName name="ansh">#REF!</definedName>
    <definedName name="anth01" localSheetId="0">#REF!</definedName>
    <definedName name="anth01">#REF!</definedName>
    <definedName name="antho" localSheetId="0">#REF!</definedName>
    <definedName name="antho">#REF!</definedName>
    <definedName name="anthow" localSheetId="0">#REF!</definedName>
    <definedName name="anthow">#REF!</definedName>
    <definedName name="arex" localSheetId="0">#REF!</definedName>
    <definedName name="arex">#REF!</definedName>
    <definedName name="asd" localSheetId="0">#REF!</definedName>
    <definedName name="asd">#REF!</definedName>
    <definedName name="astg8" localSheetId="0">#REF!</definedName>
    <definedName name="astg8">#REF!</definedName>
    <definedName name="astg8o" localSheetId="0">#REF!</definedName>
    <definedName name="astg8o">#REF!</definedName>
    <definedName name="auf" localSheetId="0">#REF!</definedName>
    <definedName name="auf">#REF!</definedName>
    <definedName name="aumak" localSheetId="0">#REF!</definedName>
    <definedName name="aumak">#REF!</definedName>
    <definedName name="aunori" localSheetId="0">#REF!</definedName>
    <definedName name="aunori">#REF!</definedName>
    <definedName name="ausus" localSheetId="0">#REF!</definedName>
    <definedName name="ausus">#REF!</definedName>
    <definedName name="aut" localSheetId="0">#REF!</definedName>
    <definedName name="aut">#REF!</definedName>
    <definedName name="ave" localSheetId="0">#REF!</definedName>
    <definedName name="ave">#REF!</definedName>
    <definedName name="B" localSheetId="0">#REF!</definedName>
    <definedName name="B">#REF!</definedName>
    <definedName name="b100ps" localSheetId="0">#REF!</definedName>
    <definedName name="b100ps">#REF!</definedName>
    <definedName name="b11s" localSheetId="0">#REF!</definedName>
    <definedName name="b11s">#REF!</definedName>
    <definedName name="b12s" localSheetId="0">#REF!</definedName>
    <definedName name="b12s">#REF!</definedName>
    <definedName name="b13s" localSheetId="0">#REF!</definedName>
    <definedName name="b13s">#REF!</definedName>
    <definedName name="b14s" localSheetId="0">#REF!</definedName>
    <definedName name="b14s">#REF!</definedName>
    <definedName name="b1gs" localSheetId="0">#REF!</definedName>
    <definedName name="b1gs">#REF!</definedName>
    <definedName name="b210s" localSheetId="0">#REF!</definedName>
    <definedName name="b210s">#REF!</definedName>
    <definedName name="b211s" localSheetId="0">#REF!</definedName>
    <definedName name="b211s">#REF!</definedName>
    <definedName name="b212s" localSheetId="0">#REF!</definedName>
    <definedName name="b212s">#REF!</definedName>
    <definedName name="b213s" localSheetId="0">#REF!</definedName>
    <definedName name="b213s">#REF!</definedName>
    <definedName name="b214s" localSheetId="0">#REF!</definedName>
    <definedName name="b214s">#REF!</definedName>
    <definedName name="b215s" localSheetId="0">#REF!</definedName>
    <definedName name="b215s">#REF!</definedName>
    <definedName name="b216s" localSheetId="0">#REF!</definedName>
    <definedName name="b216s">#REF!</definedName>
    <definedName name="b217s" localSheetId="0">#REF!</definedName>
    <definedName name="b217s">#REF!</definedName>
    <definedName name="b218s" localSheetId="0">#REF!</definedName>
    <definedName name="b218s">#REF!</definedName>
    <definedName name="b219s" localSheetId="0">#REF!</definedName>
    <definedName name="b219s">#REF!</definedName>
    <definedName name="b21s" localSheetId="0">#REF!</definedName>
    <definedName name="b21s">#REF!</definedName>
    <definedName name="b220s" localSheetId="0">#REF!</definedName>
    <definedName name="b220s">#REF!</definedName>
    <definedName name="b22s" localSheetId="0">#REF!</definedName>
    <definedName name="b22s">#REF!</definedName>
    <definedName name="b23s" localSheetId="0">#REF!</definedName>
    <definedName name="b23s">#REF!</definedName>
    <definedName name="b24s" localSheetId="0">#REF!</definedName>
    <definedName name="b24s">#REF!</definedName>
    <definedName name="b25s" localSheetId="0">#REF!</definedName>
    <definedName name="b25s">#REF!</definedName>
    <definedName name="b26s" localSheetId="0">#REF!</definedName>
    <definedName name="b26s">#REF!</definedName>
    <definedName name="b27s" localSheetId="0">#REF!</definedName>
    <definedName name="b27s">#REF!</definedName>
    <definedName name="b28s" localSheetId="0">#REF!</definedName>
    <definedName name="b28s">#REF!</definedName>
    <definedName name="b29s" localSheetId="0">#REF!</definedName>
    <definedName name="b29s">#REF!</definedName>
    <definedName name="b2gs" localSheetId="0">#REF!</definedName>
    <definedName name="b2gs">#REF!</definedName>
    <definedName name="b310s" localSheetId="0">#REF!</definedName>
    <definedName name="b310s">#REF!</definedName>
    <definedName name="b311s" localSheetId="0">#REF!</definedName>
    <definedName name="b311s">#REF!</definedName>
    <definedName name="b31s" localSheetId="0">#REF!</definedName>
    <definedName name="b31s">#REF!</definedName>
    <definedName name="b32s" localSheetId="0">#REF!</definedName>
    <definedName name="b32s">#REF!</definedName>
    <definedName name="b33s" localSheetId="0">#REF!</definedName>
    <definedName name="b33s">#REF!</definedName>
    <definedName name="b34s" localSheetId="0">#REF!</definedName>
    <definedName name="b34s">#REF!</definedName>
    <definedName name="b35s" localSheetId="0">#REF!</definedName>
    <definedName name="b35s">#REF!</definedName>
    <definedName name="b36s" localSheetId="0">#REF!</definedName>
    <definedName name="b36s">#REF!</definedName>
    <definedName name="b37s" localSheetId="0">#REF!</definedName>
    <definedName name="b37s">#REF!</definedName>
    <definedName name="b38s" localSheetId="0">#REF!</definedName>
    <definedName name="b38s">#REF!</definedName>
    <definedName name="b39s" localSheetId="0">#REF!</definedName>
    <definedName name="b39s">#REF!</definedName>
    <definedName name="b3gs" localSheetId="0">#REF!</definedName>
    <definedName name="b3gs">#REF!</definedName>
    <definedName name="b4gs" localSheetId="0">#REF!</definedName>
    <definedName name="b4gs">#REF!</definedName>
    <definedName name="b51s" localSheetId="0">#REF!</definedName>
    <definedName name="b51s">#REF!</definedName>
    <definedName name="b5gs" localSheetId="0">#REF!</definedName>
    <definedName name="b5gs">#REF!</definedName>
    <definedName name="b6gs" localSheetId="0">#REF!</definedName>
    <definedName name="b6gs">#REF!</definedName>
    <definedName name="b71s" localSheetId="0">#REF!</definedName>
    <definedName name="b71s">#REF!</definedName>
    <definedName name="b72s" localSheetId="0">#REF!</definedName>
    <definedName name="b72s">#REF!</definedName>
    <definedName name="b73s" localSheetId="0">#REF!</definedName>
    <definedName name="b73s">#REF!</definedName>
    <definedName name="b74s" localSheetId="0">#REF!</definedName>
    <definedName name="b74s">#REF!</definedName>
    <definedName name="b75s" localSheetId="0">#REF!</definedName>
    <definedName name="b75s">#REF!</definedName>
    <definedName name="b7gs" localSheetId="0">#REF!</definedName>
    <definedName name="b7gs">#REF!</definedName>
    <definedName name="b81s" localSheetId="0">#REF!</definedName>
    <definedName name="b81s">#REF!</definedName>
    <definedName name="b82s" localSheetId="0">#REF!</definedName>
    <definedName name="b82s">#REF!</definedName>
    <definedName name="b83s" localSheetId="0">#REF!</definedName>
    <definedName name="b83s">#REF!</definedName>
    <definedName name="b84s" localSheetId="0">#REF!</definedName>
    <definedName name="b84s">#REF!</definedName>
    <definedName name="b85s" localSheetId="0">#REF!</definedName>
    <definedName name="b85s">#REF!</definedName>
    <definedName name="b86s" localSheetId="0">#REF!</definedName>
    <definedName name="b86s">#REF!</definedName>
    <definedName name="b87s" localSheetId="0">#REF!</definedName>
    <definedName name="b87s">#REF!</definedName>
    <definedName name="b8gs" localSheetId="0">#REF!</definedName>
    <definedName name="b8gs">#REF!</definedName>
    <definedName name="BACK" localSheetId="0" hidden="1">{#N/A,#N/A,TRUE,"Cover Memo";"Complete Sys. Estimate",#N/A,TRUE,"Change Summary";"Complete Sys. Estimate",#N/A,TRUE,"Estimate Summary";"Complete Sys. Estimate",#N/A,TRUE,"Dept. Summary";"Complete Sys. Estimate",#N/A,TRUE,"DOW Detail"}</definedName>
    <definedName name="BACK" hidden="1">{#N/A,#N/A,TRUE,"Cover Memo";"Complete Sys. Estimate",#N/A,TRUE,"Change Summary";"Complete Sys. Estimate",#N/A,TRUE,"Estimate Summary";"Complete Sys. Estimate",#N/A,TRUE,"Dept. Summary";"Complete Sys. Estimate",#N/A,TRUE,"DOW Detail"}</definedName>
    <definedName name="backup" localSheetId="0" hidden="1">{#N/A,#N/A,TRUE,"Cover Memo";"Complete Sys. Estimate",#N/A,TRUE,"Change Summary";"Complete Sys. Estimate",#N/A,TRUE,"Estimate Summary";"Complete Sys. Estimate",#N/A,TRUE,"Dept. Summary";"Complete Sys. Estimate",#N/A,TRUE,"DOW Detail"}</definedName>
    <definedName name="backup" hidden="1">{#N/A,#N/A,TRUE,"Cover Memo";"Complete Sys. Estimate",#N/A,TRUE,"Change Summary";"Complete Sys. Estimate",#N/A,TRUE,"Estimate Summary";"Complete Sys. Estimate",#N/A,TRUE,"Dept. Summary";"Complete Sys. Estimate",#N/A,TRUE,"DOW Detail"}</definedName>
    <definedName name="backup1" localSheetId="0" hidden="1">{#N/A,#N/A,TRUE,"Cover Memo";"Complete Sys. Estimate",#N/A,TRUE,"Change Summary";"Complete Sys. Estimate",#N/A,TRUE,"Estimate Summary";"Complete Sys. Estimate",#N/A,TRUE,"Dept. Summary";"Complete Sys. Estimate",#N/A,TRUE,"DOW Detail"}</definedName>
    <definedName name="backup1" hidden="1">{#N/A,#N/A,TRUE,"Cover Memo";"Complete Sys. Estimate",#N/A,TRUE,"Change Summary";"Complete Sys. Estimate",#N/A,TRUE,"Estimate Summary";"Complete Sys. Estimate",#N/A,TRUE,"Dept. Summary";"Complete Sys. Estimate",#N/A,TRUE,"DOW Detail"}</definedName>
    <definedName name="bak" localSheetId="0">#REF!</definedName>
    <definedName name="bak">#REF!</definedName>
    <definedName name="baw" localSheetId="0">#REF!</definedName>
    <definedName name="baw">#REF!</definedName>
    <definedName name="bbit6" localSheetId="0">#REF!</definedName>
    <definedName name="bbit6">#REF!</definedName>
    <definedName name="bee" localSheetId="0">#REF!</definedName>
    <definedName name="bee">#REF!</definedName>
    <definedName name="beer" localSheetId="0">#REF!</definedName>
    <definedName name="beer">#REF!</definedName>
    <definedName name="ber" localSheetId="0">#REF!</definedName>
    <definedName name="ber">#REF!</definedName>
    <definedName name="berb" localSheetId="0">#REF!</definedName>
    <definedName name="berb">#REF!</definedName>
    <definedName name="berbc" localSheetId="0">#REF!</definedName>
    <definedName name="berbc">#REF!</definedName>
    <definedName name="berd26" localSheetId="0">#REF!</definedName>
    <definedName name="berd26">#REF!</definedName>
    <definedName name="berk" localSheetId="0">#REF!</definedName>
    <definedName name="berk">#REF!</definedName>
    <definedName name="berl" localSheetId="0">#REF!</definedName>
    <definedName name="berl">#REF!</definedName>
    <definedName name="betap" localSheetId="0">#REF!</definedName>
    <definedName name="betap">#REF!</definedName>
    <definedName name="bio" localSheetId="0">#REF!</definedName>
    <definedName name="bio">#REF!</definedName>
    <definedName name="bla" localSheetId="0">#REF!</definedName>
    <definedName name="bla">#REF!</definedName>
    <definedName name="blaori" localSheetId="0">#REF!</definedName>
    <definedName name="blaori">#REF!</definedName>
    <definedName name="blatwh" localSheetId="0">#REF!</definedName>
    <definedName name="blatwh">#REF!</definedName>
    <definedName name="blen" localSheetId="0">#REF!</definedName>
    <definedName name="blen">#REF!</definedName>
    <definedName name="blend" localSheetId="0">#REF!</definedName>
    <definedName name="blend">#REF!</definedName>
    <definedName name="blu" localSheetId="0">#REF!</definedName>
    <definedName name="blu">#REF!</definedName>
    <definedName name="boil" localSheetId="0">#REF!</definedName>
    <definedName name="boil">#REF!</definedName>
    <definedName name="boos" localSheetId="0">#REF!</definedName>
    <definedName name="boos">#REF!</definedName>
    <definedName name="brai1" localSheetId="0">#REF!</definedName>
    <definedName name="brai1">#REF!</definedName>
    <definedName name="brai2" localSheetId="0">#REF!</definedName>
    <definedName name="brai2">#REF!</definedName>
    <definedName name="brais" localSheetId="0">#REF!</definedName>
    <definedName name="brais">#REF!</definedName>
    <definedName name="break" localSheetId="0" hidden="1">{#N/A,#N/A,TRUE,"Cover Memo";"Ride Estimate",#N/A,TRUE,"Change Summary";"Ride Estimate",#N/A,TRUE,"Estimate Summary";"Ride Estimate",#N/A,TRUE,"Dept. Summary";"Ride Estimate",#N/A,TRUE,"DOW Detail"}</definedName>
    <definedName name="break" hidden="1">{#N/A,#N/A,TRUE,"Cover Memo";"Ride Estimate",#N/A,TRUE,"Change Summary";"Ride Estimate",#N/A,TRUE,"Estimate Summary";"Ride Estimate",#N/A,TRUE,"Dept. Summary";"Ride Estimate",#N/A,TRUE,"DOW Detail"}</definedName>
    <definedName name="break2" localSheetId="0" hidden="1">{#N/A,#N/A,TRUE,"Cover Memo";"Ride Estimate",#N/A,TRUE,"Change Summary";"Ride Estimate",#N/A,TRUE,"Estimate Summary";"Ride Estimate",#N/A,TRUE,"Dept. Summary";"Ride Estimate",#N/A,TRUE,"DOW Detail"}</definedName>
    <definedName name="break2" hidden="1">{#N/A,#N/A,TRUE,"Cover Memo";"Ride Estimate",#N/A,TRUE,"Change Summary";"Ride Estimate",#N/A,TRUE,"Estimate Summary";"Ride Estimate",#N/A,TRUE,"Dept. Summary";"Ride Estimate",#N/A,TRUE,"DOW Detail"}</definedName>
    <definedName name="brt" localSheetId="0">#REF!</definedName>
    <definedName name="brt">#REF!</definedName>
    <definedName name="bru" localSheetId="0">#REF!</definedName>
    <definedName name="bru">#REF!</definedName>
    <definedName name="btro" localSheetId="0">#REF!</definedName>
    <definedName name="btro">#REF!</definedName>
    <definedName name="burn" localSheetId="0">#REF!</definedName>
    <definedName name="burn">#REF!</definedName>
    <definedName name="bzs" localSheetId="0">#REF!</definedName>
    <definedName name="bzs">#REF!</definedName>
    <definedName name="bzv" localSheetId="0">#REF!</definedName>
    <definedName name="bzv">#REF!</definedName>
    <definedName name="C_" localSheetId="0">#REF!</definedName>
    <definedName name="C_">#REF!</definedName>
    <definedName name="c_1" localSheetId="0">#REF!</definedName>
    <definedName name="c_1">#REF!</definedName>
    <definedName name="c_2" localSheetId="0">#REF!</definedName>
    <definedName name="c_2">#REF!</definedName>
    <definedName name="c_3" localSheetId="0">#REF!</definedName>
    <definedName name="c_3">#REF!</definedName>
    <definedName name="ca" localSheetId="0">#REF!</definedName>
    <definedName name="ca">#REF!</definedName>
    <definedName name="cafl" localSheetId="0">#REF!</definedName>
    <definedName name="cafl">#REF!</definedName>
    <definedName name="cag" localSheetId="0">#REF!</definedName>
    <definedName name="cag">#REF!</definedName>
    <definedName name="cala" localSheetId="0">#REF!</definedName>
    <definedName name="cala">#REF!</definedName>
    <definedName name="camd" localSheetId="0">#REF!</definedName>
    <definedName name="camd">#REF!</definedName>
    <definedName name="cany" localSheetId="0">#REF!</definedName>
    <definedName name="cany">#REF!</definedName>
    <definedName name="cawo" localSheetId="0">#REF!</definedName>
    <definedName name="cawo">#REF!</definedName>
    <definedName name="cb" localSheetId="0">#REF!</definedName>
    <definedName name="cb">#REF!</definedName>
    <definedName name="cbb" localSheetId="0">#REF!</definedName>
    <definedName name="cbb">#REF!</definedName>
    <definedName name="cbee" localSheetId="0">#REF!</definedName>
    <definedName name="cbee">#REF!</definedName>
    <definedName name="cbh" localSheetId="0">#REF!</definedName>
    <definedName name="cbh">#REF!</definedName>
    <definedName name="cbi" localSheetId="0">#REF!</definedName>
    <definedName name="cbi">#REF!</definedName>
    <definedName name="cbox" localSheetId="0">#REF!</definedName>
    <definedName name="cbox">#REF!</definedName>
    <definedName name="cbs" localSheetId="0">#REF!</definedName>
    <definedName name="cbs">#REF!</definedName>
    <definedName name="cbsi" localSheetId="0">#REF!</definedName>
    <definedName name="cbsi">#REF!</definedName>
    <definedName name="cbus" localSheetId="0">#REF!</definedName>
    <definedName name="cbus">#REF!</definedName>
    <definedName name="cbv" localSheetId="0">#REF!</definedName>
    <definedName name="cbv">#REF!</definedName>
    <definedName name="cbw" localSheetId="0">#REF!</definedName>
    <definedName name="cbw">#REF!</definedName>
    <definedName name="cc" localSheetId="0">#REF!</definedName>
    <definedName name="cc">#REF!</definedName>
    <definedName name="ccc" localSheetId="0">#REF!</definedName>
    <definedName name="ccc">#REF!</definedName>
    <definedName name="ccd" localSheetId="0">#REF!</definedName>
    <definedName name="ccd">#REF!</definedName>
    <definedName name="ccgr" localSheetId="0">#REF!</definedName>
    <definedName name="ccgr">#REF!</definedName>
    <definedName name="cchty" localSheetId="0">#REF!</definedName>
    <definedName name="cchty">#REF!</definedName>
    <definedName name="cci" localSheetId="0">#REF!</definedName>
    <definedName name="cci">#REF!</definedName>
    <definedName name="cclean" localSheetId="0">#REF!</definedName>
    <definedName name="cclean">#REF!</definedName>
    <definedName name="ccm" localSheetId="0">#REF!</definedName>
    <definedName name="ccm">#REF!</definedName>
    <definedName name="ccof" localSheetId="0">#REF!</definedName>
    <definedName name="ccof">#REF!</definedName>
    <definedName name="ccomp" localSheetId="0">#REF!</definedName>
    <definedName name="ccomp">#REF!</definedName>
    <definedName name="ccpc" localSheetId="0">#REF!</definedName>
    <definedName name="ccpc">#REF!</definedName>
    <definedName name="ccr" localSheetId="0">#REF!</definedName>
    <definedName name="ccr">#REF!</definedName>
    <definedName name="ccrs" localSheetId="0">#REF!</definedName>
    <definedName name="ccrs">#REF!</definedName>
    <definedName name="ccsh" localSheetId="0">#REF!</definedName>
    <definedName name="ccsh">#REF!</definedName>
    <definedName name="ccsi" localSheetId="0">#REF!</definedName>
    <definedName name="ccsi">#REF!</definedName>
    <definedName name="cct" localSheetId="0">#REF!</definedName>
    <definedName name="cct">#REF!</definedName>
    <definedName name="ccup" localSheetId="0">#REF!</definedName>
    <definedName name="ccup">#REF!</definedName>
    <definedName name="ccutt" localSheetId="0">#REF!</definedName>
    <definedName name="ccutt">#REF!</definedName>
    <definedName name="cdc" localSheetId="0">#REF!</definedName>
    <definedName name="cdc">#REF!</definedName>
    <definedName name="cdim" localSheetId="0">#REF!</definedName>
    <definedName name="cdim">#REF!</definedName>
    <definedName name="cdis" localSheetId="0">#REF!</definedName>
    <definedName name="cdis">#REF!</definedName>
    <definedName name="cdry" localSheetId="0">#REF!</definedName>
    <definedName name="cdry">#REF!</definedName>
    <definedName name="cdryr" localSheetId="0">#REF!</definedName>
    <definedName name="cdryr">#REF!</definedName>
    <definedName name="cds" localSheetId="0">#REF!</definedName>
    <definedName name="cds">#REF!</definedName>
    <definedName name="cdsh" localSheetId="0">#REF!</definedName>
    <definedName name="cdsh">#REF!</definedName>
    <definedName name="cdsha" localSheetId="0">#REF!</definedName>
    <definedName name="cdsha">#REF!</definedName>
    <definedName name="cduck" localSheetId="0">#REF!</definedName>
    <definedName name="cduck">#REF!</definedName>
    <definedName name="ceci" localSheetId="0">#REF!</definedName>
    <definedName name="ceci">#REF!</definedName>
    <definedName name="cef2m" localSheetId="0">#REF!</definedName>
    <definedName name="cef2m">#REF!</definedName>
    <definedName name="cend" localSheetId="0">#REF!</definedName>
    <definedName name="cend">#REF!</definedName>
    <definedName name="ceq" localSheetId="0">#REF!</definedName>
    <definedName name="ceq">#REF!</definedName>
    <definedName name="ceqm" localSheetId="0">#REF!</definedName>
    <definedName name="ceqm">#REF!</definedName>
    <definedName name="cerber" localSheetId="0">#REF!</definedName>
    <definedName name="cerber">#REF!</definedName>
    <definedName name="cex" localSheetId="0">#REF!</definedName>
    <definedName name="cex">#REF!</definedName>
    <definedName name="cf" localSheetId="0">#REF!</definedName>
    <definedName name="cf">#REF!</definedName>
    <definedName name="CFA" localSheetId="0">#REF!</definedName>
    <definedName name="CFA">#REF!</definedName>
    <definedName name="CFAN">NA()</definedName>
    <definedName name="cfish" localSheetId="0">#REF!</definedName>
    <definedName name="cfish">#REF!</definedName>
    <definedName name="cfla" localSheetId="0">#REF!</definedName>
    <definedName name="cfla">#REF!</definedName>
    <definedName name="cfsh" localSheetId="0">#REF!</definedName>
    <definedName name="cfsh">#REF!</definedName>
    <definedName name="cg" localSheetId="0">#REF!</definedName>
    <definedName name="cg">#REF!</definedName>
    <definedName name="cglass" localSheetId="0">#REF!</definedName>
    <definedName name="cglass">#REF!</definedName>
    <definedName name="ch_1" localSheetId="0">#REF!</definedName>
    <definedName name="ch_1">#REF!</definedName>
    <definedName name="ch_2" localSheetId="0">#REF!</definedName>
    <definedName name="ch_2">#REF!</definedName>
    <definedName name="ch_3" localSheetId="0">#REF!</definedName>
    <definedName name="ch_3">#REF!</definedName>
    <definedName name="cham" localSheetId="0">#REF!</definedName>
    <definedName name="cham">#REF!</definedName>
    <definedName name="chand" localSheetId="0">#REF!</definedName>
    <definedName name="chand">#REF!</definedName>
    <definedName name="chb" localSheetId="0">#REF!</definedName>
    <definedName name="chb">#REF!</definedName>
    <definedName name="chbm11" localSheetId="0">#REF!</definedName>
    <definedName name="chbm11">#REF!</definedName>
    <definedName name="chbm21" localSheetId="0">#REF!</definedName>
    <definedName name="chbm21">#REF!</definedName>
    <definedName name="chbm31" localSheetId="0">#REF!</definedName>
    <definedName name="chbm31">#REF!</definedName>
    <definedName name="chbm41" localSheetId="0">#REF!</definedName>
    <definedName name="chbm41">#REF!</definedName>
    <definedName name="cheat" localSheetId="0">#REF!</definedName>
    <definedName name="cheat">#REF!</definedName>
    <definedName name="chflb" localSheetId="0">#REF!</definedName>
    <definedName name="chflb">#REF!</definedName>
    <definedName name="Choices_Wrapper">Choices_Wrapper</definedName>
    <definedName name="Choices_Wrapper_3">Choices_Wrapper_3</definedName>
    <definedName name="ci" localSheetId="0">#REF!</definedName>
    <definedName name="ci">#REF!</definedName>
    <definedName name="cib" localSheetId="0">#REF!</definedName>
    <definedName name="cib">#REF!</definedName>
    <definedName name="cir" localSheetId="0">#REF!</definedName>
    <definedName name="cir">#REF!</definedName>
    <definedName name="cit" localSheetId="0">#REF!</definedName>
    <definedName name="cit">#REF!</definedName>
    <definedName name="City" localSheetId="0">[2]CFA2!#REF!</definedName>
    <definedName name="City">[2]CFA2!#REF!</definedName>
    <definedName name="cjd" localSheetId="0">#REF!</definedName>
    <definedName name="cjd">#REF!</definedName>
    <definedName name="Clean" localSheetId="0" hidden="1">{#N/A,#N/A,TRUE,"Cover Memo";"Complete Sys. Estimate",#N/A,TRUE,"Change Summary";"Complete Sys. Estimate",#N/A,TRUE,"Estimate Summary";"Complete Sys. Estimate",#N/A,TRUE,"Dept. Summary";"Complete Sys. Estimate",#N/A,TRUE,"DOW Detail"}</definedName>
    <definedName name="Clean" hidden="1">{#N/A,#N/A,TRUE,"Cover Memo";"Complete Sys. Estimate",#N/A,TRUE,"Change Summary";"Complete Sys. Estimate",#N/A,TRUE,"Estimate Summary";"Complete Sys. Estimate",#N/A,TRUE,"Dept. Summary";"Complete Sys. Estimate",#N/A,TRUE,"DOW Detail"}</definedName>
    <definedName name="clean2" localSheetId="0" hidden="1">{#N/A,#N/A,TRUE,"Cover Memo";"Complete Sys. Estimate",#N/A,TRUE,"Change Summary";"Complete Sys. Estimate",#N/A,TRUE,"Estimate Summary";"Complete Sys. Estimate",#N/A,TRUE,"Dept. Summary";"Complete Sys. Estimate",#N/A,TRUE,"DOW Detail"}</definedName>
    <definedName name="clean2" hidden="1">{#N/A,#N/A,TRUE,"Cover Memo";"Complete Sys. Estimate",#N/A,TRUE,"Change Summary";"Complete Sys. Estimate",#N/A,TRUE,"Estimate Summary";"Complete Sys. Estimate",#N/A,TRUE,"Dept. Summary";"Complete Sys. Estimate",#N/A,TRUE,"DOW Detail"}</definedName>
    <definedName name="clsh" localSheetId="0">#REF!</definedName>
    <definedName name="clsh">#REF!</definedName>
    <definedName name="clt" localSheetId="0">#REF!</definedName>
    <definedName name="clt">#REF!</definedName>
    <definedName name="cmat" localSheetId="0">#REF!</definedName>
    <definedName name="cmat">#REF!</definedName>
    <definedName name="cmc" localSheetId="0">#REF!</definedName>
    <definedName name="cmc">#REF!</definedName>
    <definedName name="cmduck" localSheetId="0">#REF!</definedName>
    <definedName name="cmduck">#REF!</definedName>
    <definedName name="cme" localSheetId="0">#REF!+#REF!</definedName>
    <definedName name="cme">#REF!+#REF!</definedName>
    <definedName name="cmfr" localSheetId="0">#REF!</definedName>
    <definedName name="cmfr">#REF!</definedName>
    <definedName name="cmrice" localSheetId="0">#REF!</definedName>
    <definedName name="cmrice">#REF!</definedName>
    <definedName name="cmsh" localSheetId="0">#REF!</definedName>
    <definedName name="cmsh">#REF!</definedName>
    <definedName name="cmtable" localSheetId="0">#REF!</definedName>
    <definedName name="cmtable">#REF!</definedName>
    <definedName name="cmw" localSheetId="0">#REF!</definedName>
    <definedName name="cmw">#REF!</definedName>
    <definedName name="cmxpc" localSheetId="0">#REF!</definedName>
    <definedName name="cmxpc">#REF!</definedName>
    <definedName name="Co">NA()</definedName>
    <definedName name="coc" localSheetId="0">#REF!</definedName>
    <definedName name="coc">#REF!</definedName>
    <definedName name="coffsch" localSheetId="0">#REF!</definedName>
    <definedName name="coffsch">#REF!</definedName>
    <definedName name="cofpt" localSheetId="0">#REF!</definedName>
    <definedName name="cofpt">#REF!</definedName>
    <definedName name="coftn22" localSheetId="0">#REF!</definedName>
    <definedName name="coftn22">#REF!</definedName>
    <definedName name="comb" localSheetId="0">#REF!</definedName>
    <definedName name="comb">#REF!</definedName>
    <definedName name="comet" localSheetId="0">#REF!</definedName>
    <definedName name="comet">#REF!</definedName>
    <definedName name="Con">NA()</definedName>
    <definedName name="CONT" localSheetId="0">#REF!</definedName>
    <definedName name="CONT">#REF!</definedName>
    <definedName name="cook" localSheetId="0">#REF!</definedName>
    <definedName name="cook">#REF!</definedName>
    <definedName name="cosh" localSheetId="0">#REF!</definedName>
    <definedName name="cosh">#REF!</definedName>
    <definedName name="County" localSheetId="0">[2]CFA2!#REF!</definedName>
    <definedName name="County">[2]CFA2!#REF!</definedName>
    <definedName name="cplat" localSheetId="0">#REF!</definedName>
    <definedName name="cplat">#REF!</definedName>
    <definedName name="cpot" localSheetId="0">#REF!</definedName>
    <definedName name="cpot">#REF!</definedName>
    <definedName name="cpota" localSheetId="0">#REF!</definedName>
    <definedName name="cpota">#REF!</definedName>
    <definedName name="cpra" localSheetId="0">#REF!</definedName>
    <definedName name="cpra">#REF!</definedName>
    <definedName name="crash" localSheetId="0">#REF!</definedName>
    <definedName name="crash">#REF!</definedName>
    <definedName name="crat" localSheetId="0">#REF!</definedName>
    <definedName name="crat">#REF!</definedName>
    <definedName name="cred" localSheetId="0">#REF!</definedName>
    <definedName name="cred">#REF!</definedName>
    <definedName name="cref" localSheetId="0">#REF!</definedName>
    <definedName name="cref">#REF!</definedName>
    <definedName name="crep1" localSheetId="0">#REF!</definedName>
    <definedName name="crep1">#REF!</definedName>
    <definedName name="cs" localSheetId="0">#REF!</definedName>
    <definedName name="cs">#REF!</definedName>
    <definedName name="csett" localSheetId="0">#REF!</definedName>
    <definedName name="csett">#REF!</definedName>
    <definedName name="CSI" localSheetId="0">[2]CFA2!#REF!</definedName>
    <definedName name="CSI">[2]CFA2!#REF!</definedName>
    <definedName name="csoak" localSheetId="0">#REF!</definedName>
    <definedName name="csoak">#REF!</definedName>
    <definedName name="csoil" localSheetId="0">#REF!</definedName>
    <definedName name="csoil">#REF!</definedName>
    <definedName name="csprea" localSheetId="0">#REF!</definedName>
    <definedName name="csprea">#REF!</definedName>
    <definedName name="csshd" localSheetId="0">#REF!+#REF!</definedName>
    <definedName name="csshd">#REF!+#REF!</definedName>
    <definedName name="cssht" localSheetId="0">#REF!</definedName>
    <definedName name="cssht">#REF!</definedName>
    <definedName name="csst" localSheetId="0">#REF!</definedName>
    <definedName name="csst">#REF!</definedName>
    <definedName name="cst" localSheetId="0">#REF!</definedName>
    <definedName name="cst">#REF!</definedName>
    <definedName name="cstor" localSheetId="0">#REF!</definedName>
    <definedName name="cstor">#REF!</definedName>
    <definedName name="cstord" localSheetId="0">#REF!</definedName>
    <definedName name="cstord">#REF!</definedName>
    <definedName name="cstro" localSheetId="0">#REF!</definedName>
    <definedName name="cstro">#REF!</definedName>
    <definedName name="csu" localSheetId="0">#REF!</definedName>
    <definedName name="csu">#REF!</definedName>
    <definedName name="csv" localSheetId="0">#REF!</definedName>
    <definedName name="csv">#REF!</definedName>
    <definedName name="csy" localSheetId="0">#REF!</definedName>
    <definedName name="csy">#REF!</definedName>
    <definedName name="csysh" localSheetId="0">#REF!</definedName>
    <definedName name="csysh">#REF!</definedName>
    <definedName name="ctan" localSheetId="0">#REF!</definedName>
    <definedName name="ctan">#REF!</definedName>
    <definedName name="ctea75" localSheetId="0">#REF!</definedName>
    <definedName name="ctea75">#REF!</definedName>
    <definedName name="ctep" localSheetId="0">#REF!</definedName>
    <definedName name="ctep">#REF!</definedName>
    <definedName name="ctray1" localSheetId="0">#REF!</definedName>
    <definedName name="ctray1">#REF!</definedName>
    <definedName name="ctray2" localSheetId="0">#REF!</definedName>
    <definedName name="ctray2">#REF!</definedName>
    <definedName name="ctrayc" localSheetId="0">#REF!</definedName>
    <definedName name="ctrayc">#REF!</definedName>
    <definedName name="ctrayt" localSheetId="0">#REF!</definedName>
    <definedName name="ctrayt">#REF!</definedName>
    <definedName name="ctws" localSheetId="0">#REF!</definedName>
    <definedName name="ctws">#REF!</definedName>
    <definedName name="ctwt" localSheetId="0">#REF!</definedName>
    <definedName name="ctwt">#REF!</definedName>
    <definedName name="Cube">NA()</definedName>
    <definedName name="cur" localSheetId="0">#REF!</definedName>
    <definedName name="cur">#REF!</definedName>
    <definedName name="cut" localSheetId="0">#REF!</definedName>
    <definedName name="cut">#REF!</definedName>
    <definedName name="cutt" localSheetId="0">#REF!</definedName>
    <definedName name="cutt">#REF!</definedName>
    <definedName name="cvt" localSheetId="0">#REF!</definedName>
    <definedName name="cvt">#REF!</definedName>
    <definedName name="cwaste" localSheetId="0">#REF!</definedName>
    <definedName name="cwaste">#REF!</definedName>
    <definedName name="cwben" localSheetId="0">#REF!</definedName>
    <definedName name="cwben">#REF!</definedName>
    <definedName name="cwc" localSheetId="0">#REF!</definedName>
    <definedName name="cwc">#REF!</definedName>
    <definedName name="cyaki" localSheetId="0">#REF!</definedName>
    <definedName name="cyaki">#REF!</definedName>
    <definedName name="cz" localSheetId="0">#REF!</definedName>
    <definedName name="cz">#REF!</definedName>
    <definedName name="czcz1c" localSheetId="0">#REF!</definedName>
    <definedName name="czcz1c">#REF!</definedName>
    <definedName name="czczlc" localSheetId="0">#REF!</definedName>
    <definedName name="czczlc">#REF!</definedName>
    <definedName name="D" localSheetId="0">#REF!</definedName>
    <definedName name="D">#REF!</definedName>
    <definedName name="_xlnm.Database" localSheetId="0">[2]CFA2!#REF!</definedName>
    <definedName name="_xlnm.Database">[2]CFA2!#REF!</definedName>
    <definedName name="Date_To?" localSheetId="0">[2]CFA2!#REF!</definedName>
    <definedName name="Date_To?">[2]CFA2!#REF!</definedName>
    <definedName name="dcs11e" localSheetId="0">#REF!</definedName>
    <definedName name="dcs11e">#REF!</definedName>
    <definedName name="ddd" localSheetId="0" hidden="1">{#N/A,#N/A,TRUE,"Cover Memo";"Complete Sys. Estimate",#N/A,TRUE,"Change Summary";"Complete Sys. Estimate",#N/A,TRUE,"Estimate Summary";"Complete Sys. Estimate",#N/A,TRUE,"Dept. Summary";"Complete Sys. Estimate",#N/A,TRUE,"DOW Detail"}</definedName>
    <definedName name="ddd" hidden="1">{#N/A,#N/A,TRUE,"Cover Memo";"Complete Sys. Estimate",#N/A,TRUE,"Change Summary";"Complete Sys. Estimate",#N/A,TRUE,"Estimate Summary";"Complete Sys. Estimate",#N/A,TRUE,"Dept. Summary";"Complete Sys. Estimate",#N/A,TRUE,"DOW Detail"}</definedName>
    <definedName name="ddddd" localSheetId="0" hidden="1">{#N/A,#N/A,TRUE,"Cover Memo";"Complete Sys. Estimate",#N/A,TRUE,"Change Summary";"Complete Sys. Estimate",#N/A,TRUE,"Estimate Summary";"Complete Sys. Estimate",#N/A,TRUE,"Dept. Summary";"Complete Sys. Estimate",#N/A,TRUE,"DOW Detail"}</definedName>
    <definedName name="ddddd" hidden="1">{#N/A,#N/A,TRUE,"Cover Memo";"Complete Sys. Estimate",#N/A,TRUE,"Change Summary";"Complete Sys. Estimate",#N/A,TRUE,"Estimate Summary";"Complete Sys. Estimate",#N/A,TRUE,"Dept. Summary";"Complete Sys. Estimate",#N/A,TRUE,"DOW Detail"}</definedName>
    <definedName name="DDDDDDDDDDDDDD" localSheetId="0" hidden="1">{#N/A,#N/A,TRUE,"Cover Memo";"Ride Estimate",#N/A,TRUE,"Change Summary";"Ride Estimate",#N/A,TRUE,"Estimate Summary";"Ride Estimate",#N/A,TRUE,"Dept. Summary";"Ride Estimate",#N/A,TRUE,"DOW Detail"}</definedName>
    <definedName name="DDDDDDDDDDDDDD" hidden="1">{#N/A,#N/A,TRUE,"Cover Memo";"Ride Estimate",#N/A,TRUE,"Change Summary";"Ride Estimate",#N/A,TRUE,"Estimate Summary";"Ride Estimate",#N/A,TRUE,"Dept. Summary";"Ride Estimate",#N/A,TRUE,"DOW Detail"}</definedName>
    <definedName name="ddddddddddddddd" localSheetId="0" hidden="1">[3]SUMMARY!#REF!</definedName>
    <definedName name="ddddddddddddddd" hidden="1">[3]SUMMARY!#REF!</definedName>
    <definedName name="dec11e" localSheetId="0">#REF!</definedName>
    <definedName name="dec11e">#REF!</definedName>
    <definedName name="def" localSheetId="0">#REF!</definedName>
    <definedName name="def">#REF!</definedName>
    <definedName name="dei" localSheetId="0">#REF!</definedName>
    <definedName name="dei">#REF!</definedName>
    <definedName name="dep" localSheetId="0">#REF!</definedName>
    <definedName name="dep">#REF!</definedName>
    <definedName name="DEPTH" localSheetId="0">[2]CFA2!#REF!</definedName>
    <definedName name="DEPTH">[2]CFA2!#REF!</definedName>
    <definedName name="DESCRIPTION" localSheetId="0">#REF!</definedName>
    <definedName name="DESCRIPTION">#REF!</definedName>
    <definedName name="DFDF" localSheetId="0" hidden="1">{#N/A,#N/A,TRUE,"Cover Memo";"Complete Sys. Estimate",#N/A,TRUE,"Change Summary";"Complete Sys. Estimate",#N/A,TRUE,"Estimate Summary";"Complete Sys. Estimate",#N/A,TRUE,"Dept. Summary";"Complete Sys. Estimate",#N/A,TRUE,"DOW Detail"}</definedName>
    <definedName name="DFDF" hidden="1">{#N/A,#N/A,TRUE,"Cover Memo";"Complete Sys. Estimate",#N/A,TRUE,"Change Summary";"Complete Sys. Estimate",#N/A,TRUE,"Estimate Summary";"Complete Sys. Estimate",#N/A,TRUE,"Dept. Summary";"Complete Sys. Estimate",#N/A,TRUE,"DOW Detail"}</definedName>
    <definedName name="dff" localSheetId="0">#REF!</definedName>
    <definedName name="dff">#REF!</definedName>
    <definedName name="digi" localSheetId="0">#REF!</definedName>
    <definedName name="digi">#REF!</definedName>
    <definedName name="dist" localSheetId="0">#REF!</definedName>
    <definedName name="dist">#REF!</definedName>
    <definedName name="distc" localSheetId="0">#REF!</definedName>
    <definedName name="distc">#REF!</definedName>
    <definedName name="dit" localSheetId="0">#REF!</definedName>
    <definedName name="dit">#REF!</definedName>
    <definedName name="ditbe5" localSheetId="0">#REF!</definedName>
    <definedName name="ditbe5">#REF!</definedName>
    <definedName name="ditbm10" localSheetId="0">#REF!</definedName>
    <definedName name="ditbm10">#REF!</definedName>
    <definedName name="div" localSheetId="0">#REF!</definedName>
    <definedName name="div">#REF!</definedName>
    <definedName name="doug" localSheetId="0">#REF!</definedName>
    <definedName name="doug">#REF!</definedName>
    <definedName name="doughk" localSheetId="0">#REF!</definedName>
    <definedName name="doughk">#REF!</definedName>
    <definedName name="draw1R2" localSheetId="0">#REF!</definedName>
    <definedName name="draw1R2">#REF!</definedName>
    <definedName name="DSAD" localSheetId="0" hidden="1">[3]SUMMARY!#REF!</definedName>
    <definedName name="DSAD" hidden="1">[3]SUMMARY!#REF!</definedName>
    <definedName name="dsd" localSheetId="0" hidden="1">{#N/A,#N/A,TRUE,"Cover Memo";"Ride Estimate",#N/A,TRUE,"Change Summary";"Ride Estimate",#N/A,TRUE,"Estimate Summary";"Ride Estimate",#N/A,TRUE,"Dept. Summary";"Ride Estimate",#N/A,TRUE,"DOW Detail"}</definedName>
    <definedName name="dsd" hidden="1">{#N/A,#N/A,TRUE,"Cover Memo";"Ride Estimate",#N/A,TRUE,"Change Summary";"Ride Estimate",#N/A,TRUE,"Estimate Summary";"Ride Estimate",#N/A,TRUE,"Dept. Summary";"Ride Estimate",#N/A,TRUE,"DOW Detail"}</definedName>
    <definedName name="dsf" localSheetId="0" hidden="1">{#N/A,#N/A,TRUE,"Cover Memo";"Complete Sys. Estimate",#N/A,TRUE,"Change Summary";"Complete Sys. Estimate",#N/A,TRUE,"Estimate Summary";"Complete Sys. Estimate",#N/A,TRUE,"Dept. Summary";"Complete Sys. Estimate",#N/A,TRUE,"DOW Detail"}</definedName>
    <definedName name="dsf" hidden="1">{#N/A,#N/A,TRUE,"Cover Memo";"Complete Sys. Estimate",#N/A,TRUE,"Change Summary";"Complete Sys. Estimate",#N/A,TRUE,"Estimate Summary";"Complete Sys. Estimate",#N/A,TRUE,"Dept. Summary";"Complete Sys. Estimate",#N/A,TRUE,"DOW Detail"}</definedName>
    <definedName name="dss" localSheetId="0">#REF!</definedName>
    <definedName name="dss">#REF!</definedName>
    <definedName name="E" localSheetId="0">#REF!</definedName>
    <definedName name="E">#REF!</definedName>
    <definedName name="e100f" localSheetId="0">#REF!</definedName>
    <definedName name="e100f">#REF!</definedName>
    <definedName name="EA">NA()</definedName>
    <definedName name="EB">NA()</definedName>
    <definedName name="ebe" localSheetId="0">#REF!</definedName>
    <definedName name="ebe">#REF!</definedName>
    <definedName name="echsw" localSheetId="0">#REF!</definedName>
    <definedName name="echsw">#REF!</definedName>
    <definedName name="eco" localSheetId="0">#REF!</definedName>
    <definedName name="eco">#REF!</definedName>
    <definedName name="ecocj1" localSheetId="0">#REF!</definedName>
    <definedName name="ecocj1">#REF!</definedName>
    <definedName name="ecocj2" localSheetId="0">#REF!</definedName>
    <definedName name="ecocj2">#REF!</definedName>
    <definedName name="ecop" localSheetId="0">#REF!</definedName>
    <definedName name="ecop">#REF!</definedName>
    <definedName name="ede" localSheetId="0">#REF!</definedName>
    <definedName name="ede">#REF!</definedName>
    <definedName name="ededr" localSheetId="0">#REF!</definedName>
    <definedName name="ededr">#REF!</definedName>
    <definedName name="edefs" localSheetId="0">#REF!</definedName>
    <definedName name="edefs">#REF!</definedName>
    <definedName name="efr" localSheetId="0" hidden="1">[1]SUMMARY!#REF!</definedName>
    <definedName name="efr" hidden="1">[1]SUMMARY!#REF!</definedName>
    <definedName name="elec" localSheetId="0">#REF!</definedName>
    <definedName name="elec">#REF!</definedName>
    <definedName name="elecq" localSheetId="0">#REF!</definedName>
    <definedName name="elecq">#REF!</definedName>
    <definedName name="erika" localSheetId="0">#REF!</definedName>
    <definedName name="erika">#REF!</definedName>
    <definedName name="Escalatn" localSheetId="0">[2]CFA2!#REF!</definedName>
    <definedName name="Escalatn">[2]CFA2!#REF!</definedName>
    <definedName name="Est_Type" localSheetId="0">[2]CFA2!#REF!</definedName>
    <definedName name="Est_Type">[2]CFA2!#REF!</definedName>
    <definedName name="Estimatg" localSheetId="0">[2]CFA2!#REF!</definedName>
    <definedName name="Estimatg">[2]CFA2!#REF!</definedName>
    <definedName name="Estimator" localSheetId="0">[2]CFA2!#REF!</definedName>
    <definedName name="Estimator">[2]CFA2!#REF!</definedName>
    <definedName name="ET9BG126" localSheetId="0">#REF!</definedName>
    <definedName name="ET9BG126">#REF!</definedName>
    <definedName name="ET9BG1610" localSheetId="0">#REF!</definedName>
    <definedName name="ET9BG1610">#REF!</definedName>
    <definedName name="ET9KG114" localSheetId="0">#REF!</definedName>
    <definedName name="ET9KG114">#REF!</definedName>
    <definedName name="ET9KG116" localSheetId="0">#REF!</definedName>
    <definedName name="ET9KG116">#REF!</definedName>
    <definedName name="ET9KG1215" localSheetId="0">#REF!</definedName>
    <definedName name="ET9KG1215">#REF!</definedName>
    <definedName name="ET9ZG1215" localSheetId="0">#REF!</definedName>
    <definedName name="ET9ZG1215">#REF!</definedName>
    <definedName name="ET9ZG129" localSheetId="0">#REF!</definedName>
    <definedName name="ET9ZG129">#REF!</definedName>
    <definedName name="ev4c" localSheetId="0">#REF!</definedName>
    <definedName name="ev4c">#REF!</definedName>
    <definedName name="eve4c" localSheetId="0">#REF!</definedName>
    <definedName name="eve4c">#REF!</definedName>
    <definedName name="evei" localSheetId="0">#REF!</definedName>
    <definedName name="evei">#REF!</definedName>
    <definedName name="eveinc" localSheetId="0">#REF!</definedName>
    <definedName name="eveinc">#REF!</definedName>
    <definedName name="eveq" localSheetId="0">#REF!</definedName>
    <definedName name="eveq">#REF!</definedName>
    <definedName name="eveq13" localSheetId="0">#REF!</definedName>
    <definedName name="eveq13">#REF!</definedName>
    <definedName name="eveql3" localSheetId="0">#REF!</definedName>
    <definedName name="eveql3">#REF!</definedName>
    <definedName name="evet" localSheetId="0">#REF!</definedName>
    <definedName name="evet">#REF!</definedName>
    <definedName name="evetw" localSheetId="0">#REF!</definedName>
    <definedName name="evetw">#REF!</definedName>
    <definedName name="evpmc" localSheetId="0">#REF!</definedName>
    <definedName name="evpmc">#REF!</definedName>
    <definedName name="evpmh" localSheetId="0">#REF!</definedName>
    <definedName name="evpmh">#REF!</definedName>
    <definedName name="EX9B2" localSheetId="0">#REF!</definedName>
    <definedName name="EX9B2">#REF!</definedName>
    <definedName name="EX9B4" localSheetId="0">#REF!</definedName>
    <definedName name="EX9B4">#REF!</definedName>
    <definedName name="EX9B6" localSheetId="0">#REF!</definedName>
    <definedName name="EX9B6">#REF!</definedName>
    <definedName name="EX9BG10" localSheetId="0">#REF!</definedName>
    <definedName name="EX9BG10">#REF!</definedName>
    <definedName name="EX9BG12" localSheetId="0">#REF!</definedName>
    <definedName name="EX9BG12">#REF!</definedName>
    <definedName name="EX9BG8" localSheetId="0">#REF!</definedName>
    <definedName name="EX9BG8">#REF!</definedName>
    <definedName name="EX9BO4" localSheetId="0">#REF!</definedName>
    <definedName name="EX9BO4">#REF!</definedName>
    <definedName name="EX9BO6" localSheetId="0">#REF!</definedName>
    <definedName name="EX9BO6">#REF!</definedName>
    <definedName name="EX9BO8" localSheetId="0">#REF!</definedName>
    <definedName name="EX9BO8">#REF!</definedName>
    <definedName name="EX9F4" localSheetId="0">#REF!</definedName>
    <definedName name="EX9F4">#REF!</definedName>
    <definedName name="EX9F8" localSheetId="0">#REF!</definedName>
    <definedName name="EX9F8">#REF!</definedName>
    <definedName name="EX9FT4" localSheetId="0">#REF!</definedName>
    <definedName name="EX9FT4">#REF!</definedName>
    <definedName name="EX9G4" localSheetId="0">#REF!</definedName>
    <definedName name="EX9G4">#REF!</definedName>
    <definedName name="EX9G8" localSheetId="0">#REF!</definedName>
    <definedName name="EX9G8">#REF!</definedName>
    <definedName name="EX9K2" localSheetId="0">#REF!</definedName>
    <definedName name="EX9K2">#REF!</definedName>
    <definedName name="EX9K4" localSheetId="0">#REF!</definedName>
    <definedName name="EX9K4">#REF!</definedName>
    <definedName name="EX9K8" localSheetId="0">#REF!</definedName>
    <definedName name="EX9K8">#REF!</definedName>
    <definedName name="EX9O8" localSheetId="0">#REF!</definedName>
    <definedName name="EX9O8">#REF!</definedName>
    <definedName name="EX9P4" localSheetId="0">#REF!</definedName>
    <definedName name="EX9P4">#REF!</definedName>
    <definedName name="EX9P8" localSheetId="0">#REF!</definedName>
    <definedName name="EX9P8">#REF!</definedName>
    <definedName name="EX9R4" localSheetId="0">#REF!</definedName>
    <definedName name="EX9R4">#REF!</definedName>
    <definedName name="EX9S4" localSheetId="0">#REF!</definedName>
    <definedName name="EX9S4">#REF!</definedName>
    <definedName name="EX9S8" localSheetId="0">#REF!</definedName>
    <definedName name="EX9S8">#REF!</definedName>
    <definedName name="EX9SR8" localSheetId="0">#REF!</definedName>
    <definedName name="EX9SR8">#REF!</definedName>
    <definedName name="EX9T8" localSheetId="0">#REF!</definedName>
    <definedName name="EX9T8">#REF!</definedName>
    <definedName name="EX9TO8" localSheetId="0">#REF!</definedName>
    <definedName name="EX9TO8">#REF!</definedName>
    <definedName name="EXCC" localSheetId="0">#REF!</definedName>
    <definedName name="EXCC">#REF!</definedName>
    <definedName name="Excel_BuiltIn__FilterDatabase_3" localSheetId="0">#REF!</definedName>
    <definedName name="Excel_BuiltIn__FilterDatabase_3">#REF!</definedName>
    <definedName name="Excel_BuiltIn__FilterDatabase_5" localSheetId="0">#REF!</definedName>
    <definedName name="Excel_BuiltIn__FilterDatabase_5">#REF!</definedName>
    <definedName name="Excel_BuiltIn__FilterDatabase_7" localSheetId="0">#REF!</definedName>
    <definedName name="Excel_BuiltIn__FilterDatabase_7">#REF!</definedName>
    <definedName name="EXT9KG114" localSheetId="0">#REF!</definedName>
    <definedName name="EXT9KG114">#REF!</definedName>
    <definedName name="EXTRA_ORDINARY_ITEMS.1">[4]Data!$B$42</definedName>
    <definedName name="EXW15E" localSheetId="0">#REF!</definedName>
    <definedName name="EXW15E">#REF!</definedName>
    <definedName name="EXW20E" localSheetId="0">#REF!</definedName>
    <definedName name="EXW20E">#REF!</definedName>
    <definedName name="ezm" localSheetId="0">#REF!</definedName>
    <definedName name="ezm">#REF!</definedName>
    <definedName name="F" localSheetId="0">#REF!</definedName>
    <definedName name="F">#REF!</definedName>
    <definedName name="fbPC">NA()</definedName>
    <definedName name="fcrp2" localSheetId="0">#REF!</definedName>
    <definedName name="fcrp2">#REF!</definedName>
    <definedName name="fd" localSheetId="0" hidden="1">{#N/A,#N/A,TRUE,"Cover Memo";"Complete Sys. Estimate",#N/A,TRUE,"Change Summary";"Complete Sys. Estimate",#N/A,TRUE,"Estimate Summary";"Complete Sys. Estimate",#N/A,TRUE,"Dept. Summary";"Complete Sys. Estimate",#N/A,TRUE,"DOW Detail"}</definedName>
    <definedName name="fd" hidden="1">{#N/A,#N/A,TRUE,"Cover Memo";"Complete Sys. Estimate",#N/A,TRUE,"Change Summary";"Complete Sys. Estimate",#N/A,TRUE,"Estimate Summary";"Complete Sys. Estimate",#N/A,TRUE,"Dept. Summary";"Complete Sys. Estimate",#N/A,TRUE,"DOW Detail"}</definedName>
    <definedName name="fdf" localSheetId="0" hidden="1">{#N/A,#N/A,TRUE,"Cover Memo";"Complete Sys. Estimate",#N/A,TRUE,"Change Summary";"Complete Sys. Estimate",#N/A,TRUE,"Estimate Summary";"Complete Sys. Estimate",#N/A,TRUE,"Dept. Summary";"Complete Sys. Estimate",#N/A,TRUE,"DOW Detail"}</definedName>
    <definedName name="fdf" hidden="1">{#N/A,#N/A,TRUE,"Cover Memo";"Complete Sys. Estimate",#N/A,TRUE,"Change Summary";"Complete Sys. Estimate",#N/A,TRUE,"Estimate Summary";"Complete Sys. Estimate",#N/A,TRUE,"Dept. Summary";"Complete Sys. Estimate",#N/A,TRUE,"DOW Detail"}</definedName>
    <definedName name="fdfd" localSheetId="0" hidden="1">{#N/A,#N/A,TRUE,"Cover Memo";"Complete Sys. Estimate",#N/A,TRUE,"Change Summary";"Complete Sys. Estimate",#N/A,TRUE,"Estimate Summary";"Complete Sys. Estimate",#N/A,TRUE,"Dept. Summary";"Complete Sys. Estimate",#N/A,TRUE,"DOW Detail"}</definedName>
    <definedName name="fdfd" hidden="1">{#N/A,#N/A,TRUE,"Cover Memo";"Complete Sys. Estimate",#N/A,TRUE,"Change Summary";"Complete Sys. Estimate",#N/A,TRUE,"Estimate Summary";"Complete Sys. Estimate",#N/A,TRUE,"Dept. Summary";"Complete Sys. Estimate",#N/A,TRUE,"DOW Detail"}</definedName>
    <definedName name="FDFD1" localSheetId="0" hidden="1">{#N/A,#N/A,TRUE,"Cover Memo";"Complete Sys. Estimate",#N/A,TRUE,"Change Summary";"Complete Sys. Estimate",#N/A,TRUE,"Estimate Summary";"Complete Sys. Estimate",#N/A,TRUE,"Dept. Summary";"Complete Sys. Estimate",#N/A,TRUE,"DOW Detail"}</definedName>
    <definedName name="FDFD1" hidden="1">{#N/A,#N/A,TRUE,"Cover Memo";"Complete Sys. Estimate",#N/A,TRUE,"Change Summary";"Complete Sys. Estimate",#N/A,TRUE,"Estimate Summary";"Complete Sys. Estimate",#N/A,TRUE,"Dept. Summary";"Complete Sys. Estimate",#N/A,TRUE,"DOW Detail"}</definedName>
    <definedName name="fdfd2" localSheetId="0" hidden="1">{#N/A,#N/A,TRUE,"Cover Memo";"Complete Sys. Estimate",#N/A,TRUE,"Change Summary";"Complete Sys. Estimate",#N/A,TRUE,"Estimate Summary";"Complete Sys. Estimate",#N/A,TRUE,"Dept. Summary";"Complete Sys. Estimate",#N/A,TRUE,"DOW Detail"}</definedName>
    <definedName name="fdfd2" hidden="1">{#N/A,#N/A,TRUE,"Cover Memo";"Complete Sys. Estimate",#N/A,TRUE,"Change Summary";"Complete Sys. Estimate",#N/A,TRUE,"Estimate Summary";"Complete Sys. Estimate",#N/A,TRUE,"Dept. Summary";"Complete Sys. Estimate",#N/A,TRUE,"DOW Detail"}</definedName>
    <definedName name="fdfdfdfd" localSheetId="0" hidden="1">{#N/A,#N/A,TRUE,"Cover Memo";"Complete Sys. Estimate",#N/A,TRUE,"Change Summary";"Complete Sys. Estimate",#N/A,TRUE,"Estimate Summary";"Complete Sys. Estimate",#N/A,TRUE,"Dept. Summary";"Complete Sys. Estimate",#N/A,TRUE,"DOW Detail"}</definedName>
    <definedName name="fdfdfdfd" hidden="1">{#N/A,#N/A,TRUE,"Cover Memo";"Complete Sys. Estimate",#N/A,TRUE,"Change Summary";"Complete Sys. Estimate",#N/A,TRUE,"Estimate Summary";"Complete Sys. Estimate",#N/A,TRUE,"Dept. Summary";"Complete Sys. Estimate",#N/A,TRUE,"DOW Detail"}</definedName>
    <definedName name="fdgdg" localSheetId="0" hidden="1">{#N/A,#N/A,TRUE,"Cover Memo";"Complete Sys. Estimate",#N/A,TRUE,"Change Summary";"Complete Sys. Estimate",#N/A,TRUE,"Estimate Summary";"Complete Sys. Estimate",#N/A,TRUE,"Dept. Summary";"Complete Sys. Estimate",#N/A,TRUE,"DOW Detail"}</definedName>
    <definedName name="fdgdg" hidden="1">{#N/A,#N/A,TRUE,"Cover Memo";"Complete Sys. Estimate",#N/A,TRUE,"Change Summary";"Complete Sys. Estimate",#N/A,TRUE,"Estimate Summary";"Complete Sys. Estimate",#N/A,TRUE,"Dept. Summary";"Complete Sys. Estimate",#N/A,TRUE,"DOW Detail"}</definedName>
    <definedName name="fdp" localSheetId="0">#REF!</definedName>
    <definedName name="fdp">#REF!</definedName>
    <definedName name="fdpe" localSheetId="0">#REF!</definedName>
    <definedName name="fdpe">#REF!</definedName>
    <definedName name="fdpk" localSheetId="0">#REF!</definedName>
    <definedName name="fdpk">#REF!</definedName>
    <definedName name="fedcak" localSheetId="0">#REF!</definedName>
    <definedName name="fedcak">#REF!</definedName>
    <definedName name="fedmer" localSheetId="0">#REF!</definedName>
    <definedName name="fedmer">#REF!</definedName>
    <definedName name="few" localSheetId="0">#REF!</definedName>
    <definedName name="few">#REF!</definedName>
    <definedName name="FFH" localSheetId="0">[2]CFA2!#REF!</definedName>
    <definedName name="FFH">[2]CFA2!#REF!</definedName>
    <definedName name="File_Information" localSheetId="0">[2]CFA2!#REF!</definedName>
    <definedName name="File_Information">[2]CFA2!#REF!</definedName>
    <definedName name="fish3252" localSheetId="0">#REF!</definedName>
    <definedName name="fish3252">#REF!</definedName>
    <definedName name="fka" localSheetId="0">#REF!</definedName>
    <definedName name="fka">#REF!</definedName>
    <definedName name="fkbfr" localSheetId="0">#REF!</definedName>
    <definedName name="fkbfr">#REF!</definedName>
    <definedName name="Floors" localSheetId="0">[2]CFA2!#REF!</definedName>
    <definedName name="Floors">[2]CFA2!#REF!</definedName>
    <definedName name="fly" localSheetId="0">#REF!</definedName>
    <definedName name="fly">#REF!</definedName>
    <definedName name="food" localSheetId="0">#REF!</definedName>
    <definedName name="food">#REF!</definedName>
    <definedName name="fosbc" localSheetId="0">#REF!</definedName>
    <definedName name="fosbc">#REF!</definedName>
    <definedName name="fospro1" localSheetId="0">#REF!</definedName>
    <definedName name="fospro1">#REF!</definedName>
    <definedName name="fospro2" localSheetId="0">#REF!</definedName>
    <definedName name="fospro2">#REF!</definedName>
    <definedName name="fospro3" localSheetId="0">#REF!</definedName>
    <definedName name="fospro3">#REF!</definedName>
    <definedName name="fospro4" localSheetId="0">#REF!</definedName>
    <definedName name="fospro4">#REF!</definedName>
    <definedName name="fospro5" localSheetId="0">#REF!</definedName>
    <definedName name="fospro5">#REF!</definedName>
    <definedName name="fospro6" localSheetId="0">#REF!</definedName>
    <definedName name="fospro6">#REF!</definedName>
    <definedName name="fospro7" localSheetId="0">#REF!</definedName>
    <definedName name="fospro7">#REF!</definedName>
    <definedName name="fospro8" localSheetId="0">#REF!</definedName>
    <definedName name="fospro8">#REF!</definedName>
    <definedName name="fospt" localSheetId="0">#REF!</definedName>
    <definedName name="fospt">#REF!</definedName>
    <definedName name="fpa" localSheetId="0">[2]CFA2!#REF!</definedName>
    <definedName name="fpa">[2]CFA2!#REF!</definedName>
    <definedName name="frabre" localSheetId="0">#REF!</definedName>
    <definedName name="frabre">#REF!</definedName>
    <definedName name="fref" localSheetId="0">#REF!</definedName>
    <definedName name="fref">#REF!</definedName>
    <definedName name="frupz" localSheetId="0">#REF!</definedName>
    <definedName name="frupz">#REF!</definedName>
    <definedName name="fryh17" localSheetId="0">#REF!</definedName>
    <definedName name="fryh17">#REF!</definedName>
    <definedName name="fsh" localSheetId="0">#REF!</definedName>
    <definedName name="fsh">#REF!</definedName>
    <definedName name="fsm" localSheetId="0">#REF!</definedName>
    <definedName name="fsm">#REF!</definedName>
    <definedName name="fwe" localSheetId="0">#REF!</definedName>
    <definedName name="fwe">#REF!</definedName>
    <definedName name="G" localSheetId="0">#REF!</definedName>
    <definedName name="G">#REF!</definedName>
    <definedName name="gary" localSheetId="0">[5]Data!#REF!</definedName>
    <definedName name="gary">[5]Data!#REF!</definedName>
    <definedName name="gaycg1" localSheetId="0">#REF!</definedName>
    <definedName name="gaycg1">#REF!</definedName>
    <definedName name="gaycg2" localSheetId="0">#REF!</definedName>
    <definedName name="gaycg2">#REF!</definedName>
    <definedName name="gaycg3" localSheetId="0">#REF!</definedName>
    <definedName name="gaycg3">#REF!</definedName>
    <definedName name="gaycg4" localSheetId="0">#REF!</definedName>
    <definedName name="gaycg4">#REF!</definedName>
    <definedName name="gaycg5" localSheetId="0">#REF!</definedName>
    <definedName name="gaycg5">#REF!</definedName>
    <definedName name="gayex" localSheetId="0">#REF!</definedName>
    <definedName name="gayex">#REF!</definedName>
    <definedName name="gaygx" localSheetId="0">#REF!</definedName>
    <definedName name="gaygx">#REF!</definedName>
    <definedName name="gaygx1" localSheetId="0">#REF!</definedName>
    <definedName name="gaygx1">#REF!</definedName>
    <definedName name="gaygx2" localSheetId="0">#REF!</definedName>
    <definedName name="gaygx2">#REF!</definedName>
    <definedName name="gayl" localSheetId="0">#REF!</definedName>
    <definedName name="gayl">#REF!</definedName>
    <definedName name="GCFA">NA()</definedName>
    <definedName name="Gen._Cond." localSheetId="0">[2]CFA2!#REF!</definedName>
    <definedName name="Gen._Cond.">[2]CFA2!#REF!</definedName>
    <definedName name="gfa" localSheetId="0">[2]CFA2!#REF!</definedName>
    <definedName name="gfa">[2]CFA2!#REF!</definedName>
    <definedName name="ggggg" localSheetId="0" hidden="1">{#N/A,#N/A,TRUE,"Cover Memo";"Ride Estimate",#N/A,TRUE,"Change Summary";"Ride Estimate",#N/A,TRUE,"Estimate Summary";"Ride Estimate",#N/A,TRUE,"Dept. Summary";"Ride Estimate",#N/A,TRUE,"DOW Detail"}</definedName>
    <definedName name="ggggg" hidden="1">{#N/A,#N/A,TRUE,"Cover Memo";"Ride Estimate",#N/A,TRUE,"Change Summary";"Ride Estimate",#N/A,TRUE,"Estimate Summary";"Ride Estimate",#N/A,TRUE,"Dept. Summary";"Ride Estimate",#N/A,TRUE,"DOW Detail"}</definedName>
    <definedName name="gold" localSheetId="0">#REF!</definedName>
    <definedName name="gold">#REF!</definedName>
    <definedName name="grah36" localSheetId="0">#REF!</definedName>
    <definedName name="grah36">#REF!</definedName>
    <definedName name="grgh60" localSheetId="0">#REF!</definedName>
    <definedName name="grgh60">#REF!</definedName>
    <definedName name="gs" localSheetId="0">#REF!</definedName>
    <definedName name="gs">#REF!</definedName>
    <definedName name="gs202win" localSheetId="0">#REF!</definedName>
    <definedName name="gs202win">#REF!</definedName>
    <definedName name="gs202win1" localSheetId="0">#REF!</definedName>
    <definedName name="gs202win1">#REF!</definedName>
    <definedName name="gs202win3" localSheetId="0">#REF!</definedName>
    <definedName name="gs202win3">#REF!</definedName>
    <definedName name="gs215win1" localSheetId="0">#REF!</definedName>
    <definedName name="gs215win1">#REF!</definedName>
    <definedName name="gs215win3" localSheetId="0">#REF!</definedName>
    <definedName name="gs215win3">#REF!</definedName>
    <definedName name="gs302win1" localSheetId="0">#REF!</definedName>
    <definedName name="gs302win1">#REF!</definedName>
    <definedName name="gs302win3" localSheetId="0">#REF!</definedName>
    <definedName name="gs302win3">#REF!</definedName>
    <definedName name="gs315win1" localSheetId="0">#REF!</definedName>
    <definedName name="gs315win1">#REF!</definedName>
    <definedName name="gs315win3" localSheetId="0">#REF!</definedName>
    <definedName name="gs315win3">#REF!</definedName>
    <definedName name="gs402win1" localSheetId="0">#REF!</definedName>
    <definedName name="gs402win1">#REF!</definedName>
    <definedName name="gs402win3" localSheetId="0">#REF!</definedName>
    <definedName name="gs402win3">#REF!</definedName>
    <definedName name="gs501win" localSheetId="0">#REF!</definedName>
    <definedName name="gs501win">#REF!</definedName>
    <definedName name="gs502win" localSheetId="0">#REF!</definedName>
    <definedName name="gs502win">#REF!</definedName>
    <definedName name="gs640win" localSheetId="0">#REF!</definedName>
    <definedName name="gs640win">#REF!</definedName>
    <definedName name="gs650win" localSheetId="0">#REF!</definedName>
    <definedName name="gs650win">#REF!</definedName>
    <definedName name="gs660win" localSheetId="0">#REF!</definedName>
    <definedName name="gs660win">#REF!</definedName>
    <definedName name="gsr36win" localSheetId="0">#REF!</definedName>
    <definedName name="gsr36win">#REF!</definedName>
    <definedName name="guestroom" localSheetId="0" hidden="1">{#N/A,#N/A,TRUE,"Cover Memo";"Complete Sys. Estimate",#N/A,TRUE,"Change Summary";"Complete Sys. Estimate",#N/A,TRUE,"Estimate Summary";"Complete Sys. Estimate",#N/A,TRUE,"Dept. Summary";"Complete Sys. Estimate",#N/A,TRUE,"DOW Detail"}</definedName>
    <definedName name="guestroom" hidden="1">{#N/A,#N/A,TRUE,"Cover Memo";"Complete Sys. Estimate",#N/A,TRUE,"Change Summary";"Complete Sys. Estimate",#N/A,TRUE,"Estimate Summary";"Complete Sys. Estimate",#N/A,TRUE,"Dept. Summary";"Complete Sys. Estimate",#N/A,TRUE,"DOW Detail"}</definedName>
    <definedName name="H" localSheetId="0">#REF!</definedName>
    <definedName name="H">#REF!</definedName>
    <definedName name="handwas" localSheetId="0">#REF!</definedName>
    <definedName name="handwas">#REF!</definedName>
    <definedName name="hatch" localSheetId="0">#REF!</definedName>
    <definedName name="hatch">#REF!</definedName>
    <definedName name="hawd12" localSheetId="0">#REF!</definedName>
    <definedName name="hawd12">#REF!</definedName>
    <definedName name="hel" localSheetId="0">#REF!</definedName>
    <definedName name="hel">#REF!</definedName>
    <definedName name="hsal" localSheetId="0">#REF!</definedName>
    <definedName name="hsal">#REF!</definedName>
    <definedName name="ibin" localSheetId="0">#REF!</definedName>
    <definedName name="ibin">#REF!</definedName>
    <definedName name="icart" localSheetId="0">#REF!</definedName>
    <definedName name="icart">#REF!</definedName>
    <definedName name="iceb" localSheetId="0">#REF!</definedName>
    <definedName name="iceb">#REF!</definedName>
    <definedName name="icedp" localSheetId="0">#REF!</definedName>
    <definedName name="icedp">#REF!</definedName>
    <definedName name="icef2" localSheetId="0">#REF!</definedName>
    <definedName name="icef2">#REF!</definedName>
    <definedName name="icef7" localSheetId="0">#REF!</definedName>
    <definedName name="icef7">#REF!</definedName>
    <definedName name="icemc" localSheetId="0">#REF!</definedName>
    <definedName name="icemc">#REF!</definedName>
    <definedName name="iceu2" localSheetId="0">#REF!</definedName>
    <definedName name="iceu2">#REF!</definedName>
    <definedName name="idf" localSheetId="0">#REF!</definedName>
    <definedName name="idf">#REF!</definedName>
    <definedName name="idg" localSheetId="0">#REF!</definedName>
    <definedName name="idg">#REF!</definedName>
    <definedName name="idk" localSheetId="0">#REF!</definedName>
    <definedName name="idk">#REF!</definedName>
    <definedName name="idrs" localSheetId="0">#REF!</definedName>
    <definedName name="idrs">#REF!</definedName>
    <definedName name="idwc" localSheetId="0">#REF!</definedName>
    <definedName name="idwc">#REF!</definedName>
    <definedName name="idwk" localSheetId="0">#REF!</definedName>
    <definedName name="idwk">#REF!</definedName>
    <definedName name="idwsh" localSheetId="0">#REF!</definedName>
    <definedName name="idwsh">#REF!</definedName>
    <definedName name="if15k" localSheetId="0">#REF!</definedName>
    <definedName name="if15k">#REF!</definedName>
    <definedName name="III" localSheetId="0" hidden="1">{#N/A,#N/A,TRUE,"Cover Memo";"Facility Estimate",#N/A,TRUE,"Change Summary";"Facility Estimate",#N/A,TRUE,"Estimate Summary";"Facility Estimate",#N/A,TRUE,"Dept. Summary";"Facility Estimate",#N/A,TRUE,"DOW Detail"}</definedName>
    <definedName name="III" hidden="1">{#N/A,#N/A,TRUE,"Cover Memo";"Facility Estimate",#N/A,TRUE,"Change Summary";"Facility Estimate",#N/A,TRUE,"Estimate Summary";"Facility Estimate",#N/A,TRUE,"Dept. Summary";"Facility Estimate",#N/A,TRUE,"DOW Detail"}</definedName>
    <definedName name="indb" localSheetId="0">#REF!</definedName>
    <definedName name="indb">#REF!</definedName>
    <definedName name="indbas" localSheetId="0">#REF!</definedName>
    <definedName name="indbas">#REF!</definedName>
    <definedName name="indwok" localSheetId="0">#REF!</definedName>
    <definedName name="indwok">#REF!</definedName>
    <definedName name="insert_rows_1" localSheetId="0">[2]CFA2!#REF!</definedName>
    <definedName name="insert_rows_1">[2]CFA2!#REF!</definedName>
    <definedName name="insert_rows_10" localSheetId="0">[2]CFA2!#REF!</definedName>
    <definedName name="insert_rows_10">[2]CFA2!#REF!</definedName>
    <definedName name="insert_rows_20" localSheetId="0">[2]CFA2!#REF!</definedName>
    <definedName name="insert_rows_20">[2]CFA2!#REF!</definedName>
    <definedName name="insert_rows_40" localSheetId="0">[2]CFA2!#REF!</definedName>
    <definedName name="insert_rows_40">[2]CFA2!#REF!</definedName>
    <definedName name="insert_rows_50" localSheetId="0">[2]CFA2!#REF!</definedName>
    <definedName name="insert_rows_50">[2]CFA2!#REF!</definedName>
    <definedName name="insert_section" localSheetId="0">[2]CFA2!#REF!</definedName>
    <definedName name="insert_section">[2]CFA2!#REF!</definedName>
    <definedName name="Insert_section_title" localSheetId="0">[2]CFA2!#REF!</definedName>
    <definedName name="Insert_section_title">[2]CFA2!#REF!</definedName>
    <definedName name="Insert_title_footer" localSheetId="0">[2]CFA2!#REF!</definedName>
    <definedName name="Insert_title_footer">[2]CFA2!#REF!</definedName>
    <definedName name="int_ext_sel">1</definedName>
    <definedName name="iplate" localSheetId="0">#REF!</definedName>
    <definedName name="iplate">#REF!</definedName>
    <definedName name="isaet" localSheetId="0">#REF!</definedName>
    <definedName name="isaet">#REF!</definedName>
    <definedName name="isatb" localSheetId="0">#REF!</definedName>
    <definedName name="isatb">#REF!</definedName>
    <definedName name="issto1" localSheetId="0">#REF!</definedName>
    <definedName name="issto1">#REF!</definedName>
    <definedName name="issto2" localSheetId="0">#REF!</definedName>
    <definedName name="issto2">#REF!</definedName>
    <definedName name="IV" localSheetId="0" hidden="1">{#N/A,#N/A,TRUE,"Cover Memo";"Ride Estimate",#N/A,TRUE,"Change Summary";"Ride Estimate",#N/A,TRUE,"Estimate Summary";"Ride Estimate",#N/A,TRUE,"Dept. Summary";"Ride Estimate",#N/A,TRUE,"DOW Detail"}</definedName>
    <definedName name="IV" hidden="1">{#N/A,#N/A,TRUE,"Cover Memo";"Ride Estimate",#N/A,TRUE,"Change Summary";"Ride Estimate",#N/A,TRUE,"Estimate Summary";"Ride Estimate",#N/A,TRUE,"Dept. Summary";"Ride Estimate",#N/A,TRUE,"DOW Detail"}</definedName>
    <definedName name="japmus" localSheetId="0">#REF!</definedName>
    <definedName name="japmus">#REF!</definedName>
    <definedName name="japsak" localSheetId="0">#REF!</definedName>
    <definedName name="japsak">#REF!</definedName>
    <definedName name="japtow" localSheetId="0">#REF!</definedName>
    <definedName name="japtow">#REF!</definedName>
    <definedName name="JENSEN" localSheetId="0" hidden="1">{#N/A,#N/A,TRUE,"Cover Memo";"Ride Estimate",#N/A,TRUE,"Change Summary";"Ride Estimate",#N/A,TRUE,"Estimate Summary";"Ride Estimate",#N/A,TRUE,"Dept. Summary";"Ride Estimate",#N/A,TRUE,"DOW Detail"}</definedName>
    <definedName name="JENSEN" hidden="1">{#N/A,#N/A,TRUE,"Cover Memo";"Ride Estimate",#N/A,TRUE,"Change Summary";"Ride Estimate",#N/A,TRUE,"Estimate Summary";"Ride Estimate",#N/A,TRUE,"Dept. Summary";"Ride Estimate",#N/A,TRUE,"DOW Detail"}</definedName>
    <definedName name="JULIE" localSheetId="0">#REF!</definedName>
    <definedName name="JULIE">#REF!</definedName>
    <definedName name="kcf" localSheetId="0">#REF!</definedName>
    <definedName name="kcf">#REF!</definedName>
    <definedName name="kett" localSheetId="0">#REF!</definedName>
    <definedName name="kett">#REF!</definedName>
    <definedName name="keve30" localSheetId="0">#REF!</definedName>
    <definedName name="keve30">#REF!</definedName>
    <definedName name="kmf" localSheetId="0">#REF!</definedName>
    <definedName name="kmf">#REF!</definedName>
    <definedName name="kmf1s" localSheetId="0">#REF!</definedName>
    <definedName name="kmf1s">#REF!</definedName>
    <definedName name="kmfls" localSheetId="0">#REF!</definedName>
    <definedName name="kmfls">#REF!</definedName>
    <definedName name="kold" localSheetId="0">#REF!</definedName>
    <definedName name="kold">#REF!</definedName>
    <definedName name="ksm" localSheetId="0">#REF!</definedName>
    <definedName name="ksm">#REF!</definedName>
    <definedName name="KY" localSheetId="0">#REF!</definedName>
    <definedName name="KY">#REF!</definedName>
    <definedName name="L">NA()</definedName>
    <definedName name="lamo2" localSheetId="0">#REF!</definedName>
    <definedName name="lamo2">#REF!</definedName>
    <definedName name="ldip" localSheetId="0">#REF!</definedName>
    <definedName name="ldip">#REF!</definedName>
    <definedName name="Length">NA()</definedName>
    <definedName name="lf15k" localSheetId="0">#REF!</definedName>
    <definedName name="lf15k">#REF!</definedName>
    <definedName name="LG" localSheetId="0">#REF!</definedName>
    <definedName name="LG">#REF!</definedName>
    <definedName name="Location" localSheetId="0">'App B - All Rate'!City&amp;" "&amp;'App B - All Rate'!State</definedName>
    <definedName name="Location">City&amp;" "&amp;State</definedName>
    <definedName name="ltk" localSheetId="0">#REF!</definedName>
    <definedName name="ltk">#REF!</definedName>
    <definedName name="lxigc" localSheetId="0">#REF!</definedName>
    <definedName name="lxigc">#REF!</definedName>
    <definedName name="mani210" localSheetId="0">#REF!</definedName>
    <definedName name="mani210">#REF!</definedName>
    <definedName name="mani570" localSheetId="0">#REF!</definedName>
    <definedName name="mani570">#REF!</definedName>
    <definedName name="mani600" localSheetId="0">#REF!</definedName>
    <definedName name="mani600">#REF!</definedName>
    <definedName name="maniqr" localSheetId="0">#REF!</definedName>
    <definedName name="maniqr">#REF!</definedName>
    <definedName name="mas" localSheetId="0">#REF!</definedName>
    <definedName name="mas">#REF!</definedName>
    <definedName name="max" localSheetId="0">#REF!</definedName>
    <definedName name="max">#REF!</definedName>
    <definedName name="maxc" localSheetId="0">#REF!</definedName>
    <definedName name="maxc">#REF!</definedName>
    <definedName name="mboil" localSheetId="0">#REF!</definedName>
    <definedName name="mboil">#REF!</definedName>
    <definedName name="MEASURE" localSheetId="0">#REF!</definedName>
    <definedName name="MEASURE">#REF!</definedName>
    <definedName name="menu3" localSheetId="0">#REF!</definedName>
    <definedName name="menu3">#REF!</definedName>
    <definedName name="menuhot" localSheetId="0">#REF!</definedName>
    <definedName name="menuhot">#REF!</definedName>
    <definedName name="metric" localSheetId="0">[2]CFA2!#REF!</definedName>
    <definedName name="metric">[2]CFA2!#REF!</definedName>
    <definedName name="miwe464" localSheetId="0">#REF!</definedName>
    <definedName name="miwe464">#REF!</definedName>
    <definedName name="miwe864" localSheetId="0">#REF!</definedName>
    <definedName name="miwe864">#REF!</definedName>
    <definedName name="mix" localSheetId="0">#REF!</definedName>
    <definedName name="mix">#REF!</definedName>
    <definedName name="mknsala" localSheetId="0">#REF!</definedName>
    <definedName name="mknsala">#REF!</definedName>
    <definedName name="mknswi" localSheetId="0">#REF!</definedName>
    <definedName name="mknswi">#REF!</definedName>
    <definedName name="mkntilt" localSheetId="0">#REF!</definedName>
    <definedName name="mkntilt">#REF!</definedName>
    <definedName name="mkntilt1" localSheetId="0">#REF!</definedName>
    <definedName name="mkntilt1">#REF!</definedName>
    <definedName name="mkntilt2" localSheetId="0">#REF!</definedName>
    <definedName name="mkntilt2">#REF!</definedName>
    <definedName name="mm">NA()</definedName>
    <definedName name="moon" localSheetId="0">#REF!</definedName>
    <definedName name="moon">#REF!</definedName>
    <definedName name="mop" localSheetId="0">#REF!</definedName>
    <definedName name="mop">#REF!</definedName>
    <definedName name="mopsink" localSheetId="0">#REF!</definedName>
    <definedName name="mopsink">#REF!</definedName>
    <definedName name="mrb" localSheetId="0">#REF!</definedName>
    <definedName name="mrb">#REF!</definedName>
    <definedName name="mslicer" localSheetId="0">#REF!</definedName>
    <definedName name="mslicer">#REF!</definedName>
    <definedName name="n221n" localSheetId="0">#REF!</definedName>
    <definedName name="n221n">#REF!</definedName>
    <definedName name="n271n" localSheetId="0">#REF!</definedName>
    <definedName name="n271n">#REF!</definedName>
    <definedName name="Net" localSheetId="0">[2]CFA2!#REF!</definedName>
    <definedName name="Net">[2]CFA2!#REF!</definedName>
    <definedName name="neuclam" localSheetId="0">#REF!</definedName>
    <definedName name="neuclam">#REF!</definedName>
    <definedName name="nexf" localSheetId="0">#REF!</definedName>
    <definedName name="nexf">#REF!</definedName>
    <definedName name="nexs" localSheetId="0">#REF!</definedName>
    <definedName name="nexs">#REF!</definedName>
    <definedName name="nori" localSheetId="0">#REF!</definedName>
    <definedName name="nori">#REF!</definedName>
    <definedName name="NOTE" localSheetId="0">#REF!</definedName>
    <definedName name="NOTE">#REF!</definedName>
    <definedName name="NR" localSheetId="0">#REF!</definedName>
    <definedName name="NR">#REF!</definedName>
    <definedName name="Other" localSheetId="0">[2]CFA2!#REF!</definedName>
    <definedName name="Other">[2]CFA2!#REF!</definedName>
    <definedName name="paco" localSheetId="0">#REF!</definedName>
    <definedName name="paco">#REF!</definedName>
    <definedName name="pan" localSheetId="0">#REF!</definedName>
    <definedName name="pan">#REF!</definedName>
    <definedName name="perl1" localSheetId="0">#REF!</definedName>
    <definedName name="perl1">#REF!</definedName>
    <definedName name="perl2" localSheetId="0">#REF!</definedName>
    <definedName name="perl2">#REF!</definedName>
    <definedName name="perl3" localSheetId="0">#REF!</definedName>
    <definedName name="perl3">#REF!</definedName>
    <definedName name="perl4" localSheetId="0">#REF!</definedName>
    <definedName name="perl4">#REF!</definedName>
    <definedName name="perl5" localSheetId="0">#REF!</definedName>
    <definedName name="perl5">#REF!</definedName>
    <definedName name="perl6" localSheetId="0">#REF!</definedName>
    <definedName name="perl6">#REF!</definedName>
    <definedName name="Phasing" localSheetId="0">[2]CFA2!#REF!</definedName>
    <definedName name="Phasing">[2]CFA2!#REF!</definedName>
    <definedName name="pitc" localSheetId="0">#REF!</definedName>
    <definedName name="pitc">#REF!</definedName>
    <definedName name="Plat">NA()</definedName>
    <definedName name="pos" localSheetId="0">#REF!</definedName>
    <definedName name="pos">#REF!</definedName>
    <definedName name="potboy" localSheetId="0">#REF!</definedName>
    <definedName name="potboy">#REF!</definedName>
    <definedName name="prawn" localSheetId="0">#REF!</definedName>
    <definedName name="prawn">#REF!</definedName>
    <definedName name="PRE" localSheetId="0">#REF!</definedName>
    <definedName name="PRE">#REF!</definedName>
    <definedName name="_xlnm.Print_Area" localSheetId="0">'App B - All Rate'!$A$1:$BN$770</definedName>
    <definedName name="Print_Area_MI" localSheetId="0">#REF!</definedName>
    <definedName name="Print_Area_MI">#REF!</definedName>
    <definedName name="_xlnm.Print_Titles" localSheetId="0">'App B - All Rate'!$1:$13</definedName>
    <definedName name="prodim" localSheetId="0">#REF!</definedName>
    <definedName name="prodim">#REF!</definedName>
    <definedName name="Profit" localSheetId="0">[2]CFA2!#REF!</definedName>
    <definedName name="Profit">[2]CFA2!#REF!</definedName>
    <definedName name="Project_Name" localSheetId="0">[2]CFA2!#REF!</definedName>
    <definedName name="Project_Name">[2]CFA2!#REF!</definedName>
    <definedName name="Project_Nr" localSheetId="0">[2]CFA2!#REF!</definedName>
    <definedName name="Project_Nr">[2]CFA2!#REF!</definedName>
    <definedName name="pronoo" localSheetId="0">#REF!</definedName>
    <definedName name="pronoo">#REF!</definedName>
    <definedName name="pros2" localSheetId="0">#REF!</definedName>
    <definedName name="pros2">#REF!</definedName>
    <definedName name="prow2" localSheetId="0">#REF!</definedName>
    <definedName name="prow2">#REF!</definedName>
    <definedName name="pt_next" localSheetId="0">[2]CFA2!#REF!</definedName>
    <definedName name="pt_next">[2]CFA2!#REF!</definedName>
    <definedName name="q" localSheetId="0">#REF!</definedName>
    <definedName name="q">#REF!</definedName>
    <definedName name="Quality_Control" localSheetId="0">[2]CFA2!#REF!</definedName>
    <definedName name="Quality_Control">[2]CFA2!#REF!</definedName>
    <definedName name="qwe215r" localSheetId="0">#REF!</definedName>
    <definedName name="qwe215r">#REF!</definedName>
    <definedName name="qwe221r" localSheetId="0">#REF!</definedName>
    <definedName name="qwe221r">#REF!</definedName>
    <definedName name="qwebas" localSheetId="0">#REF!</definedName>
    <definedName name="qwebas">#REF!</definedName>
    <definedName name="qwebask" localSheetId="0">#REF!</definedName>
    <definedName name="qwebask">#REF!</definedName>
    <definedName name="qwedel" localSheetId="0">#REF!</definedName>
    <definedName name="qwedel">#REF!</definedName>
    <definedName name="qwedry" localSheetId="0">#REF!</definedName>
    <definedName name="qwedry">#REF!</definedName>
    <definedName name="qwepres" localSheetId="0">#REF!</definedName>
    <definedName name="qwepres">#REF!</definedName>
    <definedName name="qwesort" localSheetId="0">#REF!</definedName>
    <definedName name="qwesort">#REF!</definedName>
    <definedName name="range1" localSheetId="0">#REF!</definedName>
    <definedName name="range1">#REF!</definedName>
    <definedName name="range2" localSheetId="0">#REF!</definedName>
    <definedName name="range2">#REF!</definedName>
    <definedName name="range3" localSheetId="0">#REF!</definedName>
    <definedName name="range3">#REF!</definedName>
    <definedName name="range4" localSheetId="0">#REF!</definedName>
    <definedName name="range4">#REF!</definedName>
    <definedName name="range5" localSheetId="0">#REF!</definedName>
    <definedName name="range5">#REF!</definedName>
    <definedName name="RATE" localSheetId="0">#REF!</definedName>
    <definedName name="RATE">#REF!</definedName>
    <definedName name="rcpc101" localSheetId="0">#REF!</definedName>
    <definedName name="rcpc101">#REF!</definedName>
    <definedName name="rcpc201" localSheetId="0">#REF!</definedName>
    <definedName name="rcpc201">#REF!</definedName>
    <definedName name="rcpc202" localSheetId="0">#REF!</definedName>
    <definedName name="rcpc202">#REF!</definedName>
    <definedName name="rcpc61" localSheetId="0">#REF!</definedName>
    <definedName name="rcpc61">#REF!</definedName>
    <definedName name="rdvpac" localSheetId="0">#REF!</definedName>
    <definedName name="rdvpac">#REF!</definedName>
    <definedName name="refb11" localSheetId="0">#REF!</definedName>
    <definedName name="refb11">#REF!</definedName>
    <definedName name="refb12" localSheetId="0">#REF!</definedName>
    <definedName name="refb12">#REF!</definedName>
    <definedName name="refb21" localSheetId="0">#REF!</definedName>
    <definedName name="refb21">#REF!</definedName>
    <definedName name="refb22" localSheetId="0">#REF!</definedName>
    <definedName name="refb22">#REF!</definedName>
    <definedName name="refb31" localSheetId="0">#REF!</definedName>
    <definedName name="refb31">#REF!</definedName>
    <definedName name="refb32" localSheetId="0">#REF!</definedName>
    <definedName name="refb32">#REF!</definedName>
    <definedName name="refb41" localSheetId="0">#REF!</definedName>
    <definedName name="refb41">#REF!</definedName>
    <definedName name="refb42" localSheetId="0">#REF!</definedName>
    <definedName name="refb42">#REF!</definedName>
    <definedName name="refd11" localSheetId="0">#REF!</definedName>
    <definedName name="refd11">#REF!</definedName>
    <definedName name="refd12" localSheetId="0">#REF!</definedName>
    <definedName name="refd12">#REF!</definedName>
    <definedName name="refd21" localSheetId="0">#REF!</definedName>
    <definedName name="refd21">#REF!</definedName>
    <definedName name="refd22" localSheetId="0">#REF!</definedName>
    <definedName name="refd22">#REF!</definedName>
    <definedName name="refd31" localSheetId="0">#REF!</definedName>
    <definedName name="refd31">#REF!</definedName>
    <definedName name="refd32" localSheetId="0">#REF!</definedName>
    <definedName name="refd32">#REF!</definedName>
    <definedName name="refd41" localSheetId="0">#REF!</definedName>
    <definedName name="refd41">#REF!</definedName>
    <definedName name="refd42" localSheetId="0">#REF!</definedName>
    <definedName name="refd42">#REF!</definedName>
    <definedName name="refshow" localSheetId="0">#REF!</definedName>
    <definedName name="refshow">#REF!</definedName>
    <definedName name="Represents" localSheetId="0">[2]CFA2!#REF!</definedName>
    <definedName name="Represents">[2]CFA2!#REF!</definedName>
    <definedName name="rfish" localSheetId="0">#REF!</definedName>
    <definedName name="rfish">#REF!</definedName>
    <definedName name="rind" localSheetId="0">#REF!</definedName>
    <definedName name="rind">#REF!</definedName>
    <definedName name="rinrice" localSheetId="0">#REF!</definedName>
    <definedName name="rinrice">#REF!</definedName>
    <definedName name="rn2109f" localSheetId="0">#REF!</definedName>
    <definedName name="rn2109f">#REF!</definedName>
    <definedName name="RND" localSheetId="0">#REF!</definedName>
    <definedName name="RND">#REF!</definedName>
    <definedName name="rotbar" localSheetId="0">#REF!</definedName>
    <definedName name="rotbar">#REF!</definedName>
    <definedName name="rotis" localSheetId="0">#REF!</definedName>
    <definedName name="rotis">#REF!</definedName>
    <definedName name="rri" localSheetId="0">#REF!</definedName>
    <definedName name="rri">#REF!</definedName>
    <definedName name="rub" localSheetId="0">#REF!</definedName>
    <definedName name="rub">#REF!</definedName>
    <definedName name="Run">NA()</definedName>
    <definedName name="s" localSheetId="0">#REF!</definedName>
    <definedName name="s">#REF!</definedName>
    <definedName name="S1_" localSheetId="0">[2]CFA2!#REF!</definedName>
    <definedName name="S1_">[2]CFA2!#REF!</definedName>
    <definedName name="S10_" localSheetId="0">[2]CFA2!#REF!</definedName>
    <definedName name="S10_">[2]CFA2!#REF!</definedName>
    <definedName name="S11_" localSheetId="0">[2]CFA2!#REF!</definedName>
    <definedName name="S11_">[2]CFA2!#REF!</definedName>
    <definedName name="S12_" localSheetId="0">[2]CFA2!#REF!</definedName>
    <definedName name="S12_">[2]CFA2!#REF!</definedName>
    <definedName name="S13_" localSheetId="0">[2]CFA2!#REF!</definedName>
    <definedName name="S13_">[2]CFA2!#REF!</definedName>
    <definedName name="S14_" localSheetId="0">[2]CFA2!#REF!</definedName>
    <definedName name="S14_">[2]CFA2!#REF!</definedName>
    <definedName name="S15_" localSheetId="0">[2]CFA2!#REF!</definedName>
    <definedName name="S15_">[2]CFA2!#REF!</definedName>
    <definedName name="S16_" localSheetId="0">[2]CFA2!#REF!</definedName>
    <definedName name="S16_">[2]CFA2!#REF!</definedName>
    <definedName name="S17_" localSheetId="0">[2]CFA2!#REF!</definedName>
    <definedName name="S17_">[2]CFA2!#REF!</definedName>
    <definedName name="S18_" localSheetId="0">[2]CFA2!#REF!</definedName>
    <definedName name="S18_">[2]CFA2!#REF!</definedName>
    <definedName name="S19_" localSheetId="0">[2]CFA2!#REF!</definedName>
    <definedName name="S19_">[2]CFA2!#REF!</definedName>
    <definedName name="S2_" localSheetId="0">[2]CFA2!#REF!</definedName>
    <definedName name="S2_">[2]CFA2!#REF!</definedName>
    <definedName name="S20_" localSheetId="0">[2]CFA2!#REF!</definedName>
    <definedName name="S20_">[2]CFA2!#REF!</definedName>
    <definedName name="S21_" localSheetId="0">[2]CFA2!#REF!</definedName>
    <definedName name="S21_">[2]CFA2!#REF!</definedName>
    <definedName name="S22_" localSheetId="0">[2]CFA2!#REF!</definedName>
    <definedName name="S22_">[2]CFA2!#REF!</definedName>
    <definedName name="S23_" localSheetId="0">[2]CFA2!#REF!</definedName>
    <definedName name="S23_">[2]CFA2!#REF!</definedName>
    <definedName name="S3_" localSheetId="0">[2]CFA2!#REF!</definedName>
    <definedName name="S3_">[2]CFA2!#REF!</definedName>
    <definedName name="S4_" localSheetId="0">[2]CFA2!#REF!</definedName>
    <definedName name="S4_">[2]CFA2!#REF!</definedName>
    <definedName name="S5_" localSheetId="0">[2]CFA2!#REF!</definedName>
    <definedName name="S5_">[2]CFA2!#REF!</definedName>
    <definedName name="S6_" localSheetId="0">[2]CFA2!#REF!</definedName>
    <definedName name="S6_">[2]CFA2!#REF!</definedName>
    <definedName name="S7_" localSheetId="0">[2]CFA2!#REF!</definedName>
    <definedName name="S7_">[2]CFA2!#REF!</definedName>
    <definedName name="S8_" localSheetId="0">[2]CFA2!#REF!</definedName>
    <definedName name="S8_">[2]CFA2!#REF!</definedName>
    <definedName name="S9_" localSheetId="0">[2]CFA2!#REF!</definedName>
    <definedName name="S9_">[2]CFA2!#REF!</definedName>
    <definedName name="SADFS">NA()</definedName>
    <definedName name="SAFJ">NA()</definedName>
    <definedName name="salavul" localSheetId="0">#REF!</definedName>
    <definedName name="salavul">#REF!</definedName>
    <definedName name="sandw" localSheetId="0">#REF!</definedName>
    <definedName name="sandw">#REF!</definedName>
    <definedName name="saphi" localSheetId="0">#REF!</definedName>
    <definedName name="saphi">#REF!</definedName>
    <definedName name="schlamp" localSheetId="0">#REF!</definedName>
    <definedName name="schlamp">#REF!</definedName>
    <definedName name="sdcc" localSheetId="0">#REF!</definedName>
    <definedName name="sdcc">#REF!</definedName>
    <definedName name="SECT1" localSheetId="0">[6]Data!#REF!</definedName>
    <definedName name="SECT1">[6]Data!#REF!</definedName>
    <definedName name="SECT3" localSheetId="0">[6]Data!#REF!</definedName>
    <definedName name="SECT3">[6]Data!#REF!</definedName>
    <definedName name="SECT4" localSheetId="0">[6]Data!#REF!</definedName>
    <definedName name="SECT4">[6]Data!#REF!</definedName>
    <definedName name="servd" localSheetId="0">#REF!</definedName>
    <definedName name="servd">#REF!</definedName>
    <definedName name="sfds" localSheetId="0">#REF!</definedName>
    <definedName name="sfds">#REF!</definedName>
    <definedName name="sfr" localSheetId="0">#REF!</definedName>
    <definedName name="sfr">#REF!</definedName>
    <definedName name="shobo" localSheetId="0">#REF!</definedName>
    <definedName name="shobo">#REF!</definedName>
    <definedName name="signo" localSheetId="0">#REF!</definedName>
    <definedName name="signo">#REF!</definedName>
    <definedName name="silver" localSheetId="0">#REF!</definedName>
    <definedName name="silver">#REF!</definedName>
    <definedName name="sin3cs" localSheetId="0">#REF!</definedName>
    <definedName name="sin3cs">#REF!</definedName>
    <definedName name="sinsan" localSheetId="0">#REF!</definedName>
    <definedName name="sinsan">#REF!</definedName>
    <definedName name="skctm" localSheetId="0">#REF!</definedName>
    <definedName name="skctm">#REF!</definedName>
    <definedName name="skps" localSheetId="0">#REF!</definedName>
    <definedName name="skps">#REF!</definedName>
    <definedName name="soda" localSheetId="0">#REF!</definedName>
    <definedName name="soda">#REF!</definedName>
    <definedName name="sola89" localSheetId="0">#REF!</definedName>
    <definedName name="sola89">#REF!</definedName>
    <definedName name="sore1" localSheetId="0">#REF!</definedName>
    <definedName name="sore1">#REF!</definedName>
    <definedName name="sore2" localSheetId="0">#REF!</definedName>
    <definedName name="sore2">#REF!</definedName>
    <definedName name="soupw" localSheetId="0">#REF!</definedName>
    <definedName name="soupw">#REF!</definedName>
    <definedName name="souv" localSheetId="0">#REF!</definedName>
    <definedName name="souv">#REF!</definedName>
    <definedName name="specif" localSheetId="0" hidden="1">{#N/A,#N/A,TRUE,"Cover Memo";"Complete Sys. Estimate",#N/A,TRUE,"Change Summary";"Complete Sys. Estimate",#N/A,TRUE,"Estimate Summary";"Complete Sys. Estimate",#N/A,TRUE,"Dept. Summary";"Complete Sys. Estimate",#N/A,TRUE,"DOW Detail"}</definedName>
    <definedName name="specif" hidden="1">{#N/A,#N/A,TRUE,"Cover Memo";"Complete Sys. Estimate",#N/A,TRUE,"Change Summary";"Complete Sys. Estimate",#N/A,TRUE,"Estimate Summary";"Complete Sys. Estimate",#N/A,TRUE,"Dept. Summary";"Complete Sys. Estimate",#N/A,TRUE,"DOW Detail"}</definedName>
    <definedName name="sss">sss</definedName>
    <definedName name="sss_3">sss_3</definedName>
    <definedName name="sssss" localSheetId="0" hidden="1">[1]SUMMARY!#REF!</definedName>
    <definedName name="sssss" hidden="1">[1]SUMMARY!#REF!</definedName>
    <definedName name="stagri" localSheetId="0">#REF!</definedName>
    <definedName name="stagri">#REF!</definedName>
    <definedName name="star" localSheetId="0">#REF!</definedName>
    <definedName name="star">#REF!</definedName>
    <definedName name="State" localSheetId="0">[2]CFA2!#REF!</definedName>
    <definedName name="State">[2]CFA2!#REF!</definedName>
    <definedName name="StationPC">NA()</definedName>
    <definedName name="staucdi" localSheetId="0">#REF!</definedName>
    <definedName name="staucdi">#REF!</definedName>
    <definedName name="stauch" localSheetId="0">#REF!</definedName>
    <definedName name="stauch">#REF!</definedName>
    <definedName name="stauch1" localSheetId="0">#REF!</definedName>
    <definedName name="stauch1">#REF!</definedName>
    <definedName name="stauch2" localSheetId="0">#REF!</definedName>
    <definedName name="stauch2">#REF!</definedName>
    <definedName name="stauch3" localSheetId="0">#REF!</definedName>
    <definedName name="stauch3">#REF!</definedName>
    <definedName name="stauch4" localSheetId="0">#REF!</definedName>
    <definedName name="stauch4">#REF!</definedName>
    <definedName name="stauch5" localSheetId="0">#REF!</definedName>
    <definedName name="stauch5">#REF!</definedName>
    <definedName name="stauch6" localSheetId="0">#REF!</definedName>
    <definedName name="stauch6">#REF!</definedName>
    <definedName name="staudis" localSheetId="0">#REF!</definedName>
    <definedName name="staudis">#REF!</definedName>
    <definedName name="stauff" localSheetId="0">#REF!</definedName>
    <definedName name="stauff">#REF!</definedName>
    <definedName name="Stub">NA()</definedName>
    <definedName name="SUB2.2" localSheetId="0">[6]Data!#REF!</definedName>
    <definedName name="SUB2.2">[6]Data!#REF!</definedName>
    <definedName name="SUB2.3" localSheetId="0">[6]Data!#REF!</definedName>
    <definedName name="SUB2.3">[6]Data!#REF!</definedName>
    <definedName name="SUB2.4" localSheetId="0">[6]Data!#REF!</definedName>
    <definedName name="SUB2.4">[6]Data!#REF!</definedName>
    <definedName name="SUB2.5" localSheetId="0">[6]Data!#REF!</definedName>
    <definedName name="SUB2.5">[6]Data!#REF!</definedName>
    <definedName name="SUB2.6" localSheetId="0">[6]Data!#REF!</definedName>
    <definedName name="SUB2.6">[6]Data!#REF!</definedName>
    <definedName name="SUB3.1" localSheetId="0">[6]Data!#REF!</definedName>
    <definedName name="SUB3.1">[6]Data!#REF!</definedName>
    <definedName name="SUB3.2" localSheetId="0">[6]Data!#REF!</definedName>
    <definedName name="SUB3.2">[6]Data!#REF!</definedName>
    <definedName name="SUB4.1" localSheetId="0">[6]Data!#REF!</definedName>
    <definedName name="SUB4.1">[6]Data!#REF!</definedName>
    <definedName name="summary" localSheetId="0">[2]CFA2!#REF!</definedName>
    <definedName name="summary">[2]CFA2!#REF!</definedName>
    <definedName name="Summary_Info" localSheetId="0">[2]CFA2!#REF!</definedName>
    <definedName name="Summary_Info">[2]CFA2!#REF!</definedName>
    <definedName name="Super">NA()</definedName>
    <definedName name="swiss" localSheetId="0">#REF!</definedName>
    <definedName name="swiss">#REF!</definedName>
    <definedName name="TA">NA()</definedName>
    <definedName name="Target" localSheetId="0">[2]CFA2!#REF!</definedName>
    <definedName name="Target">[2]CFA2!#REF!</definedName>
    <definedName name="tayog" localSheetId="0">#REF!</definedName>
    <definedName name="tayog">#REF!</definedName>
    <definedName name="tayyog" localSheetId="0">#REF!</definedName>
    <definedName name="tayyog">#REF!</definedName>
    <definedName name="TB">NA()</definedName>
    <definedName name="TCA">NA()</definedName>
    <definedName name="TEA">NA()</definedName>
    <definedName name="TEB">NA()</definedName>
    <definedName name="tecno" localSheetId="0">#REF!</definedName>
    <definedName name="tecno">#REF!</definedName>
    <definedName name="TESTING" localSheetId="0" hidden="1">[1]SUMMARY!#REF!</definedName>
    <definedName name="TESTING" hidden="1">[1]SUMMARY!#REF!</definedName>
    <definedName name="therm1" localSheetId="0">#REF!</definedName>
    <definedName name="therm1">#REF!</definedName>
    <definedName name="therm2" localSheetId="0">#REF!</definedName>
    <definedName name="therm2">#REF!</definedName>
    <definedName name="therm3" localSheetId="0">#REF!</definedName>
    <definedName name="therm3">#REF!</definedName>
    <definedName name="Tnln">NA()</definedName>
    <definedName name="tom" localSheetId="0">#REF!</definedName>
    <definedName name="tom">#REF!</definedName>
    <definedName name="TOTAL" localSheetId="0">#REF!</definedName>
    <definedName name="TOTAL">#REF!</definedName>
    <definedName name="tourn" localSheetId="0">#REF!</definedName>
    <definedName name="tourn">#REF!</definedName>
    <definedName name="trae" localSheetId="0">#REF!</definedName>
    <definedName name="trae">#REF!</definedName>
    <definedName name="trocl" localSheetId="0">#REF!</definedName>
    <definedName name="trocl">#REF!</definedName>
    <definedName name="ttgl1" localSheetId="0">#REF!</definedName>
    <definedName name="ttgl1">#REF!</definedName>
    <definedName name="ttgl2" localSheetId="0">#REF!</definedName>
    <definedName name="ttgl2">#REF!</definedName>
    <definedName name="UNIT" localSheetId="0">#REF!</definedName>
    <definedName name="UNIT">#REF!</definedName>
    <definedName name="upi" localSheetId="0">#REF!</definedName>
    <definedName name="upi">#REF!</definedName>
    <definedName name="vit" localSheetId="0">#REF!</definedName>
    <definedName name="vit">#REF!</definedName>
    <definedName name="vk" localSheetId="0">#REF!</definedName>
    <definedName name="vk">#REF!</definedName>
    <definedName name="w" localSheetId="0">#REF!</definedName>
    <definedName name="w">#REF!</definedName>
    <definedName name="wcb" localSheetId="0">#REF!</definedName>
    <definedName name="wcb">#REF!</definedName>
    <definedName name="wcc" localSheetId="0">#REF!</definedName>
    <definedName name="wcc">#REF!</definedName>
    <definedName name="wdl" localSheetId="0">#REF!</definedName>
    <definedName name="wdl">#REF!</definedName>
    <definedName name="wells" localSheetId="0">#REF!</definedName>
    <definedName name="wells">#REF!</definedName>
    <definedName name="wet" localSheetId="0">#REF!</definedName>
    <definedName name="wet">#REF!</definedName>
    <definedName name="WIDTH" localSheetId="0">[2]CFA2!#REF!</definedName>
    <definedName name="WIDTH">[2]CFA2!#REF!</definedName>
    <definedName name="winrom" localSheetId="0">#REF!</definedName>
    <definedName name="winrom">#REF!</definedName>
    <definedName name="wkts115" localSheetId="0">#REF!</definedName>
    <definedName name="wkts115">#REF!</definedName>
    <definedName name="wkts12" localSheetId="0">#REF!</definedName>
    <definedName name="wkts12">#REF!</definedName>
    <definedName name="wkts122" localSheetId="0">#REF!</definedName>
    <definedName name="wkts122">#REF!</definedName>
    <definedName name="wkts222" localSheetId="0">#REF!</definedName>
    <definedName name="wkts222">#REF!</definedName>
    <definedName name="wkts229" localSheetId="0">#REF!</definedName>
    <definedName name="wkts229">#REF!</definedName>
    <definedName name="wkts329" localSheetId="0">#REF!</definedName>
    <definedName name="wkts329">#REF!</definedName>
    <definedName name="wkts336" localSheetId="0">#REF!</definedName>
    <definedName name="wkts336">#REF!</definedName>
    <definedName name="wood" localSheetId="0">#REF!</definedName>
    <definedName name="wood">#REF!</definedName>
    <definedName name="wrgab" localSheetId="0">#REF!</definedName>
    <definedName name="wrgab">#REF!</definedName>
    <definedName name="wrgln" localSheetId="0">#REF!</definedName>
    <definedName name="wrgln">#REF!</definedName>
    <definedName name="wrn.Complete._.Sys.._.Estimate." localSheetId="0" hidden="1">{#N/A,#N/A,TRUE,"Cover Memo";"Complete Sys. Estimate",#N/A,TRUE,"Change Summary";"Complete Sys. Estimate",#N/A,TRUE,"Estimate Summary";"Complete Sys. Estimate",#N/A,TRUE,"Dept. Summary";"Complete Sys. Estimate",#N/A,TRUE,"DOW Detail"}</definedName>
    <definedName name="wrn.Complete._.Sys.._.Estimate." hidden="1">{#N/A,#N/A,TRUE,"Cover Memo";"Complete Sys. Estimate",#N/A,TRUE,"Change Summary";"Complete Sys. Estimate",#N/A,TRUE,"Estimate Summary";"Complete Sys. Estimate",#N/A,TRUE,"Dept. Summary";"Complete Sys. Estimate",#N/A,TRUE,"DOW Detail"}</definedName>
    <definedName name="wrn.Facility._.Estimate." localSheetId="0" hidden="1">{#N/A,#N/A,TRUE,"Cover Memo";"Facility Estimate",#N/A,TRUE,"Change Summary";"Facility Estimate",#N/A,TRUE,"Estimate Summary";"Facility Estimate",#N/A,TRUE,"Dept. Summary";"Facility Estimate",#N/A,TRUE,"DOW Detail"}</definedName>
    <definedName name="wrn.Facility._.Estimate." hidden="1">{#N/A,#N/A,TRUE,"Cover Memo";"Facility Estimate",#N/A,TRUE,"Change Summary";"Facility Estimate",#N/A,TRUE,"Estimate Summary";"Facility Estimate",#N/A,TRUE,"Dept. Summary";"Facility Estimate",#N/A,TRUE,"DOW Detail"}</definedName>
    <definedName name="wrn.Ride._.Estimate." localSheetId="0" hidden="1">{#N/A,#N/A,TRUE,"Cover Memo";"Ride Estimate",#N/A,TRUE,"Change Summary";"Ride Estimate",#N/A,TRUE,"Estimate Summary";"Ride Estimate",#N/A,TRUE,"Dept. Summary";"Ride Estimate",#N/A,TRUE,"DOW Detail"}</definedName>
    <definedName name="wrn.Ride._.Estimate." hidden="1">{#N/A,#N/A,TRUE,"Cover Memo";"Ride Estimate",#N/A,TRUE,"Change Summary";"Ride Estimate",#N/A,TRUE,"Estimate Summary";"Ride Estimate",#N/A,TRUE,"Dept. Summary";"Ride Estimate",#N/A,TRUE,"DOW Detail"}</definedName>
    <definedName name="wrn.Show._.Estimate." localSheetId="0" hidden="1">{#N/A,#N/A,TRUE,"Cover Memo";"Show Estimate",#N/A,TRUE,"Change Summary";"Show Estimate",#N/A,TRUE,"Estimate Summary";"Show Estimate",#N/A,TRUE,"Dept. Summary";"Show Estimate",#N/A,TRUE,"DOW Detail"}</definedName>
    <definedName name="wrn.Show._.Estimate." hidden="1">{#N/A,#N/A,TRUE,"Cover Memo";"Show Estimate",#N/A,TRUE,"Change Summary";"Show Estimate",#N/A,TRUE,"Estimate Summary";"Show Estimate",#N/A,TRUE,"Dept. Summary";"Show Estimate",#N/A,TRUE,"DOW Detail"}</definedName>
    <definedName name="wsbl" localSheetId="0">#REF!</definedName>
    <definedName name="wsbl">#REF!</definedName>
    <definedName name="wsml" localSheetId="0">#REF!</definedName>
    <definedName name="wsml">#REF!</definedName>
    <definedName name="x" localSheetId="0">#REF!</definedName>
    <definedName name="x">#REF!</definedName>
    <definedName name="xxx" localSheetId="0" hidden="1">{#N/A,#N/A,TRUE,"Cover Memo";"Ride Estimate",#N/A,TRUE,"Change Summary";"Ride Estimate",#N/A,TRUE,"Estimate Summary";"Ride Estimate",#N/A,TRUE,"Dept. Summary";"Ride Estimate",#N/A,TRUE,"DOW Detail"}</definedName>
    <definedName name="xxx" hidden="1">{#N/A,#N/A,TRUE,"Cover Memo";"Ride Estimate",#N/A,TRUE,"Change Summary";"Ride Estimate",#N/A,TRUE,"Estimate Summary";"Ride Estimate",#N/A,TRUE,"Dept. Summary";"Ride Estimate",#N/A,TRUE,"DOW Detail"}</definedName>
    <definedName name="z" localSheetId="0">#REF!</definedName>
    <definedName name="z">#REF!</definedName>
    <definedName name="Zip" localSheetId="0">[2]CFA2!#REF!</definedName>
    <definedName name="Zip">[2]CFA2!#REF!</definedName>
    <definedName name="zxs" localSheetId="0" hidden="1">{#N/A,#N/A,TRUE,"Cover Memo";"Complete Sys. Estimate",#N/A,TRUE,"Change Summary";"Complete Sys. Estimate",#N/A,TRUE,"Estimate Summary";"Complete Sys. Estimate",#N/A,TRUE,"Dept. Summary";"Complete Sys. Estimate",#N/A,TRUE,"DOW Detail"}</definedName>
    <definedName name="zxs" hidden="1">{#N/A,#N/A,TRUE,"Cover Memo";"Complete Sys. Estimate",#N/A,TRUE,"Change Summary";"Complete Sys. Estimate",#N/A,TRUE,"Estimate Summary";"Complete Sys. Estimate",#N/A,TRUE,"Dept. Summary";"Complete Sys. Estimate",#N/A,TRUE,"DOW Detail"}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S861" i="2" l="1"/>
  <c r="BR861" i="2"/>
  <c r="BS859" i="2"/>
  <c r="BR859" i="2"/>
  <c r="BS858" i="2"/>
  <c r="BR858" i="2"/>
  <c r="BS857" i="2"/>
  <c r="BR857" i="2"/>
  <c r="BS856" i="2"/>
  <c r="BR856" i="2"/>
  <c r="BS855" i="2"/>
  <c r="BR855" i="2"/>
  <c r="BS854" i="2"/>
  <c r="BR854" i="2"/>
  <c r="BS853" i="2"/>
  <c r="BR853" i="2"/>
  <c r="BS796" i="2"/>
  <c r="BR796" i="2"/>
  <c r="BS795" i="2"/>
  <c r="BR795" i="2"/>
  <c r="BS794" i="2"/>
  <c r="BR794" i="2"/>
  <c r="BS793" i="2"/>
  <c r="BR793" i="2"/>
  <c r="BS792" i="2"/>
  <c r="BR792" i="2"/>
  <c r="BS791" i="2"/>
  <c r="BR791" i="2"/>
  <c r="BS790" i="2"/>
  <c r="BR790" i="2"/>
  <c r="BS789" i="2"/>
  <c r="BR789" i="2"/>
  <c r="BS788" i="2"/>
  <c r="BR788" i="2"/>
  <c r="BS787" i="2"/>
  <c r="BR787" i="2"/>
  <c r="BS786" i="2"/>
  <c r="BR786" i="2"/>
  <c r="BS785" i="2"/>
  <c r="BR785" i="2"/>
  <c r="BS784" i="2"/>
  <c r="BR784" i="2"/>
  <c r="BS783" i="2"/>
  <c r="BR783" i="2"/>
  <c r="BS782" i="2"/>
  <c r="BR782" i="2"/>
  <c r="BS781" i="2"/>
  <c r="BR781" i="2"/>
  <c r="BS780" i="2"/>
  <c r="BR780" i="2"/>
  <c r="BS779" i="2"/>
  <c r="BR779" i="2"/>
  <c r="BS778" i="2"/>
  <c r="BR778" i="2"/>
  <c r="BS777" i="2"/>
  <c r="BR777" i="2"/>
  <c r="BS776" i="2"/>
  <c r="BR776" i="2"/>
  <c r="BS775" i="2"/>
  <c r="BR775" i="2"/>
  <c r="BS774" i="2"/>
  <c r="BR774" i="2"/>
  <c r="BS773" i="2"/>
  <c r="BR773" i="2"/>
  <c r="BS772" i="2"/>
  <c r="BR772" i="2"/>
  <c r="BS771" i="2"/>
  <c r="BR771" i="2"/>
  <c r="BS770" i="2"/>
  <c r="BR770" i="2"/>
  <c r="BS769" i="2"/>
  <c r="BR769" i="2"/>
  <c r="BS768" i="2"/>
  <c r="BR768" i="2"/>
  <c r="BS767" i="2"/>
  <c r="BR767" i="2"/>
  <c r="BS766" i="2"/>
  <c r="BR766" i="2"/>
  <c r="BS765" i="2"/>
  <c r="BR765" i="2"/>
  <c r="BS764" i="2"/>
  <c r="BR764" i="2"/>
  <c r="BS763" i="2"/>
  <c r="BR763" i="2"/>
  <c r="BS762" i="2"/>
  <c r="BR762" i="2"/>
  <c r="AA762" i="2"/>
  <c r="Q762" i="2"/>
  <c r="BS761" i="2"/>
  <c r="BR761" i="2"/>
  <c r="BS760" i="2"/>
  <c r="BR760" i="2"/>
  <c r="AA760" i="2"/>
  <c r="Q760" i="2"/>
  <c r="BS759" i="2"/>
  <c r="BR759" i="2"/>
  <c r="BS758" i="2"/>
  <c r="BR758" i="2"/>
  <c r="AA758" i="2"/>
  <c r="Q758" i="2"/>
  <c r="BS757" i="2"/>
  <c r="BR757" i="2"/>
  <c r="BS756" i="2"/>
  <c r="BR756" i="2"/>
  <c r="AA756" i="2"/>
  <c r="Q756" i="2"/>
  <c r="BS755" i="2"/>
  <c r="BR755" i="2"/>
  <c r="BS745" i="2"/>
  <c r="BR745" i="2"/>
  <c r="Q745" i="2"/>
  <c r="BS738" i="2"/>
  <c r="BR738" i="2"/>
  <c r="BS737" i="2"/>
  <c r="BR737" i="2"/>
  <c r="AM737" i="2"/>
  <c r="AA737" i="2"/>
  <c r="V737" i="2"/>
  <c r="Q737" i="2"/>
  <c r="BS732" i="2"/>
  <c r="BR732" i="2"/>
  <c r="BS726" i="2"/>
  <c r="BR726" i="2"/>
  <c r="BS725" i="2"/>
  <c r="BR725" i="2"/>
  <c r="Q725" i="2"/>
  <c r="BS718" i="2"/>
  <c r="BR718" i="2"/>
  <c r="BS717" i="2"/>
  <c r="BR717" i="2"/>
  <c r="AM717" i="2"/>
  <c r="AA717" i="2"/>
  <c r="BS716" i="2"/>
  <c r="BR716" i="2"/>
  <c r="BS712" i="2"/>
  <c r="BR712" i="2"/>
  <c r="AM712" i="2"/>
  <c r="AA712" i="2"/>
  <c r="BS711" i="2"/>
  <c r="BR711" i="2"/>
  <c r="BS707" i="2"/>
  <c r="BR707" i="2"/>
  <c r="BS697" i="2"/>
  <c r="BR697" i="2"/>
  <c r="BS696" i="2"/>
  <c r="BR696" i="2"/>
  <c r="AM696" i="2"/>
  <c r="AA696" i="2"/>
  <c r="BS695" i="2"/>
  <c r="BR695" i="2"/>
  <c r="BS691" i="2"/>
  <c r="BR691" i="2"/>
  <c r="AM691" i="2"/>
  <c r="AA691" i="2"/>
  <c r="BS690" i="2"/>
  <c r="BR690" i="2"/>
  <c r="BS683" i="2"/>
  <c r="BR683" i="2"/>
  <c r="BS676" i="2"/>
  <c r="BR676" i="2"/>
  <c r="BS675" i="2"/>
  <c r="BR675" i="2"/>
  <c r="AM675" i="2"/>
  <c r="AA675" i="2"/>
  <c r="BS674" i="2"/>
  <c r="BR674" i="2"/>
  <c r="BS670" i="2"/>
  <c r="BR670" i="2"/>
  <c r="BS664" i="2"/>
  <c r="BR664" i="2"/>
  <c r="BS663" i="2"/>
  <c r="BR663" i="2"/>
  <c r="AM663" i="2"/>
  <c r="AA663" i="2"/>
  <c r="V663" i="2"/>
  <c r="BS662" i="2"/>
  <c r="BR662" i="2"/>
  <c r="BS658" i="2"/>
  <c r="BR658" i="2"/>
  <c r="BS652" i="2"/>
  <c r="BR652" i="2"/>
  <c r="BS651" i="2"/>
  <c r="BR651" i="2"/>
  <c r="AM651" i="2"/>
  <c r="AA651" i="2"/>
  <c r="V651" i="2"/>
  <c r="BS650" i="2"/>
  <c r="BR650" i="2"/>
  <c r="BS649" i="2"/>
  <c r="BR649" i="2"/>
  <c r="BS645" i="2"/>
  <c r="BR645" i="2"/>
  <c r="AM645" i="2"/>
  <c r="AA645" i="2"/>
  <c r="V645" i="2"/>
  <c r="Q645" i="2"/>
  <c r="BS644" i="2"/>
  <c r="BR644" i="2"/>
  <c r="BS633" i="2"/>
  <c r="BR633" i="2"/>
  <c r="BS624" i="2"/>
  <c r="BR624" i="2"/>
  <c r="BS623" i="2"/>
  <c r="BR623" i="2"/>
  <c r="Q623" i="2"/>
  <c r="BS613" i="2"/>
  <c r="BR613" i="2"/>
  <c r="BS612" i="2"/>
  <c r="BR612" i="2"/>
  <c r="AM612" i="2"/>
  <c r="AA612" i="2"/>
  <c r="V612" i="2"/>
  <c r="BS611" i="2"/>
  <c r="BR611" i="2"/>
  <c r="BS605" i="2"/>
  <c r="BR605" i="2"/>
  <c r="BS599" i="2"/>
  <c r="BR599" i="2"/>
  <c r="BS598" i="2"/>
  <c r="BR598" i="2"/>
  <c r="AM598" i="2"/>
  <c r="AA598" i="2"/>
  <c r="V598" i="2"/>
  <c r="BS593" i="2"/>
  <c r="BR593" i="2"/>
  <c r="BS582" i="2"/>
  <c r="BR582" i="2"/>
  <c r="BS581" i="2"/>
  <c r="BR581" i="2"/>
  <c r="Q581" i="2"/>
  <c r="BS569" i="2"/>
  <c r="BR569" i="2"/>
  <c r="BS568" i="2"/>
  <c r="BR568" i="2"/>
  <c r="AM568" i="2"/>
  <c r="AA568" i="2"/>
  <c r="V568" i="2"/>
  <c r="BS564" i="2"/>
  <c r="BR564" i="2"/>
  <c r="BS563" i="2"/>
  <c r="BR563" i="2"/>
  <c r="BS555" i="2"/>
  <c r="BR555" i="2"/>
  <c r="BS554" i="2"/>
  <c r="BR554" i="2"/>
  <c r="Q554" i="2"/>
  <c r="BS546" i="2"/>
  <c r="BR546" i="2"/>
  <c r="BS545" i="2"/>
  <c r="BR545" i="2"/>
  <c r="AM545" i="2"/>
  <c r="AA545" i="2"/>
  <c r="V545" i="2"/>
  <c r="BS544" i="2"/>
  <c r="BR544" i="2"/>
  <c r="BS540" i="2"/>
  <c r="BR540" i="2"/>
  <c r="BS533" i="2"/>
  <c r="BR533" i="2"/>
  <c r="BS532" i="2"/>
  <c r="BR532" i="2"/>
  <c r="AA532" i="2"/>
  <c r="V532" i="2"/>
  <c r="Q532" i="2"/>
  <c r="BS531" i="2"/>
  <c r="BR531" i="2"/>
  <c r="BS527" i="2"/>
  <c r="BR527" i="2"/>
  <c r="BS519" i="2"/>
  <c r="BR519" i="2"/>
  <c r="BS518" i="2"/>
  <c r="BR518" i="2"/>
  <c r="AM518" i="2"/>
  <c r="AA518" i="2"/>
  <c r="V518" i="2"/>
  <c r="Q518" i="2"/>
  <c r="BS517" i="2"/>
  <c r="BR517" i="2"/>
  <c r="BS513" i="2"/>
  <c r="BR513" i="2"/>
  <c r="BS512" i="2"/>
  <c r="BR512" i="2"/>
  <c r="BS505" i="2"/>
  <c r="BR505" i="2"/>
  <c r="AM505" i="2"/>
  <c r="AA505" i="2"/>
  <c r="V505" i="2"/>
  <c r="BS504" i="2"/>
  <c r="BR504" i="2"/>
  <c r="BS500" i="2"/>
  <c r="BR500" i="2"/>
  <c r="BS499" i="2"/>
  <c r="BR499" i="2"/>
  <c r="BS494" i="2"/>
  <c r="BR494" i="2"/>
  <c r="BS493" i="2"/>
  <c r="BR493" i="2"/>
  <c r="BS489" i="2"/>
  <c r="BR489" i="2"/>
  <c r="BS488" i="2"/>
  <c r="BR488" i="2"/>
  <c r="BS481" i="2"/>
  <c r="BR481" i="2"/>
  <c r="AA481" i="2"/>
  <c r="BS480" i="2"/>
  <c r="BR480" i="2"/>
  <c r="BS476" i="2"/>
  <c r="BR476" i="2"/>
  <c r="BS469" i="2"/>
  <c r="BR469" i="2"/>
  <c r="BS468" i="2"/>
  <c r="BR468" i="2"/>
  <c r="BS467" i="2"/>
  <c r="BR467" i="2"/>
  <c r="BS463" i="2"/>
  <c r="BR463" i="2"/>
  <c r="BS462" i="2"/>
  <c r="BR462" i="2"/>
  <c r="BS455" i="2"/>
  <c r="BR455" i="2"/>
  <c r="BS454" i="2"/>
  <c r="BR454" i="2"/>
  <c r="BS450" i="2"/>
  <c r="BR450" i="2"/>
  <c r="BS449" i="2"/>
  <c r="BR449" i="2"/>
  <c r="BS443" i="2"/>
  <c r="BR443" i="2"/>
  <c r="AM443" i="2"/>
  <c r="AA443" i="2"/>
  <c r="BS438" i="2"/>
  <c r="BR438" i="2"/>
  <c r="BS437" i="2"/>
  <c r="BR437" i="2"/>
  <c r="BS432" i="2"/>
  <c r="BR432" i="2"/>
  <c r="BS428" i="2"/>
  <c r="BR428" i="2"/>
  <c r="AM428" i="2"/>
  <c r="AA428" i="2"/>
  <c r="V428" i="2"/>
  <c r="BS427" i="2"/>
  <c r="BR427" i="2"/>
  <c r="BS423" i="2"/>
  <c r="BR423" i="2"/>
  <c r="BS422" i="2"/>
  <c r="BR422" i="2"/>
  <c r="BS413" i="2"/>
  <c r="BR413" i="2"/>
  <c r="AM413" i="2"/>
  <c r="AA413" i="2"/>
  <c r="V413" i="2"/>
  <c r="BS412" i="2"/>
  <c r="BR412" i="2"/>
  <c r="BS408" i="2"/>
  <c r="BR408" i="2"/>
  <c r="BS407" i="2"/>
  <c r="BR407" i="2"/>
  <c r="BS399" i="2"/>
  <c r="BR399" i="2"/>
  <c r="AA399" i="2"/>
  <c r="V399" i="2"/>
  <c r="BS398" i="2"/>
  <c r="BR398" i="2"/>
  <c r="BS394" i="2"/>
  <c r="BR394" i="2"/>
  <c r="BS393" i="2"/>
  <c r="BR393" i="2"/>
  <c r="BS386" i="2"/>
  <c r="BR386" i="2"/>
  <c r="AA386" i="2"/>
  <c r="BS385" i="2"/>
  <c r="BR385" i="2"/>
  <c r="BS381" i="2"/>
  <c r="BR381" i="2"/>
  <c r="Q381" i="2"/>
  <c r="BS376" i="2"/>
  <c r="BR376" i="2"/>
  <c r="V376" i="2"/>
  <c r="BS375" i="2"/>
  <c r="BR375" i="2"/>
  <c r="BS369" i="2"/>
  <c r="BR369" i="2"/>
  <c r="BS360" i="2"/>
  <c r="BR360" i="2"/>
  <c r="Q360" i="2"/>
  <c r="BS351" i="2"/>
  <c r="BR351" i="2"/>
  <c r="AA351" i="2"/>
  <c r="V351" i="2"/>
  <c r="BS350" i="2"/>
  <c r="BR350" i="2"/>
  <c r="BS346" i="2"/>
  <c r="BR346" i="2"/>
  <c r="BS339" i="2"/>
  <c r="BR339" i="2"/>
  <c r="BS338" i="2"/>
  <c r="BR338" i="2"/>
  <c r="AA338" i="2"/>
  <c r="BS337" i="2"/>
  <c r="BR337" i="2"/>
  <c r="BS333" i="2"/>
  <c r="BR333" i="2"/>
  <c r="BS332" i="2"/>
  <c r="BR332" i="2"/>
  <c r="BS325" i="2"/>
  <c r="BR325" i="2"/>
  <c r="AA325" i="2"/>
  <c r="V325" i="2"/>
  <c r="BS323" i="2"/>
  <c r="BR323" i="2"/>
  <c r="BS320" i="2"/>
  <c r="BR320" i="2"/>
  <c r="BS318" i="2"/>
  <c r="BR318" i="2"/>
  <c r="BS311" i="2"/>
  <c r="BR311" i="2"/>
  <c r="V311" i="2"/>
  <c r="BS309" i="2"/>
  <c r="BR309" i="2"/>
  <c r="BS306" i="2"/>
  <c r="BR306" i="2"/>
  <c r="AA306" i="2"/>
  <c r="BS304" i="2"/>
  <c r="BR304" i="2"/>
  <c r="BS301" i="2"/>
  <c r="BR301" i="2"/>
  <c r="AM301" i="2"/>
  <c r="AA301" i="2"/>
  <c r="BS299" i="2"/>
  <c r="BR299" i="2"/>
  <c r="BS293" i="2"/>
  <c r="BR293" i="2"/>
  <c r="BS291" i="2"/>
  <c r="BR291" i="2"/>
  <c r="BS284" i="2"/>
  <c r="BR284" i="2"/>
  <c r="AM284" i="2"/>
  <c r="AA284" i="2"/>
  <c r="BS283" i="2"/>
  <c r="BR283" i="2"/>
  <c r="BS279" i="2"/>
  <c r="BR279" i="2"/>
  <c r="BS277" i="2"/>
  <c r="BR277" i="2"/>
  <c r="BS271" i="2"/>
  <c r="BR271" i="2"/>
  <c r="AA271" i="2"/>
  <c r="BS270" i="2"/>
  <c r="BR270" i="2"/>
  <c r="BS266" i="2"/>
  <c r="BR266" i="2"/>
  <c r="BS264" i="2"/>
  <c r="BR264" i="2"/>
  <c r="BS258" i="2"/>
  <c r="BR258" i="2"/>
  <c r="AA258" i="2"/>
  <c r="V258" i="2"/>
  <c r="Q258" i="2"/>
  <c r="BS256" i="2"/>
  <c r="BR256" i="2"/>
  <c r="BS250" i="2"/>
  <c r="BR250" i="2"/>
  <c r="BS249" i="2"/>
  <c r="BR249" i="2"/>
  <c r="BS245" i="2"/>
  <c r="BR245" i="2"/>
  <c r="BS237" i="2"/>
  <c r="BR237" i="2"/>
  <c r="AA237" i="2"/>
  <c r="BS236" i="2"/>
  <c r="BR236" i="2"/>
  <c r="BS232" i="2"/>
  <c r="BR232" i="2"/>
  <c r="AA232" i="2"/>
  <c r="BS229" i="2"/>
  <c r="BR229" i="2"/>
  <c r="BS224" i="2"/>
  <c r="BR224" i="2"/>
  <c r="BS216" i="2"/>
  <c r="BR216" i="2"/>
  <c r="BS214" i="2"/>
  <c r="BR214" i="2"/>
  <c r="AA214" i="2"/>
  <c r="BS213" i="2"/>
  <c r="BR213" i="2"/>
  <c r="BS209" i="2"/>
  <c r="BR209" i="2"/>
  <c r="BS207" i="2"/>
  <c r="BR207" i="2"/>
  <c r="BS201" i="2"/>
  <c r="BR201" i="2"/>
  <c r="AY201" i="2"/>
  <c r="AS201" i="2"/>
  <c r="AA201" i="2"/>
  <c r="Q201" i="2"/>
  <c r="BS200" i="2"/>
  <c r="BR200" i="2"/>
  <c r="BS196" i="2"/>
  <c r="BR196" i="2"/>
  <c r="BS194" i="2"/>
  <c r="BR194" i="2"/>
  <c r="BS187" i="2"/>
  <c r="BR187" i="2"/>
  <c r="BS186" i="2"/>
  <c r="BR186" i="2"/>
  <c r="BS182" i="2"/>
  <c r="BR182" i="2"/>
  <c r="AA182" i="2"/>
  <c r="Q182" i="2"/>
  <c r="BS179" i="2"/>
  <c r="BR179" i="2"/>
  <c r="BS174" i="2"/>
  <c r="BR174" i="2"/>
  <c r="AA174" i="2"/>
  <c r="BS172" i="2"/>
  <c r="BR172" i="2"/>
  <c r="BS164" i="2"/>
  <c r="BR164" i="2"/>
  <c r="AY164" i="2"/>
  <c r="AS164" i="2"/>
  <c r="AA164" i="2"/>
  <c r="Q164" i="2"/>
  <c r="BS163" i="2"/>
  <c r="BR163" i="2"/>
  <c r="BS159" i="2"/>
  <c r="BR159" i="2"/>
  <c r="BS158" i="2"/>
  <c r="BR158" i="2"/>
  <c r="BS151" i="2"/>
  <c r="BR151" i="2"/>
  <c r="AA151" i="2"/>
  <c r="Q151" i="2"/>
  <c r="BS150" i="2"/>
  <c r="BR150" i="2"/>
  <c r="BS146" i="2"/>
  <c r="BR146" i="2"/>
  <c r="BS145" i="2"/>
  <c r="BR145" i="2"/>
  <c r="BS138" i="2"/>
  <c r="BR138" i="2"/>
  <c r="AA138" i="2"/>
  <c r="Q138" i="2"/>
  <c r="BS137" i="2"/>
  <c r="BR137" i="2"/>
  <c r="BS133" i="2"/>
  <c r="BR133" i="2"/>
  <c r="BS128" i="2"/>
  <c r="BR128" i="2"/>
  <c r="AA128" i="2"/>
  <c r="V128" i="2"/>
  <c r="BS127" i="2"/>
  <c r="BR127" i="2"/>
  <c r="BS123" i="2"/>
  <c r="BR123" i="2"/>
  <c r="BS118" i="2"/>
  <c r="BR118" i="2"/>
  <c r="AM118" i="2"/>
  <c r="BS116" i="2"/>
  <c r="BR116" i="2"/>
  <c r="BS113" i="2"/>
  <c r="BR113" i="2"/>
  <c r="BS111" i="2"/>
  <c r="BR111" i="2"/>
  <c r="BS105" i="2"/>
  <c r="BR105" i="2"/>
  <c r="AY105" i="2"/>
  <c r="AS105" i="2"/>
  <c r="AA105" i="2"/>
  <c r="Q105" i="2"/>
  <c r="BS104" i="2"/>
  <c r="BR104" i="2"/>
  <c r="BS100" i="2"/>
  <c r="BR100" i="2"/>
  <c r="BS94" i="2"/>
  <c r="BR94" i="2"/>
  <c r="BS92" i="2"/>
  <c r="BR92" i="2"/>
  <c r="AA92" i="2"/>
  <c r="Q92" i="2"/>
  <c r="BS91" i="2"/>
  <c r="BR91" i="2"/>
  <c r="BS87" i="2"/>
  <c r="BR87" i="2"/>
  <c r="BP87" i="2"/>
  <c r="BS85" i="2"/>
  <c r="BR85" i="2"/>
  <c r="BP85" i="2"/>
  <c r="BS80" i="2"/>
  <c r="BR80" i="2"/>
  <c r="BP80" i="2"/>
  <c r="AY80" i="2"/>
  <c r="AS80" i="2"/>
  <c r="AA80" i="2"/>
  <c r="Q80" i="2"/>
  <c r="BS79" i="2"/>
  <c r="BR79" i="2"/>
  <c r="BP79" i="2"/>
  <c r="BS75" i="2"/>
  <c r="BR75" i="2"/>
  <c r="BP75" i="2"/>
  <c r="BS70" i="2"/>
  <c r="BR70" i="2"/>
  <c r="BP70" i="2"/>
  <c r="BS69" i="2"/>
  <c r="BR69" i="2"/>
  <c r="BP69" i="2"/>
  <c r="BS62" i="2"/>
  <c r="BR62" i="2"/>
  <c r="BP62" i="2"/>
  <c r="BS61" i="2"/>
  <c r="BR61" i="2"/>
  <c r="BP61" i="2"/>
  <c r="BS53" i="2"/>
  <c r="BR53" i="2"/>
  <c r="BP53" i="2"/>
  <c r="AY53" i="2"/>
  <c r="AS53" i="2"/>
  <c r="Q53" i="2"/>
  <c r="BS49" i="2"/>
  <c r="BR49" i="2"/>
  <c r="BP49" i="2"/>
  <c r="BS48" i="2"/>
  <c r="BR48" i="2"/>
  <c r="BP48" i="2"/>
  <c r="AA48" i="2"/>
  <c r="Q48" i="2"/>
  <c r="BS44" i="2"/>
  <c r="BR44" i="2"/>
  <c r="BP44" i="2"/>
  <c r="BS43" i="2"/>
  <c r="BR43" i="2"/>
  <c r="BP43" i="2"/>
  <c r="AA43" i="2"/>
  <c r="Q43" i="2"/>
  <c r="BS36" i="2"/>
  <c r="BR36" i="2"/>
  <c r="BP36" i="2"/>
  <c r="BS35" i="2"/>
  <c r="BR35" i="2"/>
  <c r="BP35" i="2"/>
  <c r="BP91" i="2" s="1"/>
  <c r="Q35" i="2"/>
  <c r="BS32" i="2"/>
  <c r="BR32" i="2"/>
  <c r="BP32" i="2"/>
  <c r="BS27" i="2"/>
  <c r="BR27" i="2"/>
  <c r="BP27" i="2"/>
  <c r="AA27" i="2"/>
  <c r="Q27" i="2"/>
  <c r="BQ13" i="2"/>
</calcChain>
</file>

<file path=xl/sharedStrings.xml><?xml version="1.0" encoding="utf-8"?>
<sst xmlns="http://schemas.openxmlformats.org/spreadsheetml/2006/main" count="2878" uniqueCount="598">
  <si>
    <t xml:space="preserve">TENDER FOR </t>
  </si>
  <si>
    <t>APPENDIX ''B</t>
  </si>
  <si>
    <t>SUPPLY, DILIVERY AND INSTALLATION OF INDOOR LOOSE FURNITURE</t>
  </si>
  <si>
    <t>FOR PROPOSED RESIDENTIAL DEVELOPMENT</t>
  </si>
  <si>
    <t>AT SITE I OF TKO TL 70 RP, LOHAS PARK PACKAGE 10, HONG KONG</t>
  </si>
  <si>
    <t xml:space="preserve">FOR CITY CENTURY DEVELOPMENT LIMITED </t>
  </si>
  <si>
    <t>TENDER A REPORT</t>
  </si>
  <si>
    <t>TENDER B REPORT</t>
  </si>
  <si>
    <t>APPENDIX 'B' - ALL RATES COMPARISON</t>
  </si>
  <si>
    <t>B.S.C. Colourliving</t>
  </si>
  <si>
    <t>Amtrac</t>
  </si>
  <si>
    <t>InMade</t>
  </si>
  <si>
    <t>Artwright</t>
  </si>
  <si>
    <t>Wah Yat Solidwood</t>
  </si>
  <si>
    <t>InMade(Option B)</t>
  </si>
  <si>
    <t>InMade(Oprion A)</t>
  </si>
  <si>
    <t>Ref.</t>
  </si>
  <si>
    <t>Description</t>
  </si>
  <si>
    <t>Unit</t>
    <phoneticPr fontId="0" type="noConversion"/>
  </si>
  <si>
    <t>Ref. Qty</t>
  </si>
  <si>
    <t>No. of Unit</t>
  </si>
  <si>
    <t>Rate
HK$</t>
  </si>
  <si>
    <t>Amount (HK$)</t>
  </si>
  <si>
    <t>Ramarks</t>
  </si>
  <si>
    <t>Remarks</t>
  </si>
  <si>
    <t>Amount (HK$)</t>
    <phoneticPr fontId="0" type="noConversion"/>
  </si>
  <si>
    <t>Decription</t>
  </si>
  <si>
    <t>Unit</t>
  </si>
  <si>
    <t>Ref Qty</t>
  </si>
  <si>
    <t>SH Discount</t>
  </si>
  <si>
    <t>SCHEDULE - LOOSE FURNITRUE</t>
  </si>
  <si>
    <t>SA/1/7a</t>
  </si>
  <si>
    <t>Insurance Charge</t>
  </si>
  <si>
    <t>sum</t>
  </si>
  <si>
    <t>N/A</t>
  </si>
  <si>
    <t>SA/1/7b</t>
  </si>
  <si>
    <t>Levies</t>
  </si>
  <si>
    <t>SA/1/7c</t>
  </si>
  <si>
    <t>Preliminlaries</t>
  </si>
  <si>
    <t>SA/1/7d</t>
  </si>
  <si>
    <t>Mock up for Custom Made furniture Only</t>
  </si>
  <si>
    <t>Clubhouse</t>
  </si>
  <si>
    <t>CLUBHOUSE</t>
  </si>
  <si>
    <t>Checking</t>
  </si>
  <si>
    <t>SA/2/A</t>
  </si>
  <si>
    <t>Sofa (C-F01); overall 2400W x 1260D x 750Hmm, 420SHmm</t>
  </si>
  <si>
    <t>set</t>
  </si>
  <si>
    <t>No offer</t>
  </si>
  <si>
    <t>S/1/</t>
  </si>
  <si>
    <t xml:space="preserve">TACCHINI - Julep 240cm orapproved equivalent; completed with fabric </t>
  </si>
  <si>
    <t xml:space="preserve">completed with fabric(C-FA1) and stainless steel legs (C-SS01) ; loose </t>
  </si>
  <si>
    <t>medium extra; Tacchini loose scatter cushions</t>
  </si>
  <si>
    <t>scatter cushions</t>
  </si>
  <si>
    <t>Country of Origin : ______________________________________</t>
  </si>
  <si>
    <t>China</t>
  </si>
  <si>
    <t>CHINA</t>
  </si>
  <si>
    <t>Italy</t>
  </si>
  <si>
    <t>Brand / Model      : ______________________________________</t>
  </si>
  <si>
    <t>TACCHINI JULEP</t>
  </si>
  <si>
    <t/>
  </si>
  <si>
    <t>Tacchini/Julep Cod. OJUL240</t>
  </si>
  <si>
    <t>Tacchini/Julep Cod</t>
  </si>
  <si>
    <t>Tacchini-Julep</t>
  </si>
  <si>
    <t>Fire Ignitability Certificate:  Yes / No (delete the appropriate)</t>
  </si>
  <si>
    <t>S/2</t>
  </si>
  <si>
    <t>No</t>
  </si>
  <si>
    <t>YES</t>
  </si>
  <si>
    <t>SA/2/A1</t>
  </si>
  <si>
    <t>Ditto: for without Fire Ignitability Certificate</t>
  </si>
  <si>
    <t>Rate Only</t>
  </si>
  <si>
    <t>rate only</t>
  </si>
  <si>
    <t>No Offer</t>
  </si>
  <si>
    <t>Rate only</t>
  </si>
  <si>
    <t>S/3</t>
  </si>
  <si>
    <t>S/4</t>
  </si>
  <si>
    <t>Loose scatter cushions; TACCHINI or approved equivalent; filled with goose down;</t>
  </si>
  <si>
    <t>Loose scatter cushions; filled with goose down; complete with four sides</t>
  </si>
  <si>
    <t>complete with four sides piping; all as detailed in specification and drawings</t>
  </si>
  <si>
    <t xml:space="preserve"> piping;</t>
  </si>
  <si>
    <t>SA/2/B</t>
  </si>
  <si>
    <t xml:space="preserve">To Sofa (C-F01); overall 500W x 500Hmm; </t>
  </si>
  <si>
    <t>no</t>
  </si>
  <si>
    <t>S/5</t>
  </si>
  <si>
    <t>S/6</t>
  </si>
  <si>
    <t>Tacchini/Loose Cushion</t>
  </si>
  <si>
    <t>Tacchini JuledCushion</t>
  </si>
  <si>
    <t>Tacchini</t>
  </si>
  <si>
    <t>SA/2/C</t>
  </si>
  <si>
    <t xml:space="preserve">To Sofa (C-F01); overall 450W x 450Hmm; </t>
  </si>
  <si>
    <t>S/7</t>
  </si>
  <si>
    <t>S/8</t>
  </si>
  <si>
    <t>Julep Cushion</t>
  </si>
  <si>
    <t>SA/3/A</t>
  </si>
  <si>
    <t>Armchair (C-F02); overall 730W x 730D x 720Hmm</t>
  </si>
  <si>
    <t>Excluded</t>
  </si>
  <si>
    <t>S/9</t>
  </si>
  <si>
    <t xml:space="preserve"> SHAKE - Hege Armchair or approvedequivalent; made of wooden </t>
  </si>
  <si>
    <t>made of wood veneer frame (C-WD01) and stainless steel legs (C-SS01) ;</t>
  </si>
  <si>
    <t>structure and metal legs ;upholstered with fabric; including</t>
  </si>
  <si>
    <t>upholstered with fabric (C-FA2); including one loose scatter cushion</t>
  </si>
  <si>
    <t>one loose scatter cushion</t>
  </si>
  <si>
    <t>Shake-Design/Hege</t>
  </si>
  <si>
    <t>Shake Hege</t>
  </si>
  <si>
    <t>Shake-Henge</t>
  </si>
  <si>
    <t>Yes</t>
  </si>
  <si>
    <t>S/10</t>
  </si>
  <si>
    <t>SA/3/A1</t>
  </si>
  <si>
    <t>S/11</t>
  </si>
  <si>
    <t>Loose scatter cushions; SHAKE or approved equivalent; filled with goose down;</t>
  </si>
  <si>
    <t>S/12</t>
  </si>
  <si>
    <t>SA/3/B</t>
  </si>
  <si>
    <t xml:space="preserve">To Armchair (C-F02); overall 450W x 450Hmm; </t>
  </si>
  <si>
    <t>S/13</t>
  </si>
  <si>
    <t>Shake</t>
  </si>
  <si>
    <t>****</t>
  </si>
  <si>
    <r>
      <t xml:space="preserve">To Armchair (C-F02); overall </t>
    </r>
    <r>
      <rPr>
        <u val="double"/>
        <sz val="22"/>
        <color theme="1"/>
        <rFont val="Arial"/>
        <family val="2"/>
      </rPr>
      <t xml:space="preserve">300W x 500Hmm; </t>
    </r>
  </si>
  <si>
    <t>included</t>
  </si>
  <si>
    <t>Shakr-Design/Hege</t>
  </si>
  <si>
    <t>Shakr-Hege</t>
  </si>
  <si>
    <t>S/14</t>
  </si>
  <si>
    <t>SA/3/C</t>
  </si>
  <si>
    <t>Side Table (C-F03); overall 500 dia. x 470Hmm</t>
  </si>
  <si>
    <t xml:space="preserve">Side Table (C-F03); overall 500 dia. x 470Hmmcompleted with stainless </t>
  </si>
  <si>
    <t>S/15</t>
  </si>
  <si>
    <t>steel frame (C-SS01) and tinted mirror top (C-GL01)</t>
  </si>
  <si>
    <t>italy</t>
  </si>
  <si>
    <t>Tacchini/Cade Cod. ICAGT50</t>
  </si>
  <si>
    <t xml:space="preserve">Tacchini-Cade </t>
  </si>
  <si>
    <t>Tacchini-Cage</t>
  </si>
  <si>
    <t>S/16</t>
  </si>
  <si>
    <t>SA/3/C1</t>
  </si>
  <si>
    <t>S/17</t>
  </si>
  <si>
    <t>SA/4/A</t>
  </si>
  <si>
    <t>Coffee Table (C-F04); overall 1000 dia. x 320Hmm</t>
  </si>
  <si>
    <t xml:space="preserve">Coffee Table (C-F04); overall 1000 dia. x 320Hmm completed with </t>
  </si>
  <si>
    <t xml:space="preserve">TACCHINI - Cage or approvedequivalent; completed with metal frame </t>
  </si>
  <si>
    <t xml:space="preserve"> stainless steel frame (C-SS01) and marble top (C-ST01)</t>
  </si>
  <si>
    <t>and marble top</t>
  </si>
  <si>
    <t>Draenert Nebra 1070-I Small Table, 1100d x 360h mm Frame Black Coated Steel, Top Calacatta Gold marble</t>
  </si>
  <si>
    <t>Tacchini/Cage Cod. ICAGT100</t>
  </si>
  <si>
    <t xml:space="preserve">Tacchini-Cage </t>
  </si>
  <si>
    <t>SA/4/A1</t>
  </si>
  <si>
    <t>SA/4/B</t>
  </si>
  <si>
    <t>Sofa (C-F05); overall 3200W x 1560D x 750Hmm, 380SHmm</t>
  </si>
  <si>
    <t xml:space="preserve"> completed with fabric medium (C-FA5) and stainless steel legs (C-SS01); </t>
  </si>
  <si>
    <t>including cushions 2 x back res cushions with 4 x loose scatter cushions</t>
  </si>
  <si>
    <t>Gallotti &amp; Radice/Audrey Motion Modular Sofa T160L (Left) &amp; T160R (Right)</t>
  </si>
  <si>
    <t>Gallotti -Audrey Motion  (CAT B 2nd grade)(Fabric)</t>
  </si>
  <si>
    <t>Gallotti&amp;Radice-Audrey Motion</t>
  </si>
  <si>
    <t>SA/4/B1</t>
  </si>
  <si>
    <t>SA/4/C</t>
  </si>
  <si>
    <t xml:space="preserve">To Sofa (C-F05); overall 500W x 500Hmm; </t>
  </si>
  <si>
    <t>ITALY</t>
  </si>
  <si>
    <t>GALLOTTI</t>
  </si>
  <si>
    <t>Galloti &amp; Radice</t>
  </si>
  <si>
    <r>
      <t xml:space="preserve">To Sofa (C-F05); </t>
    </r>
    <r>
      <rPr>
        <u val="double"/>
        <sz val="22"/>
        <color theme="1"/>
        <rFont val="Arial"/>
        <family val="2"/>
      </rPr>
      <t xml:space="preserve">4 backrest Cusions </t>
    </r>
  </si>
  <si>
    <t>Gallotti &amp; Radice/ Audrey Motion Modular Sofa</t>
  </si>
  <si>
    <t>SA/4/D</t>
  </si>
  <si>
    <t xml:space="preserve">To Sofa (C-F05); overall 450W x 450Hmm; </t>
  </si>
  <si>
    <t xml:space="preserve">No offer </t>
  </si>
  <si>
    <t>To Sofa (C-F05)</t>
  </si>
  <si>
    <t>nil</t>
  </si>
  <si>
    <t>SA/5/A</t>
  </si>
  <si>
    <t>Coffee Table (C-F06); overall 750 dia. x 360Hmm</t>
  </si>
  <si>
    <t xml:space="preserve">Coffee Table (C-F06); overall 750 dia. x 360Hmm  completed with gradient </t>
  </si>
  <si>
    <t>CLASSICON - Bell Table or approved equivalent; completed with</t>
  </si>
  <si>
    <t>gray mercury glass base, tinted mirror top (C-GL1) and rubber pad</t>
  </si>
  <si>
    <t xml:space="preserve"> grey glass base and black glass top</t>
  </si>
  <si>
    <t>Germany</t>
  </si>
  <si>
    <t>ClassiCon/Bell</t>
  </si>
  <si>
    <t>ClassiCon-Bell</t>
  </si>
  <si>
    <t>Classion-Bell</t>
  </si>
  <si>
    <t>SA/5/A1</t>
  </si>
  <si>
    <t>SA/5/B</t>
  </si>
  <si>
    <t>Side Table (C-F07); overall 500 dia. x 530Hmm</t>
  </si>
  <si>
    <t>completed with gradient gray mercury glass base, tinted mirror top (G-GL1)</t>
  </si>
  <si>
    <t>grey glass base and black glass top</t>
  </si>
  <si>
    <t>, stainless steel trim (C-SS01) and rubber pad</t>
  </si>
  <si>
    <t>SA/5/B1</t>
  </si>
  <si>
    <t>SA/5/C</t>
  </si>
  <si>
    <t>Armchair (C-F08); overall 790W x 800D x 675Hmm</t>
  </si>
  <si>
    <t xml:space="preserve">Armchair (C-F08); overall 790W x 800D x 675Hmm  420SHmm; armchair </t>
  </si>
  <si>
    <t>ANDREU - World Couve or approved equivalent; armchair legs</t>
  </si>
  <si>
    <t>legs made of wood veneer (C-WD02) and rubber pad; upholstered with</t>
  </si>
  <si>
    <t xml:space="preserve"> made of solid wood; upholstered with fabric; including one loose </t>
  </si>
  <si>
    <t xml:space="preserve"> fabric (C-FA8); including one loose scatter cushion </t>
  </si>
  <si>
    <t>scatter cushion (measured separately)</t>
  </si>
  <si>
    <t>Spain</t>
  </si>
  <si>
    <t xml:space="preserve">Andreu World Couve BU 1264Arm chair:800w x 790d x 675mm. Frame beech wood, </t>
  </si>
  <si>
    <t>Audreu World/ Couve BU1264</t>
  </si>
  <si>
    <t>Audreu World-Couve</t>
  </si>
  <si>
    <t>Andrex World- Couve BU1264</t>
  </si>
  <si>
    <t>ANDREV WORLD-COUVE</t>
  </si>
  <si>
    <t>Fabric Kvadrat Divina, Divina Melange, Hall ingdal, Steel cut Trio</t>
  </si>
  <si>
    <t>SA/5/C1</t>
  </si>
  <si>
    <t>Loose scatter cushions; ANDREU or approved equivalent; filled with goose down;</t>
  </si>
  <si>
    <t>SA/6/A</t>
  </si>
  <si>
    <t xml:space="preserve">To Armchair (C-F08); overall 450W x 450Hmm; </t>
  </si>
  <si>
    <t>Andrex World Cj3010 Loose Cushion 450w x 459d mm,Fabric group5</t>
  </si>
  <si>
    <t>Andreu World/ CJ3010</t>
  </si>
  <si>
    <t>Andreu World-Couve</t>
  </si>
  <si>
    <t>Andrex World-CJ3010</t>
  </si>
  <si>
    <t>Include</t>
  </si>
  <si>
    <t>SA/6/B</t>
  </si>
  <si>
    <t>Dining Chair (C-F10); overall 480W x 580D x 930Hmm</t>
  </si>
  <si>
    <t>no offer</t>
  </si>
  <si>
    <t>Dining Chair (C-F10); overall 480W x 580D x 930Hmm ; legs, base, seat</t>
  </si>
  <si>
    <t xml:space="preserve"> GIORGETTI - IBLA 55100 orapproved equivalent; legs, base, seat</t>
  </si>
  <si>
    <t xml:space="preserve"> and back frame in solid ashwood 93 finish; with seat and back cushion </t>
  </si>
  <si>
    <t xml:space="preserve">and back frame in solid ashwood 93 finish; with seat and back cushion </t>
  </si>
  <si>
    <t>in "CAT E - VALENTINO" fabric</t>
  </si>
  <si>
    <t>Reused</t>
  </si>
  <si>
    <t>From LP10 Show Flat</t>
  </si>
  <si>
    <t>SA/6/B1</t>
  </si>
  <si>
    <t xml:space="preserve">set </t>
  </si>
  <si>
    <t>SA/6/C</t>
  </si>
  <si>
    <t>Stool (C-F11); overall 980H x 445W x 470Dmm, 750SHmm</t>
  </si>
  <si>
    <t xml:space="preserve"> SVEVA - stool h75 or approved equivalent; completed with solid wood</t>
  </si>
  <si>
    <t>stool frame and legs made of wood veneer (C-WD02) with rubber pad</t>
  </si>
  <si>
    <t xml:space="preserve"> legs and frame in solid ash with leather back; upholstered with fabrics</t>
  </si>
  <si>
    <t>; upholstered with fabric (C-FA11) and leather (C-FA11.1)</t>
  </si>
  <si>
    <t xml:space="preserve">Italy </t>
  </si>
  <si>
    <t>Porada/ Seveva Stool H75</t>
  </si>
  <si>
    <t>Porada/ Seveva</t>
  </si>
  <si>
    <t>Porada -SREVA</t>
  </si>
  <si>
    <t>PONADA-SVEVA</t>
  </si>
  <si>
    <t>SA/6/C1</t>
  </si>
  <si>
    <t>SA/7/A</t>
  </si>
  <si>
    <t>Armchair (C-F12); overall 700W x 790D x 710Hmm</t>
  </si>
  <si>
    <t>Armchair (C-F12); overall 700W x 790D x 710Hmm ; armchair legs made of</t>
  </si>
  <si>
    <t xml:space="preserve">MOLTENI &amp; C - Chelsea Chair or approved equivalent; armchair legs </t>
  </si>
  <si>
    <t xml:space="preserve"> wood veneer (C-WD02) with rubber pad; upholstered with fabric (C-FA12.1); </t>
  </si>
  <si>
    <t>made of solid wood; upholstered with fabric; including one loose</t>
  </si>
  <si>
    <t>including one loose scatter cushion</t>
  </si>
  <si>
    <t xml:space="preserve"> scatter cushion</t>
  </si>
  <si>
    <t xml:space="preserve">Maxalto febo 2809LT Armchair, 665w x 660d x 660h mm, </t>
  </si>
  <si>
    <t>MOLTENI&amp;C-CHELSEA (MEDIUM FABRIC)</t>
  </si>
  <si>
    <t>Molteni &amp;C-Chelsa</t>
  </si>
  <si>
    <t>FrameGrey Oak, Fabric Kvadrat Still fabric</t>
  </si>
  <si>
    <t>SA/7/A1</t>
  </si>
  <si>
    <t>Loose scatter cushions; MOLTENI &amp; C or approved equivalent; filled with goose down;</t>
  </si>
  <si>
    <t>Loose scatter cushions; filled with goose down; complete with four sides piping;</t>
  </si>
  <si>
    <t>SA/7/B</t>
  </si>
  <si>
    <t xml:space="preserve">To Armchair (C-F12); overall 450W x 450Hmm; </t>
  </si>
  <si>
    <t>MOLTENI&amp;C-CHELSEA</t>
  </si>
  <si>
    <t>Molteni &amp; C</t>
  </si>
  <si>
    <t>SA/7/C</t>
  </si>
  <si>
    <t>Side Table (C-F12.1); overall 400 dia. x 500Hmm</t>
  </si>
  <si>
    <t xml:space="preserve">Armchair Side Table (C-F12.1); overall 400 dia. x 500Hmm; completed with </t>
  </si>
  <si>
    <t xml:space="preserve">marble top, cylinder (C-ST01) and stainless steel legs (C-SS01) and </t>
  </si>
  <si>
    <t>rubber pad</t>
  </si>
  <si>
    <t>Molteni &amp; C-Panna Cotta</t>
  </si>
  <si>
    <t>NO</t>
  </si>
  <si>
    <t>SA/7/C1</t>
  </si>
  <si>
    <t>SA/8/A</t>
  </si>
  <si>
    <t>Coffee Table (C-F13); overall 800W x 480Hmm</t>
  </si>
  <si>
    <t xml:space="preserve">Coffee Table (C-F13); overall 800W x 480Hmm  table legs made of </t>
  </si>
  <si>
    <t xml:space="preserve">LEMA - Sign or approved equivalent;completed with wood legs and </t>
  </si>
  <si>
    <t xml:space="preserve">stainless steel (C-SS01) with rubber pad; upholstered with </t>
  </si>
  <si>
    <t>wood  top</t>
  </si>
  <si>
    <t>wood veneer (C-WD01)</t>
  </si>
  <si>
    <r>
      <t>Coffee Table (C-F13); overall</t>
    </r>
    <r>
      <rPr>
        <u val="double"/>
        <sz val="22"/>
        <color theme="1"/>
        <rFont val="Arial"/>
        <family val="2"/>
      </rPr>
      <t xml:space="preserve"> 600W</t>
    </r>
    <r>
      <rPr>
        <sz val="22"/>
        <color theme="1"/>
        <rFont val="Arial"/>
        <family val="2"/>
      </rPr>
      <t xml:space="preserve"> x 480Hmm</t>
    </r>
  </si>
  <si>
    <t>Lema/ Sign CB005</t>
  </si>
  <si>
    <t>Lema-Sign</t>
  </si>
  <si>
    <t xml:space="preserve">Lema-Sign </t>
  </si>
  <si>
    <t>SA/8/A1</t>
  </si>
  <si>
    <t>SA/8/B</t>
  </si>
  <si>
    <t>Custom Made Table (C-F14); overall 4000 x 1600 x 750Hmm</t>
  </si>
  <si>
    <t>In Tender B</t>
  </si>
  <si>
    <t xml:space="preserve">completed with stainless steel frame (C-SS01) and wood </t>
  </si>
  <si>
    <t xml:space="preserve">; completed with stainless steel frame (C-SS01) and wood </t>
  </si>
  <si>
    <t>veneer (C-WD01) finishes</t>
  </si>
  <si>
    <t>SA/8/B1</t>
  </si>
  <si>
    <t>SA/8/C</t>
  </si>
  <si>
    <t>Custom Made Sofa (C-F15); overall 2200W x 1300D x 800Hmm</t>
  </si>
  <si>
    <t xml:space="preserve">sofa legs made of stainless steel (C-SS01); upholstered with </t>
  </si>
  <si>
    <t xml:space="preserve">sofa legs made of stainless steel (C-SS01); upholstered with fabric (C-FA15); </t>
  </si>
  <si>
    <t>fabric (C-FA15) ; including cushions 5 x back and 2 x seat with</t>
  </si>
  <si>
    <t>including cushions 5 x back and 2 x seat with 7 x loose scatter cushions</t>
  </si>
  <si>
    <t xml:space="preserve">7 x loose scatter cushions </t>
  </si>
  <si>
    <t>SA/8/C1</t>
  </si>
  <si>
    <t xml:space="preserve">China </t>
  </si>
  <si>
    <t>N.A</t>
  </si>
  <si>
    <t>Loose scatter cushions; filled with goose down; completed with four sides piping; all as</t>
  </si>
  <si>
    <t>Loose scatter cushions; filled with goose down; completed with four sides piping</t>
  </si>
  <si>
    <t>detailed in specification and drawings</t>
  </si>
  <si>
    <t>SA/9/A</t>
  </si>
  <si>
    <t xml:space="preserve">To Sofa (C-F15); overall 750W x 480Hmm; </t>
  </si>
  <si>
    <t>SA/9/B</t>
  </si>
  <si>
    <t xml:space="preserve">To Sofa (C-F15); overall 700W x 250Hmm; </t>
  </si>
  <si>
    <t>SA/9/C</t>
  </si>
  <si>
    <t>Coffee Table (C-F16); overall 1050W x 1050D x 330Hmm</t>
  </si>
  <si>
    <t xml:space="preserve"> VIBEFFE - 9500 series or approved equivalent; completed with metal</t>
  </si>
  <si>
    <t xml:space="preserve">completed with marble top (C-ST01) and stainless steel legs (C-SS01) with </t>
  </si>
  <si>
    <t>legs and marble top;</t>
  </si>
  <si>
    <t>Neeutra Ace AT1027228 Small Table,1020w x720d x 280h mm,</t>
  </si>
  <si>
    <t>VIBEFFE-9500</t>
  </si>
  <si>
    <t>Vibeffee-9500series</t>
  </si>
  <si>
    <t xml:space="preserve"> Top Star Gold Marble, Frame Steel Nickel</t>
  </si>
  <si>
    <t>SA/9/C1</t>
  </si>
  <si>
    <t>Rateonlt</t>
  </si>
  <si>
    <t>SA/9/D</t>
  </si>
  <si>
    <t xml:space="preserve">Coffee Table (C-F16); overall 660W x 660D x 430Hmm; VIBEFFE - 9500 </t>
  </si>
  <si>
    <t>Coffee Table (C-F16); overall 660W x 660D x 430Hmm;completed with</t>
  </si>
  <si>
    <t>series or approved equivalent; completed with metal legs and marble top</t>
  </si>
  <si>
    <t>marble top (C-ST01) and stainless steel legs (C-SS01) with rubber pad</t>
  </si>
  <si>
    <t>Neeutra Ace AT6542 Small Table, 650 x 420h mm,</t>
  </si>
  <si>
    <t>SA/9/D1</t>
  </si>
  <si>
    <t>SA/10/A</t>
  </si>
  <si>
    <t xml:space="preserve">Side Table (C-F17); overall 250 dia. x 500Hmm; SOLLOS - Jardim or </t>
  </si>
  <si>
    <t>Side Table (C-F17); overall 250 dia. x 500Hmm;  completed with stainless</t>
  </si>
  <si>
    <t xml:space="preserve">approved equivalent;completed with metal frame, marble top and </t>
  </si>
  <si>
    <t xml:space="preserve">steel frame (C-SS01), marble top (C-ST01) and marble base (C-ST01) with </t>
  </si>
  <si>
    <t>marble base</t>
  </si>
  <si>
    <t>Brazil</t>
  </si>
  <si>
    <t>Sollos -Jardim</t>
  </si>
  <si>
    <t>SA/10/A1</t>
  </si>
  <si>
    <t>SA/10/B</t>
  </si>
  <si>
    <t xml:space="preserve">Armchair (C-F18); overall 870W x 770D x 670Hmm; LINTELOO - Heath </t>
  </si>
  <si>
    <t>Armchair (C-F18); overall 870W x 770D x 670Hmm;</t>
  </si>
  <si>
    <t xml:space="preserve">or approved equivalent; armchair legs made of metal; upholstered </t>
  </si>
  <si>
    <t xml:space="preserve">armchair legs made of stainless steel (C-SS01); upholstered with fabric </t>
  </si>
  <si>
    <t xml:space="preserve">with fabric ;including back cushion and seat cushion with one </t>
  </si>
  <si>
    <t xml:space="preserve">(C-FA18); including back cushion and seat cushion with loose scatter </t>
  </si>
  <si>
    <t>loose scatter cushion</t>
  </si>
  <si>
    <t>cushion</t>
  </si>
  <si>
    <t>LINTELOO-HEALTH</t>
  </si>
  <si>
    <t>Linteloo -Health</t>
  </si>
  <si>
    <t>The Netherlands</t>
  </si>
  <si>
    <t>Linteloo/ Health 11710703</t>
  </si>
  <si>
    <t>No for PU foam</t>
  </si>
  <si>
    <t>SA/10/B1</t>
  </si>
  <si>
    <t>Loose scatter cushions; filled with goose down; completed with four sides piping; all asdetailed in specification and drawings</t>
  </si>
  <si>
    <t>SA/10/C</t>
  </si>
  <si>
    <t xml:space="preserve">To Armchair (C-F18); overall 450W x 450Hmm; </t>
  </si>
  <si>
    <t>Lineteloo</t>
  </si>
  <si>
    <t>To Armchair (C-F18); overall 500W x 500H mm</t>
  </si>
  <si>
    <t>SA/11/A</t>
  </si>
  <si>
    <t>Custom Made Sideboard (C-F19); overall 1800W x 450D x 500Hmm</t>
  </si>
  <si>
    <t xml:space="preserve">; completed with stainless steel (C-SS01) legs and wood veneer </t>
  </si>
  <si>
    <t xml:space="preserve">completed with stainless steel (C-SS01) legs and wood veneer </t>
  </si>
  <si>
    <t>(C-WD01) finishes</t>
  </si>
  <si>
    <t>SA/11/A1</t>
  </si>
  <si>
    <t>SA/11/B</t>
  </si>
  <si>
    <t xml:space="preserve">Chair (C-F20); overall 480W x 580D x 930Hmm;GIORGETTI </t>
  </si>
  <si>
    <t>Chair (C-F20); overall 480W x 580D x 930Hmm; base, seat, back frame</t>
  </si>
  <si>
    <t xml:space="preserve"> IBLA 55100 equivalent; legs, base, seat and back frame in solid</t>
  </si>
  <si>
    <t xml:space="preserve"> and legs in wood veneer (C-WD02) with rubber pad; including seat and</t>
  </si>
  <si>
    <t>ashwood 93 finish; with seat and back cushion in "CAT E - VALENTINO"</t>
  </si>
  <si>
    <t xml:space="preserve"> back cushion in fabric (C-FA20)</t>
  </si>
  <si>
    <t xml:space="preserve"> fabric</t>
  </si>
  <si>
    <t>GIORGETTI -IBLA</t>
  </si>
  <si>
    <t>Giorgetti -Ibla55100</t>
  </si>
  <si>
    <t>SA/11/B1</t>
  </si>
  <si>
    <t xml:space="preserve">  Rate only</t>
  </si>
  <si>
    <t>SA/11/C</t>
  </si>
  <si>
    <t>Round Table (C-F20.1); Overall 2000 dia. x 730Hmm -MINOTTI - Morgan</t>
  </si>
  <si>
    <t xml:space="preserve">Round Table (C-F20.1); Overall 2000 dia. x 730Hmm ; table legs made of </t>
  </si>
  <si>
    <t xml:space="preserve"> Marble or approved equivalent; completed with wooden legs and marble </t>
  </si>
  <si>
    <t xml:space="preserve">stainless steel (C-SS01) and wood veneer (C-WD01) with rubber pad; top made </t>
  </si>
  <si>
    <t>including dia. 1200mm swivel mechanism and 28" aluminum Lazy Susan;</t>
  </si>
  <si>
    <t xml:space="preserve">of marble (C-ST01) and Stainless Steel (C-SS01); including dia. 1200mm swivel </t>
  </si>
  <si>
    <t>mechanism and 28" aluminum Lazy Susan</t>
  </si>
  <si>
    <t xml:space="preserve">Maxalto Xilos SMTT22P Table, D2200 x 740h mm, Top Calacatta white marble, </t>
  </si>
  <si>
    <t>MINOTTI-MORGAN MARBLE</t>
  </si>
  <si>
    <t>Minotti -Morgan Marble</t>
  </si>
  <si>
    <t>frame smoked oak + Maxalto Xilos SMTG7N Table Tray, D700 x 40hmm, Top Calacatta white marble</t>
  </si>
  <si>
    <t>SA/11/C1</t>
  </si>
  <si>
    <t>SA/12/A</t>
  </si>
  <si>
    <t>Chair (C-F20.2); overall 570W x 546D x 730Hmm, 470SHmm</t>
  </si>
  <si>
    <t>B&amp;B - Caratos Chair SCA57A or approved equivalent; chair legs made</t>
  </si>
  <si>
    <t>chair legs made of wood veneer (C-WD02) with rubber pad; upholstered</t>
  </si>
  <si>
    <t>of solid wood; upholstered with fabric ;</t>
  </si>
  <si>
    <t>with fabric (C-FA20.2)</t>
  </si>
  <si>
    <t>Maxalto Caratos SCA57A Armchair, 570w x 545d x 730h mm,</t>
  </si>
  <si>
    <t>B&amp;B-CARATOS</t>
  </si>
  <si>
    <t>Maxalto_caratos SCA57A</t>
  </si>
  <si>
    <t xml:space="preserve"> Frame grapfite painted, Fabric Kvadrat Still</t>
  </si>
  <si>
    <t>SA/12/A1</t>
  </si>
  <si>
    <t xml:space="preserve"> Frame grapfite painted, Lusso fabric</t>
  </si>
  <si>
    <t>SA/12/B</t>
  </si>
  <si>
    <t>Electrical Mahjong Table (C-F21); overall 1010W x 1010D x 770Hmm</t>
  </si>
  <si>
    <t xml:space="preserve">no offer </t>
  </si>
  <si>
    <t>Not avalible</t>
  </si>
  <si>
    <t>香港康佳自動麻雀機 - Q8 or approved equivalent</t>
  </si>
  <si>
    <t>歐派</t>
  </si>
  <si>
    <t>HK</t>
  </si>
  <si>
    <t>歐尚系列靜音麻雀機</t>
  </si>
  <si>
    <t>雀晨自動麻將機公司</t>
  </si>
  <si>
    <t>SA/12/B1</t>
  </si>
  <si>
    <t>SA/12/C</t>
  </si>
  <si>
    <t xml:space="preserve">Stool (C-F22); EXTETA EXTERIOR LIVING - Zen Cap or approved </t>
  </si>
  <si>
    <t>Stool (C-F22); EXTETA EXTERIOR LIVING</t>
  </si>
  <si>
    <t>equivalent; completed with solid wood top and base</t>
  </si>
  <si>
    <t>REUSED FROM LP10 SHOWFLAT</t>
  </si>
  <si>
    <t>SA/12/C1</t>
  </si>
  <si>
    <t>SA/13/A</t>
  </si>
  <si>
    <t>Armchair (C-F23)FINN JUHL- France Chair or approved equivalent</t>
  </si>
  <si>
    <t>Armchair (C-F23); made of wooden structure and legs in walnut finish;</t>
  </si>
  <si>
    <t xml:space="preserve">; made of wooden structure and legs in walnut finish; including back </t>
  </si>
  <si>
    <t>including back cushion and seat cushion</t>
  </si>
  <si>
    <t>Denmark</t>
  </si>
  <si>
    <t>Finn Juhl/ France Chair</t>
  </si>
  <si>
    <t>SA/13/A1</t>
  </si>
  <si>
    <t>SPAIN</t>
  </si>
  <si>
    <t>VICCARBE-CHAPE</t>
  </si>
  <si>
    <t>SA/13/B</t>
  </si>
  <si>
    <t>Side Table for Piano Room 1 (C-F24) ; overall 380 dia. x 450Hmm</t>
  </si>
  <si>
    <t>MIN, FREIGMAS</t>
  </si>
  <si>
    <t>; VICCARBE - Shape Low Table Model or approved equivalent;</t>
  </si>
  <si>
    <t>; completed with stainless steel (C-SS01)</t>
  </si>
  <si>
    <t>completed with metal</t>
  </si>
  <si>
    <t>Viccarbe -Shape</t>
  </si>
  <si>
    <t>SA/13/B1</t>
  </si>
  <si>
    <t>SA/13/C</t>
  </si>
  <si>
    <t>Side Table for Piano Room 2 (C-F24)</t>
  </si>
  <si>
    <t>SA/13/C1</t>
  </si>
  <si>
    <t>SA/14/A</t>
  </si>
  <si>
    <t>Pouf (C-F25); overall 520W x 410Hmm; POLIFORM- New York</t>
  </si>
  <si>
    <t>Pouf (C-F25); overall 520W x 410Hmm; all legs made of stainles</t>
  </si>
  <si>
    <t>or approved equivalent; all legs made of metal; upholstered with leather</t>
  </si>
  <si>
    <t>steel (C-SS01); upholstered with vinyl (C-FA25)</t>
  </si>
  <si>
    <t>POLIFORM-NEW YORK</t>
  </si>
  <si>
    <t>Poliform -New York</t>
  </si>
  <si>
    <t>SA/14/A1</t>
  </si>
  <si>
    <t>Rate obly</t>
  </si>
  <si>
    <t>SA/14/B</t>
  </si>
  <si>
    <t>Bar Stool (C-F26); overall 980H x 445W x 470Dmm, 750SHmm; SVEVA</t>
  </si>
  <si>
    <t>Bar Stool (C-F26); overall 980H x 445W x 470Dmm, 750SHmm</t>
  </si>
  <si>
    <t>stool h75 or approved equivalent; completed with solid wood legs</t>
  </si>
  <si>
    <t>; stool frame and legs made of wood veneer (C-WD02) with rubber pad</t>
  </si>
  <si>
    <t>and frame in solid ash with leather back; upholstered with fabrics;</t>
  </si>
  <si>
    <t>seat upholstered with fabric (C-FA26); back support upholstered</t>
  </si>
  <si>
    <t>with leather (C-FA26.1)</t>
  </si>
  <si>
    <t>Porada/ Sveva Stool H75</t>
  </si>
  <si>
    <t>Porada- Sveva</t>
  </si>
  <si>
    <t>Porada -Sveva</t>
  </si>
  <si>
    <t>SA/14/B1</t>
  </si>
  <si>
    <t>SA/14/C</t>
  </si>
  <si>
    <t xml:space="preserve">Bar Table (C-F27); overall 700 dia. x 1100Hmm; ESSENTIAL HOME </t>
  </si>
  <si>
    <t>Bar Table (C-F27); overall 700 dia. x 1100Hmm</t>
  </si>
  <si>
    <t>Bertoia Bar Table or approved equivalent; completed with gold plated</t>
  </si>
  <si>
    <t xml:space="preserve"> marble and stainless steel (C-SS01)</t>
  </si>
  <si>
    <t>brass and polished nero marquina marbles</t>
  </si>
  <si>
    <t>Portugal</t>
  </si>
  <si>
    <t>Essential Home/ Bertoia</t>
  </si>
  <si>
    <t>Essential Home- Bertoia</t>
  </si>
  <si>
    <t>Essential Home -Bertoia</t>
  </si>
  <si>
    <t>SA/14/C1</t>
  </si>
  <si>
    <t>SA/15/A</t>
  </si>
  <si>
    <t>Side Table (C-F28); overall 500 dia. x 350Hmm; TRIBU -  branch</t>
  </si>
  <si>
    <t>Side Table (C-F28); overall 500 dia. x 350Hmm; completed with powder</t>
  </si>
  <si>
    <t xml:space="preserve"> low table (07681-89-10) or approved equivalent; completed with powder </t>
  </si>
  <si>
    <t xml:space="preserve"> coated aluminium frame in Wenge color and lightened concreted top in Linen </t>
  </si>
  <si>
    <t xml:space="preserve">coated aluminium frame in Wenge color and lightened concreted top in </t>
  </si>
  <si>
    <t xml:space="preserve"> color; Belgium origin or approved equivalent</t>
  </si>
  <si>
    <t>Linen color; Belgium origin or approved equivalent</t>
  </si>
  <si>
    <t>BELGIUM</t>
  </si>
  <si>
    <t>Belgium</t>
  </si>
  <si>
    <t>TRIBU-BRANCH</t>
  </si>
  <si>
    <t>Tribu-Branch</t>
  </si>
  <si>
    <t xml:space="preserve">Side Table (C-F28); overall 500 dia. x 432Hmm; </t>
  </si>
  <si>
    <t xml:space="preserve"> approved equivalent; completed with powder </t>
  </si>
  <si>
    <t xml:space="preserve">coated aluminium frame in  color and lightened concreted top in </t>
  </si>
  <si>
    <t>origin or approved equivalent</t>
  </si>
  <si>
    <t>Varaschin/ Emma 23670</t>
  </si>
  <si>
    <t>SA/15/A1</t>
  </si>
  <si>
    <t>SA/15/B</t>
  </si>
  <si>
    <t>Sun Lounge (C-F29); overall 2070L x 730W x 340Hmm; TRIBU Branch</t>
  </si>
  <si>
    <t>Sun Lounge (C-F29); overall 2070L x 730W x 340Hmm;  completed with</t>
  </si>
  <si>
    <t xml:space="preserve">Adjustable Lounger(07640-89) with additional cushion (C07640W) or </t>
  </si>
  <si>
    <t xml:space="preserve">powder coated aluminium frame in Wenge 89 finish and legs with batyline </t>
  </si>
  <si>
    <t xml:space="preserve">approved equivalent; completed withpowder coated aluminium frame in </t>
  </si>
  <si>
    <t xml:space="preserve">seat and back; Belgium origin or approved equivalent; including seat </t>
  </si>
  <si>
    <t xml:space="preserve">Wenge 89 finish and legs with batyline seat and back; Belgium origin or </t>
  </si>
  <si>
    <t>and back cushion in Washed Linen B15 colour</t>
  </si>
  <si>
    <t>approved equivalent; including seat and back cushion in Twist Linen</t>
  </si>
  <si>
    <t>B10 colour</t>
  </si>
  <si>
    <t xml:space="preserve">B&amp;B Italia Mirto Outdoor, MI200C: Outdoor Sunbed, 735w x 2000d x 950h mm,  </t>
  </si>
  <si>
    <t>Tribu -Branch</t>
  </si>
  <si>
    <t>Frame Dove Grey Painted Aluminium, Mesh dove grey Stige+ MI2000CL_SEW</t>
  </si>
  <si>
    <t>Outdoor Sunbed Small Mattress, Fabric Lusso +MI40PW Outdoor Sunbed Cushion, Fabric Lusso</t>
  </si>
  <si>
    <t>Sun Lounge (C-F29); overall 2000L x 770W x 350Hmm; TRIBU Branch</t>
  </si>
  <si>
    <t>2000L x770W x 350H mm</t>
  </si>
  <si>
    <t xml:space="preserve"> finish and legs withVar#Tex seat and back; Belgium origin or </t>
  </si>
  <si>
    <t>approved equivalent; including seat and back cushion in color</t>
  </si>
  <si>
    <t>Varaschin/ Bahia 2260+2260M</t>
  </si>
  <si>
    <t>SA/15/B1</t>
  </si>
  <si>
    <t>SA/15/C</t>
  </si>
  <si>
    <t xml:space="preserve">Table (C-F30); overall 400 dia. x 460Hmm; WALTER KNOLL - Foster </t>
  </si>
  <si>
    <t xml:space="preserve">Table (C-F30); overall 400 dia. x 460Hmm; completed with wood veneer </t>
  </si>
  <si>
    <t xml:space="preserve">620 Table or approved equivalent; base and top are made in wood </t>
  </si>
  <si>
    <t xml:space="preserve">(C-WD01) base and stainless steel (C-SS01) top; </t>
  </si>
  <si>
    <t>GERMANY</t>
  </si>
  <si>
    <t>Dreaenert Figura 1015-II Small Table, 380d x 380h mm, American Walnut Waxed</t>
  </si>
  <si>
    <t>WALTER KNOLL-FOSTER</t>
  </si>
  <si>
    <t>Walter knoll-Forster 620 T1</t>
  </si>
  <si>
    <t>SA/15/C1</t>
  </si>
  <si>
    <t>Lobby</t>
  </si>
  <si>
    <t>SA/16/A</t>
  </si>
  <si>
    <t xml:space="preserve">Armchair (LB-F01); overall 700W x 725D x 730Hmm; CASA MILANO - </t>
  </si>
  <si>
    <t xml:space="preserve">Armchair (LB-F01); overall 700W x 725D x 730Hmm; </t>
  </si>
  <si>
    <t xml:space="preserve">Arne or approved equivalent; frame and legs made of solid wood; </t>
  </si>
  <si>
    <t xml:space="preserve">; frame and legs made of wood veneer (L-WD02); upholstered with fabric </t>
  </si>
  <si>
    <t xml:space="preserve">upholstered with fabric; including back cushion and seat cushion with one </t>
  </si>
  <si>
    <t>(L-FA1); including back cushion, seat cushion and one loose scatter cushion</t>
  </si>
  <si>
    <t>Maxalto Cilo SMMPR_SL Armchair, 660w x90d 760h mm,</t>
  </si>
  <si>
    <t>CASAMILANO-ARNE</t>
  </si>
  <si>
    <t>Casa Milano-Arne</t>
  </si>
  <si>
    <t xml:space="preserve">Frame brushed black oak+SMPR_SE Armchair Seat Cushion, </t>
  </si>
  <si>
    <t>Fabric Kvadrat Still+SMPR_SC Armchair Back Cushion</t>
  </si>
  <si>
    <r>
      <t xml:space="preserve">Armchair (LB-F01); overall 700W x </t>
    </r>
    <r>
      <rPr>
        <u val="double"/>
        <sz val="22"/>
        <color theme="1"/>
        <rFont val="Arial"/>
        <family val="2"/>
      </rPr>
      <t>720D x 720Hmm</t>
    </r>
    <r>
      <rPr>
        <sz val="22"/>
        <color theme="1"/>
        <rFont val="Arial"/>
        <family val="2"/>
      </rPr>
      <t xml:space="preserve">; CASA MILANO - </t>
    </r>
  </si>
  <si>
    <t>CasaMilano/Arne 2133</t>
  </si>
  <si>
    <t>Arne armchair was discontinued in April. Replacement is Tuffy Arne Cod. 3002 Armchair</t>
  </si>
  <si>
    <t>SA/16/A1</t>
  </si>
  <si>
    <t xml:space="preserve">Maxalto Cilo SMPR_SL Armchair, 660w x 900dx 760h mm, </t>
  </si>
  <si>
    <t>Frame brushed black oak + SMPR_SE Armchair Seat Cushion, Fabric Lusso</t>
  </si>
  <si>
    <t>SMPR_SC Armchair BACK Cushion, Fabric Lusso</t>
  </si>
  <si>
    <t>Loose scatter cushions; CASA MILANO or approved equivalent; filled with goose down;</t>
  </si>
  <si>
    <t>SA/16/B</t>
  </si>
  <si>
    <t xml:space="preserve">To Armchair (LB-F01); overall 450W x 450Hmm; </t>
  </si>
  <si>
    <t xml:space="preserve">To Armchair (LB-F01); overall 450W x 450Hmm;  </t>
  </si>
  <si>
    <t>Maxalto OG48_48 optional cushion 480w x 480d mm, Fabric Lusso</t>
  </si>
  <si>
    <t>CasaMilano/Cuscini 2299+2135</t>
  </si>
  <si>
    <t>CasaMilano*ARNE</t>
  </si>
  <si>
    <t>Casa Milano</t>
  </si>
  <si>
    <t>SA/16/C</t>
  </si>
  <si>
    <t>Side Table (LB-F02); overall 250 dia. x 500Hmm; SOLLOS - Jardim or</t>
  </si>
  <si>
    <t xml:space="preserve">Side Table (LB-F02); overall 250 dia. x 500Hmm;completed with stainless </t>
  </si>
  <si>
    <t xml:space="preserve"> approved equivalent; completed with metal frame and marble top</t>
  </si>
  <si>
    <t xml:space="preserve">steel frame (L-SS01), marble base &amp; top (L-ST01) ; </t>
  </si>
  <si>
    <t>Braxil</t>
  </si>
  <si>
    <t>SA/16/C1</t>
  </si>
  <si>
    <t>SA/17/A</t>
  </si>
  <si>
    <t>Coffee Table (LB-F03); overall 1200 dia. x 350Hmm; SOLLOS - Bizzet or</t>
  </si>
  <si>
    <t>Coffee Table (LB-F03); overall 1200 dia. x 350Hmm</t>
  </si>
  <si>
    <t>approved equivalent; completed with wood frame and marble top</t>
  </si>
  <si>
    <t xml:space="preserve"> completed with wood veneer frame (L-WD01) and marble top (L-ST01)</t>
  </si>
  <si>
    <t>BRAZIL</t>
  </si>
  <si>
    <t>SOLLOS-BIZZET</t>
  </si>
  <si>
    <t>Sollos-Bzzet</t>
  </si>
  <si>
    <t>SA/17/A1</t>
  </si>
  <si>
    <t>SA/17/B</t>
  </si>
  <si>
    <t>Custom Made Armchair (LB-F04); overall 690W x 640D x 660Hmm</t>
  </si>
  <si>
    <t>Include in Tender B</t>
  </si>
  <si>
    <t xml:space="preserve">completed with solid frame and legs made of wood veneer (L-WD02); </t>
  </si>
  <si>
    <t>upholstered with fabric (L-FA4); including one loose scatter cushion</t>
  </si>
  <si>
    <t xml:space="preserve">vupholstered with fabric (L-FA4); including one loose scatter cushion </t>
  </si>
  <si>
    <t>SA/17/B1</t>
  </si>
  <si>
    <t>Loose scatter cushions; filled with goose down; complete with four sides piping; all as</t>
  </si>
  <si>
    <t>SA/17/C</t>
  </si>
  <si>
    <t xml:space="preserve">To Armchair (LB-F04); overall 500W x 500Hmm; </t>
  </si>
  <si>
    <t>SA/18/A</t>
  </si>
  <si>
    <t>Custom Made Armchair (LB-F04.1); overall 690W x 640D x 660Hmm;</t>
  </si>
  <si>
    <t>completed with solid frame and legs made of wood veneer (L-WD02)</t>
  </si>
  <si>
    <t>completed with solid frame and legs made of wood veneer (L-WD02);</t>
  </si>
  <si>
    <t>; upholstered with fabric (L-FA4.1); including one loose scatter cushion</t>
  </si>
  <si>
    <t xml:space="preserve"> upholstered with fabric (L-FA4.1); including one loose scatter cushion </t>
  </si>
  <si>
    <t>SA/18/A1</t>
  </si>
  <si>
    <t>SA/18/B</t>
  </si>
  <si>
    <t xml:space="preserve">To Armchair (LB-F04.1); overall 500W x 500Hmm; </t>
  </si>
  <si>
    <t>SA/18/C</t>
  </si>
  <si>
    <t>Coffee Table  (LB-F05); overall 700 dia. x 320Hmm; TACCHINI -</t>
  </si>
  <si>
    <t>Coffee Table  (LB-F05); overall 700 dia. x 320Hmm; completed with</t>
  </si>
  <si>
    <t xml:space="preserve"> Cage or approved equivalent; completed with metal frame and marble top</t>
  </si>
  <si>
    <t>stainless steel frame (L-SS01) and marble top (L-ST01</t>
  </si>
  <si>
    <t>Draenert Nebra 1070-I Small Table, 900d x 360h mm,</t>
  </si>
  <si>
    <t>TACCHINI CAGE</t>
  </si>
  <si>
    <t>Tacchini-cage</t>
  </si>
  <si>
    <t>Frame Black Coated Steel, Top Calacatta Gold marble</t>
  </si>
  <si>
    <r>
      <t xml:space="preserve">Coffee Table  (LB-F05); overall </t>
    </r>
    <r>
      <rPr>
        <u val="double"/>
        <sz val="22"/>
        <color theme="1"/>
        <rFont val="Arial"/>
        <family val="2"/>
      </rPr>
      <t>1000 dia</t>
    </r>
    <r>
      <rPr>
        <sz val="22"/>
        <color theme="1"/>
        <rFont val="Arial"/>
        <family val="2"/>
      </rPr>
      <t>. x 320Hmm; TACCHINI -</t>
    </r>
  </si>
  <si>
    <t>Tachini/Cage Cod. ICAGT 100</t>
  </si>
  <si>
    <t>SA/18/C1</t>
  </si>
  <si>
    <t>Rate onty</t>
  </si>
  <si>
    <t>SA/19/A</t>
  </si>
  <si>
    <t xml:space="preserve">Side table (LB-F06);  overall 500 dia. x 470Hmm; TACCHINI - Cage or </t>
  </si>
  <si>
    <t>Side table (LB-F06);  overall 500 dia. x 470Hmm; completed with stainless</t>
  </si>
  <si>
    <t>approved equivalent;completed with metal frame and glass top</t>
  </si>
  <si>
    <t xml:space="preserve"> steel frame (L-SS01) and tinted mirror top (L-GL1)</t>
  </si>
  <si>
    <t xml:space="preserve">Draenert Primus 1062 Small Table, 600d x 500h mm, </t>
  </si>
  <si>
    <t>Tacchini/Cage Cod ICAGT50</t>
  </si>
  <si>
    <t>Frame Polished Chrome Steel, Top Calacatta Gold marble</t>
  </si>
  <si>
    <t>SA/19/A1</t>
  </si>
  <si>
    <t>Clubhouse (Reuse)</t>
  </si>
  <si>
    <t>Packing and taking away from Show Flat, transportation to the Site, taking delivery to the</t>
  </si>
  <si>
    <t>designated location of the existing furniture; including temporary protection and carting</t>
  </si>
  <si>
    <t>away debris all as specified in the specification and drawing (PROVISIONAL)</t>
  </si>
  <si>
    <t>SA/19/B</t>
  </si>
  <si>
    <t>Existing Dining Chair (C-F10); delivered to Reading Area</t>
  </si>
  <si>
    <t>SA/19/C</t>
  </si>
  <si>
    <t>Existing Stool (C-F22); delivered to Karaoke Room</t>
  </si>
  <si>
    <t>SA/19/D</t>
  </si>
  <si>
    <t>Existing Armchair (C-F23); delivered to Piano Room 2</t>
  </si>
  <si>
    <t>SA/19/E</t>
  </si>
  <si>
    <t>Existing Side Table (C-F24); delivered to Piano Room 2</t>
  </si>
  <si>
    <t>WARRANTY:</t>
    <phoneticPr fontId="0" type="noConversion"/>
  </si>
  <si>
    <t>SUPPLY, DELIVERY AND INSTALLATION OFINDOOR LOOSE FURNITURE</t>
  </si>
  <si>
    <t>=+B:RA:R:RH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</si>
</sst>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_(* #,##0.00_);_(* \(#,##0.00\);_(* &quot;-&quot;??_);_(@_)"/>
    <numFmt numFmtId="165" formatCode="_(* #,##0_);_(* \(#,##0\);_(* &quot;-&quot;??_);_(@_)"/>
  </numFmts>
  <fonts count="29">
    <font>
      <sz val="11"/>
      <color theme="1"/>
      <name val="Calibri"/>
      <family val="2"/>
      <scheme val="minor"/>
    </font>
    <font>
      <sz val="12"/>
      <name val="新細明體"/>
      <family val="1"/>
      <charset val="136"/>
    </font>
    <font>
      <b/>
      <sz val="18"/>
      <name val="Arial"/>
      <family val="2"/>
    </font>
    <font>
      <sz val="11"/>
      <color theme="1"/>
      <name val="Calibri"/>
      <family val="2"/>
      <charset val="136"/>
      <scheme val="minor"/>
    </font>
    <font>
      <sz val="18"/>
      <color theme="1"/>
      <name val="Arial"/>
      <family val="2"/>
    </font>
    <font>
      <sz val="10"/>
      <color rgb="FF000000"/>
      <name val="Arial"/>
      <family val="2"/>
    </font>
    <font>
      <sz val="10"/>
      <name val="Arial"/>
      <family val="2"/>
    </font>
    <font>
      <b/>
      <u/>
      <sz val="18"/>
      <name val="Arial"/>
      <family val="2"/>
    </font>
    <font>
      <b/>
      <u/>
      <sz val="18"/>
      <color theme="1"/>
      <name val="Arial"/>
      <family val="2"/>
    </font>
    <font>
      <sz val="20"/>
      <color theme="1"/>
      <name val="Arial"/>
      <family val="2"/>
    </font>
    <font>
      <b/>
      <u/>
      <sz val="20"/>
      <name val="Arial"/>
      <family val="2"/>
    </font>
    <font>
      <b/>
      <sz val="20"/>
      <name val="Arial"/>
      <family val="2"/>
    </font>
    <font>
      <b/>
      <sz val="20"/>
      <color theme="1"/>
      <name val="Arial"/>
      <family val="2"/>
    </font>
    <font>
      <sz val="22"/>
      <color theme="1"/>
      <name val="Arial"/>
      <family val="2"/>
    </font>
    <font>
      <b/>
      <u/>
      <sz val="22"/>
      <name val="Arial"/>
      <family val="2"/>
    </font>
    <font>
      <u/>
      <sz val="22"/>
      <color theme="1"/>
      <name val="Arial"/>
      <family val="2"/>
    </font>
    <font>
      <sz val="12"/>
      <name val="細明體"/>
      <family val="3"/>
    </font>
    <font>
      <sz val="22"/>
      <name val="Arial"/>
      <family val="2"/>
    </font>
    <font>
      <sz val="20"/>
      <name val="Arial"/>
      <family val="2"/>
    </font>
    <font>
      <u/>
      <sz val="22"/>
      <name val="Arial"/>
      <family val="2"/>
    </font>
    <font>
      <u val="double"/>
      <sz val="22"/>
      <color theme="1"/>
      <name val="Arial"/>
      <family val="2"/>
    </font>
    <font>
      <u val="double"/>
      <sz val="20"/>
      <name val="Arial"/>
      <family val="2"/>
    </font>
    <font>
      <b/>
      <u/>
      <sz val="22"/>
      <color theme="1"/>
      <name val="Arial"/>
      <family val="2"/>
    </font>
    <font>
      <strike/>
      <sz val="20"/>
      <color theme="1"/>
      <name val="Arial"/>
      <family val="2"/>
    </font>
    <font>
      <strike/>
      <sz val="22"/>
      <color theme="1"/>
      <name val="Arial"/>
      <family val="2"/>
    </font>
    <font>
      <b/>
      <sz val="22"/>
      <name val="Arial"/>
      <family val="2"/>
    </font>
    <font>
      <b/>
      <sz val="22"/>
      <color theme="1"/>
      <name val="Arial"/>
      <family val="2"/>
    </font>
    <font>
      <b/>
      <strike/>
      <sz val="20"/>
      <name val="Arial"/>
      <family val="2"/>
    </font>
    <font>
      <strike/>
      <sz val="20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5">
    <border>
      <left/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0">
    <xf numFmtId="0" fontId="0" fillId="0" borderId="0"/>
    <xf numFmtId="0" fontId="1" fillId="0" borderId="0"/>
    <xf numFmtId="0" fontId="3" fillId="0" borderId="0">
      <alignment vertical="center"/>
    </xf>
    <xf numFmtId="0" fontId="1" fillId="0" borderId="0"/>
    <xf numFmtId="164" fontId="3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6" fillId="0" borderId="0"/>
    <xf numFmtId="9" fontId="5" fillId="0" borderId="0" applyFont="0" applyFill="0" applyBorder="0" applyAlignment="0" applyProtection="0"/>
    <xf numFmtId="0" fontId="16" fillId="0" borderId="0"/>
    <xf numFmtId="0" fontId="16" fillId="0" borderId="0"/>
  </cellStyleXfs>
  <cellXfs count="202">
    <xf numFmtId="0" fontId="0" fillId="0" borderId="0" xfId="0"/>
    <xf numFmtId="0" fontId="2" fillId="0" borderId="0" xfId="1" applyFont="1" applyAlignment="1">
      <alignment horizontal="left" vertical="top"/>
    </xf>
    <xf numFmtId="0" fontId="4" fillId="0" borderId="0" xfId="2" applyFont="1">
      <alignment vertical="center"/>
    </xf>
    <xf numFmtId="0" fontId="2" fillId="0" borderId="0" xfId="3" applyFont="1" applyAlignment="1">
      <alignment vertical="top"/>
    </xf>
    <xf numFmtId="40" fontId="2" fillId="0" borderId="0" xfId="3" applyNumberFormat="1" applyFont="1" applyAlignment="1">
      <alignment horizontal="center" wrapText="1"/>
    </xf>
    <xf numFmtId="40" fontId="2" fillId="0" borderId="0" xfId="3" applyNumberFormat="1" applyFont="1" applyAlignment="1">
      <alignment horizontal="center" vertical="top"/>
    </xf>
    <xf numFmtId="38" fontId="2" fillId="0" borderId="0" xfId="3" applyNumberFormat="1" applyFont="1" applyAlignment="1">
      <alignment horizontal="center" vertical="top"/>
    </xf>
    <xf numFmtId="165" fontId="2" fillId="0" borderId="0" xfId="4" applyNumberFormat="1" applyFont="1" applyFill="1" applyAlignment="1">
      <alignment horizontal="right"/>
    </xf>
    <xf numFmtId="40" fontId="2" fillId="0" borderId="0" xfId="3" applyNumberFormat="1" applyFont="1" applyAlignment="1">
      <alignment horizontal="right"/>
    </xf>
    <xf numFmtId="164" fontId="2" fillId="0" borderId="0" xfId="3" applyNumberFormat="1" applyFont="1" applyAlignment="1">
      <alignment horizontal="center" vertical="top"/>
    </xf>
    <xf numFmtId="164" fontId="2" fillId="0" borderId="0" xfId="4" applyFont="1" applyFill="1" applyAlignment="1">
      <alignment horizontal="right"/>
    </xf>
    <xf numFmtId="165" fontId="4" fillId="0" borderId="0" xfId="4" applyNumberFormat="1" applyFont="1" applyFill="1" applyAlignment="1">
      <alignment horizontal="right"/>
    </xf>
    <xf numFmtId="164" fontId="2" fillId="0" borderId="1" xfId="4" applyFont="1" applyFill="1" applyBorder="1" applyAlignment="1">
      <alignment horizontal="right"/>
    </xf>
    <xf numFmtId="0" fontId="2" fillId="0" borderId="2" xfId="1" applyFont="1" applyBorder="1" applyAlignment="1">
      <alignment horizontal="left" vertical="top"/>
    </xf>
    <xf numFmtId="0" fontId="4" fillId="0" borderId="2" xfId="2" applyFont="1" applyBorder="1">
      <alignment vertical="center"/>
    </xf>
    <xf numFmtId="0" fontId="4" fillId="0" borderId="1" xfId="2" applyFont="1" applyBorder="1">
      <alignment vertical="center"/>
    </xf>
    <xf numFmtId="164" fontId="4" fillId="0" borderId="0" xfId="5" applyFont="1" applyAlignment="1">
      <alignment vertical="center"/>
    </xf>
    <xf numFmtId="164" fontId="2" fillId="0" borderId="0" xfId="3" applyNumberFormat="1" applyFont="1" applyAlignment="1">
      <alignment horizontal="right"/>
    </xf>
    <xf numFmtId="164" fontId="2" fillId="0" borderId="0" xfId="4" applyFont="1" applyFill="1" applyAlignment="1">
      <alignment horizontal="center" vertical="center"/>
    </xf>
    <xf numFmtId="164" fontId="2" fillId="0" borderId="1" xfId="4" applyFont="1" applyFill="1" applyBorder="1" applyAlignment="1">
      <alignment horizontal="center" vertical="center"/>
    </xf>
    <xf numFmtId="40" fontId="2" fillId="0" borderId="1" xfId="3" applyNumberFormat="1" applyFont="1" applyBorder="1" applyAlignment="1">
      <alignment horizontal="right"/>
    </xf>
    <xf numFmtId="40" fontId="2" fillId="0" borderId="2" xfId="3" applyNumberFormat="1" applyFont="1" applyBorder="1" applyAlignment="1">
      <alignment horizontal="right"/>
    </xf>
    <xf numFmtId="0" fontId="7" fillId="0" borderId="0" xfId="6" applyFont="1" applyAlignment="1">
      <alignment vertical="top"/>
    </xf>
    <xf numFmtId="0" fontId="8" fillId="0" borderId="2" xfId="2" applyFont="1" applyBorder="1">
      <alignment vertical="center"/>
    </xf>
    <xf numFmtId="0" fontId="7" fillId="0" borderId="0" xfId="3" applyFont="1" applyAlignment="1">
      <alignment vertical="top"/>
    </xf>
    <xf numFmtId="0" fontId="9" fillId="0" borderId="0" xfId="2" applyFont="1">
      <alignment vertical="center"/>
    </xf>
    <xf numFmtId="0" fontId="10" fillId="0" borderId="0" xfId="3" applyFont="1" applyAlignment="1">
      <alignment vertical="top"/>
    </xf>
    <xf numFmtId="0" fontId="11" fillId="0" borderId="0" xfId="3" applyFont="1" applyAlignment="1">
      <alignment vertical="top"/>
    </xf>
    <xf numFmtId="0" fontId="11" fillId="0" borderId="0" xfId="3" applyFont="1" applyAlignment="1">
      <alignment horizontal="center" wrapText="1"/>
    </xf>
    <xf numFmtId="40" fontId="11" fillId="0" borderId="0" xfId="3" applyNumberFormat="1" applyFont="1" applyAlignment="1">
      <alignment horizontal="right" vertical="top"/>
    </xf>
    <xf numFmtId="38" fontId="11" fillId="0" borderId="0" xfId="3" applyNumberFormat="1" applyFont="1" applyAlignment="1">
      <alignment horizontal="right" vertical="top"/>
    </xf>
    <xf numFmtId="40" fontId="11" fillId="0" borderId="0" xfId="3" applyNumberFormat="1" applyFont="1" applyAlignment="1">
      <alignment horizontal="right"/>
    </xf>
    <xf numFmtId="0" fontId="11" fillId="0" borderId="0" xfId="3" applyFont="1" applyAlignment="1">
      <alignment horizontal="right"/>
    </xf>
    <xf numFmtId="164" fontId="11" fillId="0" borderId="0" xfId="3" applyNumberFormat="1" applyFont="1" applyAlignment="1">
      <alignment horizontal="right" vertical="top"/>
    </xf>
    <xf numFmtId="164" fontId="11" fillId="0" borderId="0" xfId="3" applyNumberFormat="1" applyFont="1" applyAlignment="1">
      <alignment horizontal="right"/>
    </xf>
    <xf numFmtId="38" fontId="11" fillId="0" borderId="0" xfId="3" applyNumberFormat="1" applyFont="1" applyAlignment="1">
      <alignment horizontal="center" vertical="top"/>
    </xf>
    <xf numFmtId="165" fontId="9" fillId="0" borderId="0" xfId="4" applyNumberFormat="1" applyFont="1" applyFill="1" applyAlignment="1">
      <alignment horizontal="right"/>
    </xf>
    <xf numFmtId="0" fontId="11" fillId="0" borderId="1" xfId="3" applyFont="1" applyBorder="1" applyAlignment="1">
      <alignment horizontal="right"/>
    </xf>
    <xf numFmtId="0" fontId="11" fillId="0" borderId="2" xfId="3" applyFont="1" applyBorder="1" applyAlignment="1">
      <alignment horizontal="right"/>
    </xf>
    <xf numFmtId="164" fontId="9" fillId="0" borderId="0" xfId="4" applyFont="1" applyFill="1" applyAlignment="1">
      <alignment horizontal="right"/>
    </xf>
    <xf numFmtId="0" fontId="9" fillId="0" borderId="2" xfId="2" applyFont="1" applyBorder="1">
      <alignment vertical="center"/>
    </xf>
    <xf numFmtId="0" fontId="9" fillId="0" borderId="1" xfId="2" applyFont="1" applyBorder="1">
      <alignment vertical="center"/>
    </xf>
    <xf numFmtId="164" fontId="9" fillId="0" borderId="0" xfId="5" applyFont="1" applyAlignment="1">
      <alignment vertical="center"/>
    </xf>
    <xf numFmtId="40" fontId="11" fillId="0" borderId="0" xfId="3" applyNumberFormat="1" applyFont="1" applyAlignment="1">
      <alignment horizontal="center" wrapText="1"/>
    </xf>
    <xf numFmtId="40" fontId="11" fillId="0" borderId="0" xfId="3" applyNumberFormat="1" applyFont="1" applyAlignment="1">
      <alignment horizontal="center" vertical="center"/>
    </xf>
    <xf numFmtId="40" fontId="11" fillId="0" borderId="2" xfId="3" applyNumberFormat="1" applyFont="1" applyBorder="1" applyAlignment="1">
      <alignment horizontal="center" vertical="top"/>
    </xf>
    <xf numFmtId="38" fontId="11" fillId="0" borderId="0" xfId="3" applyNumberFormat="1" applyFont="1" applyAlignment="1">
      <alignment horizontal="center" vertical="center"/>
    </xf>
    <xf numFmtId="40" fontId="11" fillId="0" borderId="1" xfId="3" applyNumberFormat="1" applyFont="1" applyBorder="1" applyAlignment="1">
      <alignment horizontal="center" vertical="center"/>
    </xf>
    <xf numFmtId="164" fontId="11" fillId="0" borderId="0" xfId="3" applyNumberFormat="1" applyFont="1" applyAlignment="1">
      <alignment horizontal="center" vertical="center"/>
    </xf>
    <xf numFmtId="40" fontId="11" fillId="0" borderId="0" xfId="3" applyNumberFormat="1" applyFont="1" applyAlignment="1">
      <alignment horizontal="center" vertical="top"/>
    </xf>
    <xf numFmtId="0" fontId="12" fillId="0" borderId="0" xfId="2" applyFont="1">
      <alignment vertical="center"/>
    </xf>
    <xf numFmtId="40" fontId="11" fillId="0" borderId="2" xfId="3" applyNumberFormat="1" applyFont="1" applyBorder="1" applyAlignment="1">
      <alignment horizontal="center" vertical="center"/>
    </xf>
    <xf numFmtId="0" fontId="10" fillId="0" borderId="0" xfId="3" applyFont="1" applyAlignment="1">
      <alignment horizontal="center" vertical="center" wrapText="1"/>
    </xf>
    <xf numFmtId="0" fontId="10" fillId="0" borderId="0" xfId="3" applyFont="1" applyAlignment="1">
      <alignment vertical="center"/>
    </xf>
    <xf numFmtId="40" fontId="11" fillId="0" borderId="3" xfId="3" applyNumberFormat="1" applyFont="1" applyBorder="1" applyAlignment="1">
      <alignment horizontal="center" wrapText="1"/>
    </xf>
    <xf numFmtId="38" fontId="11" fillId="0" borderId="3" xfId="3" applyNumberFormat="1" applyFont="1" applyBorder="1" applyAlignment="1">
      <alignment horizontal="center" wrapText="1"/>
    </xf>
    <xf numFmtId="165" fontId="11" fillId="0" borderId="3" xfId="3" applyNumberFormat="1" applyFont="1" applyBorder="1" applyAlignment="1">
      <alignment horizontal="center" wrapText="1"/>
    </xf>
    <xf numFmtId="40" fontId="11" fillId="0" borderId="3" xfId="3" applyNumberFormat="1" applyFont="1" applyBorder="1" applyAlignment="1">
      <alignment horizontal="right"/>
    </xf>
    <xf numFmtId="40" fontId="10" fillId="0" borderId="3" xfId="3" applyNumberFormat="1" applyFont="1" applyBorder="1" applyAlignment="1">
      <alignment horizontal="right"/>
    </xf>
    <xf numFmtId="40" fontId="11" fillId="0" borderId="1" xfId="3" applyNumberFormat="1" applyFont="1" applyBorder="1" applyAlignment="1">
      <alignment horizontal="right"/>
    </xf>
    <xf numFmtId="164" fontId="11" fillId="0" borderId="3" xfId="3" applyNumberFormat="1" applyFont="1" applyBorder="1" applyAlignment="1">
      <alignment horizontal="center" wrapText="1"/>
    </xf>
    <xf numFmtId="165" fontId="11" fillId="0" borderId="3" xfId="4" applyNumberFormat="1" applyFont="1" applyFill="1" applyBorder="1" applyAlignment="1">
      <alignment horizontal="center" wrapText="1"/>
    </xf>
    <xf numFmtId="164" fontId="11" fillId="0" borderId="3" xfId="4" applyFont="1" applyFill="1" applyBorder="1" applyAlignment="1">
      <alignment horizontal="right"/>
    </xf>
    <xf numFmtId="164" fontId="11" fillId="0" borderId="1" xfId="4" applyFont="1" applyFill="1" applyBorder="1" applyAlignment="1">
      <alignment horizontal="right"/>
    </xf>
    <xf numFmtId="164" fontId="11" fillId="0" borderId="0" xfId="4" applyFont="1" applyFill="1" applyBorder="1" applyAlignment="1">
      <alignment horizontal="right"/>
    </xf>
    <xf numFmtId="164" fontId="11" fillId="0" borderId="2" xfId="4" applyFont="1" applyFill="1" applyBorder="1" applyAlignment="1">
      <alignment horizontal="right"/>
    </xf>
    <xf numFmtId="164" fontId="11" fillId="0" borderId="3" xfId="4" applyFont="1" applyFill="1" applyBorder="1" applyAlignment="1">
      <alignment horizontal="center"/>
    </xf>
    <xf numFmtId="164" fontId="11" fillId="0" borderId="4" xfId="4" applyFont="1" applyFill="1" applyBorder="1" applyAlignment="1">
      <alignment horizontal="right"/>
    </xf>
    <xf numFmtId="164" fontId="11" fillId="0" borderId="0" xfId="4" applyFont="1" applyFill="1" applyBorder="1" applyAlignment="1">
      <alignment horizontal="center"/>
    </xf>
    <xf numFmtId="10" fontId="9" fillId="0" borderId="0" xfId="7" applyNumberFormat="1" applyFont="1" applyAlignment="1">
      <alignment vertical="center"/>
    </xf>
    <xf numFmtId="0" fontId="13" fillId="0" borderId="0" xfId="2" applyFont="1" applyAlignment="1">
      <alignment horizontal="center" vertical="center"/>
    </xf>
    <xf numFmtId="0" fontId="14" fillId="0" borderId="0" xfId="3" applyFont="1" applyAlignment="1">
      <alignment horizontal="center" vertical="top" wrapText="1"/>
    </xf>
    <xf numFmtId="0" fontId="14" fillId="0" borderId="0" xfId="3" applyFont="1" applyAlignment="1">
      <alignment horizontal="center" vertical="top"/>
    </xf>
    <xf numFmtId="38" fontId="11" fillId="0" borderId="0" xfId="3" applyNumberFormat="1" applyFont="1" applyAlignment="1">
      <alignment horizontal="left" vertical="top"/>
    </xf>
    <xf numFmtId="40" fontId="11" fillId="0" borderId="0" xfId="3" applyNumberFormat="1" applyFont="1" applyAlignment="1">
      <alignment horizontal="center"/>
    </xf>
    <xf numFmtId="40" fontId="11" fillId="0" borderId="1" xfId="3" applyNumberFormat="1" applyFont="1" applyBorder="1" applyAlignment="1">
      <alignment horizontal="center"/>
    </xf>
    <xf numFmtId="164" fontId="11" fillId="0" borderId="0" xfId="3" applyNumberFormat="1" applyFont="1" applyAlignment="1">
      <alignment horizontal="left" vertical="top"/>
    </xf>
    <xf numFmtId="164" fontId="11" fillId="0" borderId="0" xfId="3" applyNumberFormat="1" applyFont="1" applyAlignment="1">
      <alignment horizontal="center" wrapText="1"/>
    </xf>
    <xf numFmtId="40" fontId="11" fillId="0" borderId="2" xfId="3" applyNumberFormat="1" applyFont="1" applyBorder="1" applyAlignment="1">
      <alignment horizontal="center"/>
    </xf>
    <xf numFmtId="0" fontId="9" fillId="0" borderId="0" xfId="2" applyFont="1" applyAlignment="1">
      <alignment horizontal="center" vertical="center"/>
    </xf>
    <xf numFmtId="0" fontId="9" fillId="0" borderId="2" xfId="2" applyFont="1" applyBorder="1" applyAlignment="1">
      <alignment horizontal="center" vertical="center"/>
    </xf>
    <xf numFmtId="0" fontId="9" fillId="0" borderId="1" xfId="2" applyFont="1" applyBorder="1" applyAlignment="1">
      <alignment horizontal="center" vertical="center"/>
    </xf>
    <xf numFmtId="164" fontId="9" fillId="0" borderId="0" xfId="5" applyFont="1" applyAlignment="1">
      <alignment horizontal="center" vertical="center"/>
    </xf>
    <xf numFmtId="0" fontId="15" fillId="0" borderId="0" xfId="3" applyFont="1"/>
    <xf numFmtId="0" fontId="15" fillId="0" borderId="0" xfId="3" applyFont="1" applyAlignment="1">
      <alignment vertical="top"/>
    </xf>
    <xf numFmtId="0" fontId="17" fillId="0" borderId="0" xfId="8" applyFont="1" applyAlignment="1">
      <alignment vertical="top"/>
    </xf>
    <xf numFmtId="164" fontId="11" fillId="0" borderId="0" xfId="3" applyNumberFormat="1" applyFont="1" applyAlignment="1">
      <alignment horizontal="center" vertical="top"/>
    </xf>
    <xf numFmtId="40" fontId="11" fillId="0" borderId="2" xfId="3" applyNumberFormat="1" applyFont="1" applyBorder="1" applyAlignment="1">
      <alignment horizontal="right"/>
    </xf>
    <xf numFmtId="0" fontId="13" fillId="0" borderId="0" xfId="3" applyFont="1" applyAlignment="1">
      <alignment vertical="top"/>
    </xf>
    <xf numFmtId="40" fontId="18" fillId="0" borderId="0" xfId="3" applyNumberFormat="1" applyFont="1" applyAlignment="1">
      <alignment horizontal="center" wrapText="1"/>
    </xf>
    <xf numFmtId="40" fontId="18" fillId="0" borderId="0" xfId="3" applyNumberFormat="1" applyFont="1" applyAlignment="1">
      <alignment horizontal="center" vertical="top"/>
    </xf>
    <xf numFmtId="40" fontId="18" fillId="0" borderId="0" xfId="3" applyNumberFormat="1" applyFont="1" applyAlignment="1">
      <alignment horizontal="center"/>
    </xf>
    <xf numFmtId="40" fontId="18" fillId="0" borderId="2" xfId="3" applyNumberFormat="1" applyFont="1" applyBorder="1" applyAlignment="1">
      <alignment horizontal="center" vertical="top"/>
    </xf>
    <xf numFmtId="38" fontId="18" fillId="0" borderId="0" xfId="3" applyNumberFormat="1" applyFont="1" applyAlignment="1">
      <alignment horizontal="left" vertical="top"/>
    </xf>
    <xf numFmtId="40" fontId="18" fillId="0" borderId="0" xfId="3" applyNumberFormat="1" applyFont="1" applyAlignment="1">
      <alignment horizontal="right"/>
    </xf>
    <xf numFmtId="38" fontId="18" fillId="0" borderId="0" xfId="3" applyNumberFormat="1" applyFont="1" applyAlignment="1">
      <alignment horizontal="center" vertical="top"/>
    </xf>
    <xf numFmtId="38" fontId="18" fillId="0" borderId="0" xfId="3" quotePrefix="1" applyNumberFormat="1" applyFont="1" applyAlignment="1">
      <alignment horizontal="left" vertical="top"/>
    </xf>
    <xf numFmtId="38" fontId="11" fillId="0" borderId="0" xfId="3" quotePrefix="1" applyNumberFormat="1" applyFont="1" applyAlignment="1">
      <alignment horizontal="left" vertical="top"/>
    </xf>
    <xf numFmtId="164" fontId="11" fillId="0" borderId="0" xfId="3" quotePrefix="1" applyNumberFormat="1" applyFont="1" applyAlignment="1">
      <alignment horizontal="left" vertical="top"/>
    </xf>
    <xf numFmtId="0" fontId="13" fillId="0" borderId="0" xfId="2" applyFont="1">
      <alignment vertical="center"/>
    </xf>
    <xf numFmtId="0" fontId="15" fillId="0" borderId="0" xfId="9" applyFont="1"/>
    <xf numFmtId="164" fontId="18" fillId="0" borderId="0" xfId="3" applyNumberFormat="1" applyFont="1" applyAlignment="1">
      <alignment horizontal="right"/>
    </xf>
    <xf numFmtId="0" fontId="19" fillId="0" borderId="0" xfId="8" applyFont="1" applyAlignment="1">
      <alignment vertical="top"/>
    </xf>
    <xf numFmtId="0" fontId="13" fillId="0" borderId="0" xfId="2" applyFont="1" applyAlignment="1">
      <alignment horizontal="left" vertical="center"/>
    </xf>
    <xf numFmtId="0" fontId="13" fillId="0" borderId="0" xfId="3" applyFont="1" applyAlignment="1">
      <alignment horizontal="left" vertical="top"/>
    </xf>
    <xf numFmtId="0" fontId="13" fillId="0" borderId="0" xfId="2" applyFont="1" applyAlignment="1">
      <alignment horizontal="left" vertical="top" wrapText="1"/>
    </xf>
    <xf numFmtId="0" fontId="18" fillId="0" borderId="0" xfId="9" applyFont="1" applyAlignment="1">
      <alignment horizontal="center"/>
    </xf>
    <xf numFmtId="40" fontId="11" fillId="0" borderId="0" xfId="3" applyNumberFormat="1" applyFont="1" applyAlignment="1">
      <alignment horizontal="left" vertical="center"/>
    </xf>
    <xf numFmtId="38" fontId="18" fillId="0" borderId="0" xfId="3" applyNumberFormat="1" applyFont="1" applyAlignment="1">
      <alignment horizontal="center"/>
    </xf>
    <xf numFmtId="165" fontId="18" fillId="0" borderId="0" xfId="4" applyNumberFormat="1" applyFont="1" applyFill="1" applyAlignment="1">
      <alignment horizontal="right"/>
    </xf>
    <xf numFmtId="40" fontId="18" fillId="0" borderId="1" xfId="3" applyNumberFormat="1" applyFont="1" applyBorder="1" applyAlignment="1">
      <alignment horizontal="right"/>
    </xf>
    <xf numFmtId="164" fontId="18" fillId="0" borderId="0" xfId="3" applyNumberFormat="1" applyFont="1" applyAlignment="1">
      <alignment horizontal="center"/>
    </xf>
    <xf numFmtId="164" fontId="18" fillId="0" borderId="0" xfId="4" applyFont="1" applyFill="1" applyAlignment="1">
      <alignment horizontal="right"/>
    </xf>
    <xf numFmtId="40" fontId="18" fillId="0" borderId="2" xfId="3" applyNumberFormat="1" applyFont="1" applyBorder="1" applyAlignment="1">
      <alignment horizontal="right"/>
    </xf>
    <xf numFmtId="0" fontId="9" fillId="0" borderId="0" xfId="2" applyFont="1" applyAlignment="1">
      <alignment horizontal="left" vertical="center"/>
    </xf>
    <xf numFmtId="0" fontId="9" fillId="0" borderId="2" xfId="2" applyFont="1" applyBorder="1" applyAlignment="1">
      <alignment horizontal="left" vertical="center"/>
    </xf>
    <xf numFmtId="0" fontId="9" fillId="0" borderId="1" xfId="2" applyFont="1" applyBorder="1" applyAlignment="1">
      <alignment horizontal="left" vertical="center"/>
    </xf>
    <xf numFmtId="164" fontId="9" fillId="0" borderId="0" xfId="5" applyFont="1" applyAlignment="1">
      <alignment horizontal="left" vertical="center"/>
    </xf>
    <xf numFmtId="2" fontId="9" fillId="0" borderId="0" xfId="2" applyNumberFormat="1" applyFont="1" applyAlignment="1">
      <alignment horizontal="left" vertical="center"/>
    </xf>
    <xf numFmtId="164" fontId="9" fillId="0" borderId="0" xfId="2" applyNumberFormat="1" applyFont="1" applyAlignment="1">
      <alignment horizontal="left" vertical="center"/>
    </xf>
    <xf numFmtId="0" fontId="13" fillId="2" borderId="0" xfId="2" applyFont="1" applyFill="1" applyAlignment="1">
      <alignment horizontal="left" vertical="center"/>
    </xf>
    <xf numFmtId="40" fontId="18" fillId="0" borderId="0" xfId="3" applyNumberFormat="1" applyFont="1" applyAlignment="1">
      <alignment horizontal="left"/>
    </xf>
    <xf numFmtId="0" fontId="13" fillId="0" borderId="0" xfId="2" applyFont="1" applyAlignment="1">
      <alignment vertical="top" wrapText="1"/>
    </xf>
    <xf numFmtId="40" fontId="18" fillId="0" borderId="0" xfId="3" applyNumberFormat="1" applyFont="1"/>
    <xf numFmtId="0" fontId="9" fillId="0" borderId="0" xfId="2" applyFont="1" applyAlignment="1">
      <alignment horizontal="center" vertical="top" wrapText="1"/>
    </xf>
    <xf numFmtId="165" fontId="18" fillId="0" borderId="0" xfId="3" applyNumberFormat="1" applyFont="1" applyAlignment="1">
      <alignment horizontal="right"/>
    </xf>
    <xf numFmtId="38" fontId="18" fillId="0" borderId="1" xfId="3" applyNumberFormat="1" applyFont="1" applyBorder="1" applyAlignment="1">
      <alignment horizontal="center"/>
    </xf>
    <xf numFmtId="164" fontId="18" fillId="0" borderId="0" xfId="4" applyFont="1" applyFill="1" applyBorder="1" applyAlignment="1">
      <alignment horizontal="right"/>
    </xf>
    <xf numFmtId="40" fontId="21" fillId="0" borderId="1" xfId="3" applyNumberFormat="1" applyFont="1" applyBorder="1" applyAlignment="1">
      <alignment horizontal="right"/>
    </xf>
    <xf numFmtId="165" fontId="18" fillId="0" borderId="0" xfId="4" applyNumberFormat="1" applyFont="1" applyFill="1" applyBorder="1" applyAlignment="1">
      <alignment horizontal="right"/>
    </xf>
    <xf numFmtId="0" fontId="22" fillId="0" borderId="0" xfId="3" applyFont="1" applyAlignment="1">
      <alignment horizontal="left" vertical="top"/>
    </xf>
    <xf numFmtId="0" fontId="9" fillId="0" borderId="0" xfId="2" applyFont="1" applyAlignment="1">
      <alignment horizontal="left" vertical="top" wrapText="1"/>
    </xf>
    <xf numFmtId="165" fontId="18" fillId="2" borderId="0" xfId="4" applyNumberFormat="1" applyFont="1" applyFill="1" applyAlignment="1">
      <alignment horizontal="right"/>
    </xf>
    <xf numFmtId="40" fontId="18" fillId="2" borderId="0" xfId="3" applyNumberFormat="1" applyFont="1" applyFill="1" applyAlignment="1">
      <alignment horizontal="right"/>
    </xf>
    <xf numFmtId="0" fontId="15" fillId="0" borderId="0" xfId="2" applyFont="1" applyAlignment="1">
      <alignment horizontal="left" vertical="center"/>
    </xf>
    <xf numFmtId="0" fontId="23" fillId="0" borderId="0" xfId="2" applyFont="1" applyAlignment="1">
      <alignment horizontal="left" vertical="center"/>
    </xf>
    <xf numFmtId="0" fontId="23" fillId="0" borderId="2" xfId="2" applyFont="1" applyBorder="1" applyAlignment="1">
      <alignment horizontal="left" vertical="center"/>
    </xf>
    <xf numFmtId="0" fontId="23" fillId="0" borderId="1" xfId="2" applyFont="1" applyBorder="1" applyAlignment="1">
      <alignment horizontal="left" vertical="center"/>
    </xf>
    <xf numFmtId="164" fontId="23" fillId="0" borderId="0" xfId="5" applyFont="1" applyFill="1" applyAlignment="1">
      <alignment horizontal="left" vertical="center"/>
    </xf>
    <xf numFmtId="0" fontId="24" fillId="0" borderId="0" xfId="2" applyFont="1" applyAlignment="1">
      <alignment horizontal="left" vertical="center"/>
    </xf>
    <xf numFmtId="38" fontId="17" fillId="0" borderId="0" xfId="3" applyNumberFormat="1" applyFont="1" applyAlignment="1">
      <alignment horizontal="left"/>
    </xf>
    <xf numFmtId="164" fontId="9" fillId="0" borderId="0" xfId="5" applyFont="1" applyFill="1" applyAlignment="1">
      <alignment horizontal="left" vertical="center"/>
    </xf>
    <xf numFmtId="38" fontId="25" fillId="0" borderId="0" xfId="3" applyNumberFormat="1" applyFont="1" applyAlignment="1">
      <alignment horizontal="left"/>
    </xf>
    <xf numFmtId="40" fontId="18" fillId="2" borderId="1" xfId="3" applyNumberFormat="1" applyFont="1" applyFill="1" applyBorder="1" applyAlignment="1">
      <alignment horizontal="right"/>
    </xf>
    <xf numFmtId="40" fontId="18" fillId="2" borderId="2" xfId="3" applyNumberFormat="1" applyFont="1" applyFill="1" applyBorder="1" applyAlignment="1">
      <alignment horizontal="right"/>
    </xf>
    <xf numFmtId="40" fontId="11" fillId="0" borderId="2" xfId="3" applyNumberFormat="1" applyFont="1" applyBorder="1"/>
    <xf numFmtId="165" fontId="18" fillId="0" borderId="0" xfId="4" applyNumberFormat="1" applyFont="1" applyFill="1" applyAlignment="1"/>
    <xf numFmtId="40" fontId="18" fillId="0" borderId="1" xfId="3" applyNumberFormat="1" applyFont="1" applyBorder="1"/>
    <xf numFmtId="164" fontId="18" fillId="0" borderId="0" xfId="3" applyNumberFormat="1" applyFont="1"/>
    <xf numFmtId="164" fontId="18" fillId="0" borderId="0" xfId="4" applyFont="1" applyFill="1" applyAlignment="1"/>
    <xf numFmtId="165" fontId="18" fillId="2" borderId="0" xfId="4" applyNumberFormat="1" applyFont="1" applyFill="1" applyAlignment="1"/>
    <xf numFmtId="40" fontId="11" fillId="0" borderId="0" xfId="3" applyNumberFormat="1" applyFont="1"/>
    <xf numFmtId="164" fontId="9" fillId="0" borderId="0" xfId="2" applyNumberFormat="1" applyFont="1" applyAlignment="1">
      <alignment horizontal="center" vertical="center"/>
    </xf>
    <xf numFmtId="164" fontId="18" fillId="2" borderId="0" xfId="4" applyFont="1" applyFill="1" applyAlignment="1">
      <alignment horizontal="right"/>
    </xf>
    <xf numFmtId="0" fontId="26" fillId="0" borderId="0" xfId="3" applyFont="1" applyAlignment="1">
      <alignment horizontal="left" vertical="top"/>
    </xf>
    <xf numFmtId="40" fontId="27" fillId="0" borderId="2" xfId="3" applyNumberFormat="1" applyFont="1" applyBorder="1" applyAlignment="1">
      <alignment horizontal="center"/>
    </xf>
    <xf numFmtId="38" fontId="28" fillId="0" borderId="0" xfId="3" applyNumberFormat="1" applyFont="1"/>
    <xf numFmtId="165" fontId="28" fillId="0" borderId="0" xfId="4" applyNumberFormat="1" applyFont="1" applyFill="1" applyAlignment="1"/>
    <xf numFmtId="40" fontId="28" fillId="0" borderId="0" xfId="3" applyNumberFormat="1" applyFont="1"/>
    <xf numFmtId="40" fontId="28" fillId="0" borderId="1" xfId="3" applyNumberFormat="1" applyFont="1" applyBorder="1" applyAlignment="1">
      <alignment horizontal="right"/>
    </xf>
    <xf numFmtId="164" fontId="28" fillId="0" borderId="0" xfId="3" applyNumberFormat="1" applyFont="1"/>
    <xf numFmtId="164" fontId="28" fillId="0" borderId="0" xfId="4" applyFont="1" applyFill="1" applyAlignment="1"/>
    <xf numFmtId="40" fontId="27" fillId="0" borderId="0" xfId="3" applyNumberFormat="1" applyFont="1" applyAlignment="1">
      <alignment horizontal="center" vertical="center"/>
    </xf>
    <xf numFmtId="38" fontId="28" fillId="0" borderId="0" xfId="3" applyNumberFormat="1" applyFont="1" applyAlignment="1">
      <alignment horizontal="left"/>
    </xf>
    <xf numFmtId="165" fontId="28" fillId="0" borderId="0" xfId="4" applyNumberFormat="1" applyFont="1" applyFill="1" applyAlignment="1">
      <alignment horizontal="left"/>
    </xf>
    <xf numFmtId="40" fontId="28" fillId="0" borderId="0" xfId="3" applyNumberFormat="1" applyFont="1" applyAlignment="1">
      <alignment horizontal="left"/>
    </xf>
    <xf numFmtId="40" fontId="28" fillId="0" borderId="1" xfId="3" applyNumberFormat="1" applyFont="1" applyBorder="1" applyAlignment="1">
      <alignment horizontal="left"/>
    </xf>
    <xf numFmtId="40" fontId="28" fillId="0" borderId="2" xfId="3" applyNumberFormat="1" applyFont="1" applyBorder="1" applyAlignment="1">
      <alignment horizontal="left"/>
    </xf>
    <xf numFmtId="0" fontId="17" fillId="0" borderId="0" xfId="2" quotePrefix="1" applyFont="1" applyAlignment="1">
      <alignment horizontal="left" vertical="center"/>
    </xf>
    <xf numFmtId="38" fontId="18" fillId="0" borderId="0" xfId="3" applyNumberFormat="1" applyFont="1" applyAlignment="1">
      <alignment horizontal="left"/>
    </xf>
    <xf numFmtId="40" fontId="28" fillId="0" borderId="0" xfId="3" applyNumberFormat="1" applyFont="1" applyAlignment="1">
      <alignment horizontal="right"/>
    </xf>
    <xf numFmtId="40" fontId="28" fillId="0" borderId="2" xfId="3" applyNumberFormat="1" applyFont="1" applyBorder="1" applyAlignment="1">
      <alignment horizontal="right"/>
    </xf>
    <xf numFmtId="38" fontId="28" fillId="0" borderId="0" xfId="3" applyNumberFormat="1" applyFont="1" applyAlignment="1">
      <alignment horizontal="center"/>
    </xf>
    <xf numFmtId="165" fontId="28" fillId="0" borderId="0" xfId="4" applyNumberFormat="1" applyFont="1" applyFill="1" applyAlignment="1">
      <alignment horizontal="right"/>
    </xf>
    <xf numFmtId="164" fontId="28" fillId="0" borderId="0" xfId="3" applyNumberFormat="1" applyFont="1" applyAlignment="1">
      <alignment horizontal="center"/>
    </xf>
    <xf numFmtId="164" fontId="28" fillId="0" borderId="0" xfId="4" applyFont="1" applyFill="1" applyAlignment="1">
      <alignment horizontal="right"/>
    </xf>
    <xf numFmtId="165" fontId="18" fillId="0" borderId="0" xfId="4" applyNumberFormat="1" applyFont="1" applyFill="1" applyAlignment="1">
      <alignment horizontal="left"/>
    </xf>
    <xf numFmtId="40" fontId="18" fillId="0" borderId="1" xfId="3" applyNumberFormat="1" applyFont="1" applyBorder="1" applyAlignment="1">
      <alignment horizontal="left"/>
    </xf>
    <xf numFmtId="40" fontId="18" fillId="0" borderId="2" xfId="3" applyNumberFormat="1" applyFont="1" applyBorder="1" applyAlignment="1">
      <alignment horizontal="left"/>
    </xf>
    <xf numFmtId="38" fontId="17" fillId="0" borderId="0" xfId="3" applyNumberFormat="1" applyFont="1" applyAlignment="1">
      <alignment horizontal="right"/>
    </xf>
    <xf numFmtId="38" fontId="17" fillId="0" borderId="1" xfId="3" applyNumberFormat="1" applyFont="1" applyBorder="1" applyAlignment="1">
      <alignment horizontal="right"/>
    </xf>
    <xf numFmtId="38" fontId="17" fillId="0" borderId="2" xfId="3" applyNumberFormat="1" applyFont="1" applyBorder="1" applyAlignment="1">
      <alignment horizontal="right"/>
    </xf>
    <xf numFmtId="0" fontId="9" fillId="0" borderId="0" xfId="2" applyFont="1" applyAlignment="1">
      <alignment horizontal="center"/>
    </xf>
    <xf numFmtId="38" fontId="9" fillId="0" borderId="0" xfId="2" applyNumberFormat="1" applyFont="1" applyAlignment="1">
      <alignment horizontal="center" vertical="center"/>
    </xf>
    <xf numFmtId="0" fontId="9" fillId="0" borderId="0" xfId="2" applyFont="1" applyAlignment="1">
      <alignment horizontal="right"/>
    </xf>
    <xf numFmtId="164" fontId="9" fillId="0" borderId="1" xfId="4" applyFont="1" applyFill="1" applyBorder="1" applyAlignment="1">
      <alignment horizontal="right"/>
    </xf>
    <xf numFmtId="164" fontId="9" fillId="0" borderId="2" xfId="4" applyFont="1" applyFill="1" applyBorder="1" applyAlignment="1">
      <alignment horizontal="right"/>
    </xf>
    <xf numFmtId="164" fontId="9" fillId="0" borderId="0" xfId="4" applyFont="1" applyFill="1" applyBorder="1" applyAlignment="1">
      <alignment horizontal="right"/>
    </xf>
    <xf numFmtId="164" fontId="9" fillId="0" borderId="0" xfId="2" applyNumberFormat="1" applyFont="1" applyAlignment="1">
      <alignment horizontal="center"/>
    </xf>
    <xf numFmtId="164" fontId="9" fillId="0" borderId="0" xfId="2" applyNumberFormat="1" applyFont="1">
      <alignment vertical="center"/>
    </xf>
    <xf numFmtId="0" fontId="15" fillId="0" borderId="0" xfId="3" applyFont="1" applyAlignment="1">
      <alignment horizontal="left" vertical="top"/>
    </xf>
    <xf numFmtId="0" fontId="13" fillId="0" borderId="0" xfId="3" applyFont="1" applyAlignment="1">
      <alignment horizontal="left" vertical="top"/>
    </xf>
    <xf numFmtId="0" fontId="22" fillId="0" borderId="0" xfId="3" applyFont="1" applyAlignment="1">
      <alignment horizontal="left" vertical="top"/>
    </xf>
    <xf numFmtId="165" fontId="18" fillId="0" borderId="2" xfId="4" applyNumberFormat="1" applyFont="1" applyFill="1" applyBorder="1" applyAlignment="1">
      <alignment horizontal="center"/>
    </xf>
    <xf numFmtId="165" fontId="18" fillId="0" borderId="0" xfId="4" applyNumberFormat="1" applyFont="1" applyFill="1" applyAlignment="1">
      <alignment horizontal="center"/>
    </xf>
    <xf numFmtId="165" fontId="18" fillId="0" borderId="1" xfId="4" applyNumberFormat="1" applyFont="1" applyFill="1" applyBorder="1" applyAlignment="1">
      <alignment horizontal="center"/>
    </xf>
    <xf numFmtId="164" fontId="18" fillId="0" borderId="0" xfId="3" applyNumberFormat="1" applyFont="1" applyAlignment="1">
      <alignment horizontal="center"/>
    </xf>
    <xf numFmtId="0" fontId="13" fillId="0" borderId="0" xfId="3" applyFont="1" applyAlignment="1">
      <alignment horizontal="center" vertical="top"/>
    </xf>
    <xf numFmtId="0" fontId="9" fillId="0" borderId="0" xfId="2" applyFont="1" applyAlignment="1">
      <alignment horizontal="center" vertical="center"/>
    </xf>
    <xf numFmtId="0" fontId="9" fillId="0" borderId="0" xfId="2" applyFont="1" applyAlignment="1">
      <alignment horizontal="center" vertical="top" wrapText="1"/>
    </xf>
    <xf numFmtId="2" fontId="9" fillId="0" borderId="0" xfId="2" applyNumberFormat="1" applyFont="1" applyAlignment="1">
      <alignment horizontal="center" vertical="center"/>
    </xf>
    <xf numFmtId="40" fontId="2" fillId="0" borderId="0" xfId="3" quotePrefix="1" applyNumberFormat="1" applyFont="1" applyAlignment="1">
      <alignment horizontal="right"/>
    </xf>
  </cellXfs>
  <cellStyles count="10">
    <cellStyle name="Comma 2" xfId="5" xr:uid="{1FFF9D7D-4A31-4117-AD22-172B79AD9F9E}"/>
    <cellStyle name="Comma 9" xfId="4" xr:uid="{62DE50FD-4996-41B5-B062-DD0485AF4D4D}"/>
    <cellStyle name="Normal" xfId="0" builtinId="0"/>
    <cellStyle name="Normal 11" xfId="2" xr:uid="{A9AFE54D-861B-4829-A18B-6AA7DB50E28E}"/>
    <cellStyle name="Normal 2 2 3" xfId="8" xr:uid="{A31EB864-7DEC-492D-82AD-D7E4F5C5EC27}"/>
    <cellStyle name="Normal 2 3" xfId="9" xr:uid="{D7DB1B2C-526B-43BB-B5D1-1536606DD6D7}"/>
    <cellStyle name="Normal 2 4" xfId="3" xr:uid="{99717196-6F37-4EBA-BFC3-E1AF709D3FF9}"/>
    <cellStyle name="Normal 3" xfId="1" xr:uid="{267A5D76-ECA7-45E7-B6B2-0AD93E437E67}"/>
    <cellStyle name="Normal_HK4002-Lift tender analysis" xfId="6" xr:uid="{CDCB3B05-CE77-471F-9F28-6BB0761CCE5C}"/>
    <cellStyle name="Percent 2" xfId="7" xr:uid="{E8F7095E-2FE1-4C2D-AB79-CCF9E07F08F8}"/>
  </cellStyles>
  <dxfs count="797">
    <dxf>
      <font>
        <color rgb="FFFF0000"/>
      </font>
      <fill>
        <patternFill>
          <bgColor rgb="FFFFFF00"/>
        </patternFill>
      </fill>
    </dxf>
    <dxf>
      <font>
        <color rgb="FFFF0000"/>
      </font>
      <fill>
        <patternFill>
          <bgColor rgb="FFFFFF00"/>
        </patternFill>
      </fill>
    </dxf>
    <dxf>
      <font>
        <color rgb="FFFF0000"/>
      </font>
      <fill>
        <patternFill>
          <bgColor rgb="FFFFFF00"/>
        </patternFill>
      </fill>
    </dxf>
    <dxf>
      <font>
        <color rgb="FFFF0000"/>
      </font>
      <fill>
        <patternFill>
          <bgColor rgb="FFFFFF00"/>
        </patternFill>
      </fill>
    </dxf>
    <dxf>
      <font>
        <color rgb="FFFF0000"/>
      </font>
      <fill>
        <patternFill>
          <bgColor rgb="FFFFFF00"/>
        </patternFill>
      </fill>
    </dxf>
    <dxf>
      <font>
        <color rgb="FFFF0000"/>
      </font>
      <fill>
        <patternFill>
          <bgColor rgb="FFFFFF00"/>
        </patternFill>
      </fill>
    </dxf>
    <dxf>
      <font>
        <color rgb="FFFF0000"/>
      </font>
      <fill>
        <patternFill>
          <bgColor rgb="FFFFFF00"/>
        </patternFill>
      </fill>
    </dxf>
    <dxf>
      <font>
        <color rgb="FFFF0000"/>
      </font>
      <fill>
        <patternFill>
          <bgColor rgb="FFFFFF00"/>
        </patternFill>
      </fill>
    </dxf>
    <dxf>
      <font>
        <color rgb="FFFF0000"/>
      </font>
      <fill>
        <patternFill>
          <bgColor rgb="FFFFFF00"/>
        </patternFill>
      </fill>
    </dxf>
    <dxf>
      <font>
        <color rgb="FFFF0000"/>
      </font>
      <fill>
        <patternFill>
          <bgColor rgb="FFFFFF00"/>
        </patternFill>
      </fill>
    </dxf>
    <dxf>
      <font>
        <color rgb="FFFF0000"/>
      </font>
      <fill>
        <patternFill>
          <bgColor rgb="FFFFFF00"/>
        </patternFill>
      </fill>
    </dxf>
    <dxf>
      <font>
        <color rgb="FFFF0000"/>
      </font>
      <fill>
        <patternFill>
          <bgColor rgb="FFFFFF00"/>
        </patternFill>
      </fill>
    </dxf>
    <dxf>
      <font>
        <color rgb="FFFF0000"/>
      </font>
      <fill>
        <patternFill>
          <bgColor rgb="FFFFFF00"/>
        </patternFill>
      </fill>
    </dxf>
    <dxf>
      <font>
        <color rgb="FFFF0000"/>
      </font>
      <fill>
        <patternFill>
          <bgColor rgb="FFFFFF00"/>
        </patternFill>
      </fill>
    </dxf>
    <dxf>
      <font>
        <color rgb="FFFF0000"/>
      </font>
      <fill>
        <patternFill>
          <bgColor rgb="FFFFFF00"/>
        </patternFill>
      </fill>
    </dxf>
    <dxf>
      <font>
        <color rgb="FFFF0000"/>
      </font>
      <fill>
        <patternFill>
          <bgColor rgb="FFFFFF00"/>
        </patternFill>
      </fill>
    </dxf>
    <dxf>
      <font>
        <color rgb="FFFF0000"/>
      </font>
      <fill>
        <patternFill>
          <bgColor rgb="FFFFFF00"/>
        </patternFill>
      </fill>
    </dxf>
    <dxf>
      <font>
        <color rgb="FFFF0000"/>
      </font>
      <fill>
        <patternFill>
          <bgColor rgb="FFFFFF00"/>
        </patternFill>
      </fill>
    </dxf>
    <dxf>
      <font>
        <color rgb="FFFF0000"/>
      </font>
      <fill>
        <patternFill>
          <bgColor rgb="FFFFFF00"/>
        </patternFill>
      </fill>
    </dxf>
    <dxf>
      <font>
        <color rgb="FFFF0000"/>
      </font>
      <fill>
        <patternFill>
          <bgColor rgb="FFFFFF00"/>
        </patternFill>
      </fill>
    </dxf>
    <dxf>
      <font>
        <color rgb="FFFF0000"/>
      </font>
      <fill>
        <patternFill>
          <bgColor rgb="FFFFFF00"/>
        </patternFill>
      </fill>
    </dxf>
    <dxf>
      <font>
        <color rgb="FFFF0000"/>
      </font>
      <fill>
        <patternFill>
          <bgColor rgb="FFFFFF00"/>
        </patternFill>
      </fill>
    </dxf>
    <dxf>
      <font>
        <color rgb="FFFF0000"/>
      </font>
      <fill>
        <patternFill>
          <bgColor rgb="FFFFFF00"/>
        </patternFill>
      </fill>
    </dxf>
    <dxf>
      <font>
        <color rgb="FFFF0000"/>
      </font>
      <fill>
        <patternFill>
          <bgColor rgb="FFFFFF00"/>
        </patternFill>
      </fill>
    </dxf>
    <dxf>
      <font>
        <color rgb="FFFF0000"/>
      </font>
      <fill>
        <patternFill>
          <bgColor rgb="FFFFFF00"/>
        </patternFill>
      </fill>
    </dxf>
    <dxf>
      <font>
        <color rgb="FFFF0000"/>
      </font>
      <fill>
        <patternFill>
          <bgColor rgb="FFFFFF00"/>
        </patternFill>
      </fill>
    </dxf>
    <dxf>
      <font>
        <color rgb="FFFF0000"/>
      </font>
      <fill>
        <patternFill>
          <bgColor rgb="FFFFFF00"/>
        </patternFill>
      </fill>
    </dxf>
    <dxf>
      <font>
        <color rgb="FFFF0000"/>
      </font>
      <fill>
        <patternFill>
          <bgColor rgb="FFFFFF00"/>
        </patternFill>
      </fill>
    </dxf>
    <dxf>
      <font>
        <color rgb="FFFF0000"/>
      </font>
      <fill>
        <patternFill>
          <bgColor rgb="FFFFFF00"/>
        </patternFill>
      </fill>
    </dxf>
    <dxf>
      <font>
        <color rgb="FFFF0000"/>
      </font>
      <fill>
        <patternFill>
          <bgColor rgb="FFFFFF00"/>
        </patternFill>
      </fill>
    </dxf>
    <dxf>
      <font>
        <color rgb="FFFF0000"/>
      </font>
      <fill>
        <patternFill>
          <bgColor rgb="FFFFFF00"/>
        </patternFill>
      </fill>
    </dxf>
    <dxf>
      <font>
        <color rgb="FFFF0000"/>
      </font>
      <fill>
        <patternFill>
          <bgColor rgb="FFFFFF00"/>
        </patternFill>
      </fill>
    </dxf>
    <dxf>
      <font>
        <color rgb="FFFF0000"/>
      </font>
      <fill>
        <patternFill>
          <bgColor rgb="FFFFFF00"/>
        </patternFill>
      </fill>
    </dxf>
    <dxf>
      <font>
        <color rgb="FFFF0000"/>
      </font>
      <fill>
        <patternFill>
          <bgColor rgb="FFFFFF00"/>
        </patternFill>
      </fill>
    </dxf>
    <dxf>
      <font>
        <color rgb="FFFF0000"/>
      </font>
      <fill>
        <patternFill>
          <bgColor rgb="FFFFFF00"/>
        </patternFill>
      </fill>
    </dxf>
    <dxf>
      <font>
        <color rgb="FFFF0000"/>
      </font>
      <fill>
        <patternFill>
          <bgColor rgb="FFFFFF00"/>
        </patternFill>
      </fill>
    </dxf>
    <dxf>
      <font>
        <color rgb="FFFF0000"/>
      </font>
      <fill>
        <patternFill>
          <bgColor rgb="FFFFFF00"/>
        </patternFill>
      </fill>
    </dxf>
    <dxf>
      <font>
        <color rgb="FFFF0000"/>
      </font>
      <fill>
        <patternFill>
          <bgColor rgb="FFFFFF00"/>
        </patternFill>
      </fill>
    </dxf>
    <dxf>
      <font>
        <color rgb="FFFF0000"/>
      </font>
      <fill>
        <patternFill>
          <bgColor rgb="FFFFFF00"/>
        </patternFill>
      </fill>
    </dxf>
    <dxf>
      <font>
        <color rgb="FFFF0000"/>
      </font>
      <fill>
        <patternFill>
          <bgColor rgb="FFFFFF00"/>
        </patternFill>
      </fill>
    </dxf>
    <dxf>
      <font>
        <color rgb="FFFF0000"/>
      </font>
      <fill>
        <patternFill>
          <bgColor rgb="FFFFFF00"/>
        </patternFill>
      </fill>
    </dxf>
    <dxf>
      <font>
        <color rgb="FFFF0000"/>
      </font>
      <fill>
        <patternFill>
          <bgColor rgb="FFFFFF00"/>
        </patternFill>
      </fill>
    </dxf>
    <dxf>
      <font>
        <color rgb="FFFF0000"/>
      </font>
      <fill>
        <patternFill>
          <bgColor rgb="FFFFFF00"/>
        </patternFill>
      </fill>
    </dxf>
    <dxf>
      <font>
        <color rgb="FFFF0000"/>
      </font>
      <fill>
        <patternFill>
          <bgColor rgb="FFFFFF00"/>
        </patternFill>
      </fill>
    </dxf>
    <dxf>
      <font>
        <color rgb="FFFF0000"/>
      </font>
      <fill>
        <patternFill>
          <bgColor rgb="FFFFFF00"/>
        </patternFill>
      </fill>
    </dxf>
    <dxf>
      <font>
        <color rgb="FFFF0000"/>
      </font>
      <fill>
        <patternFill>
          <bgColor rgb="FFFFFF00"/>
        </patternFill>
      </fill>
    </dxf>
    <dxf>
      <font>
        <color rgb="FFFF0000"/>
      </font>
      <fill>
        <patternFill>
          <bgColor rgb="FFFFFF00"/>
        </patternFill>
      </fill>
    </dxf>
    <dxf>
      <font>
        <color rgb="FFFF0000"/>
      </font>
      <fill>
        <patternFill>
          <bgColor rgb="FFFFFF00"/>
        </patternFill>
      </fill>
    </dxf>
    <dxf>
      <font>
        <color rgb="FFFF0000"/>
      </font>
      <fill>
        <patternFill>
          <bgColor rgb="FFFFFF00"/>
        </patternFill>
      </fill>
    </dxf>
    <dxf>
      <font>
        <color rgb="FFFF0000"/>
      </font>
      <fill>
        <patternFill>
          <bgColor rgb="FFFFFF00"/>
        </patternFill>
      </fill>
    </dxf>
    <dxf>
      <font>
        <color rgb="FFFF0000"/>
      </font>
      <fill>
        <patternFill>
          <bgColor rgb="FFFFFF00"/>
        </patternFill>
      </fill>
    </dxf>
    <dxf>
      <font>
        <color rgb="FFFF0000"/>
      </font>
      <fill>
        <patternFill>
          <bgColor rgb="FFFFFF00"/>
        </patternFill>
      </fill>
    </dxf>
    <dxf>
      <font>
        <color rgb="FFFF0000"/>
      </font>
      <fill>
        <patternFill>
          <bgColor rgb="FFFFFF00"/>
        </patternFill>
      </fill>
    </dxf>
    <dxf>
      <font>
        <color rgb="FFFF0000"/>
      </font>
      <fill>
        <patternFill>
          <bgColor rgb="FFFFFF00"/>
        </patternFill>
      </fill>
    </dxf>
    <dxf>
      <font>
        <color rgb="FFFF0000"/>
      </font>
      <fill>
        <patternFill>
          <bgColor rgb="FFFFFF00"/>
        </patternFill>
      </fill>
    </dxf>
    <dxf>
      <font>
        <color rgb="FFFF0000"/>
      </font>
      <fill>
        <patternFill>
          <bgColor rgb="FFFFFF00"/>
        </patternFill>
      </fill>
    </dxf>
    <dxf>
      <font>
        <color rgb="FFFF0000"/>
      </font>
      <fill>
        <patternFill>
          <bgColor rgb="FFFFFF00"/>
        </patternFill>
      </fill>
    </dxf>
    <dxf>
      <font>
        <color rgb="FFFF0000"/>
      </font>
      <fill>
        <patternFill>
          <bgColor rgb="FFFFFF00"/>
        </patternFill>
      </fill>
    </dxf>
    <dxf>
      <font>
        <color rgb="FFFF0000"/>
      </font>
      <fill>
        <patternFill>
          <bgColor rgb="FFFFFF00"/>
        </patternFill>
      </fill>
    </dxf>
    <dxf>
      <font>
        <color rgb="FFFF0000"/>
      </font>
      <fill>
        <patternFill>
          <bgColor rgb="FFFFFF00"/>
        </patternFill>
      </fill>
    </dxf>
    <dxf>
      <font>
        <color rgb="FFFF0000"/>
      </font>
      <fill>
        <patternFill>
          <bgColor rgb="FFFFFF00"/>
        </patternFill>
      </fill>
    </dxf>
    <dxf>
      <font>
        <color rgb="FFFF0000"/>
      </font>
      <fill>
        <patternFill>
          <bgColor rgb="FFFFFF00"/>
        </patternFill>
      </fill>
    </dxf>
    <dxf>
      <font>
        <color rgb="FFFF0000"/>
      </font>
      <fill>
        <patternFill>
          <bgColor rgb="FFFFFF00"/>
        </patternFill>
      </fill>
    </dxf>
    <dxf>
      <font>
        <color rgb="FFFF0000"/>
      </font>
      <fill>
        <patternFill>
          <bgColor rgb="FFFFFF00"/>
        </patternFill>
      </fill>
    </dxf>
    <dxf>
      <font>
        <color rgb="FFFF0000"/>
      </font>
      <fill>
        <patternFill>
          <bgColor rgb="FFFFFF00"/>
        </patternFill>
      </fill>
    </dxf>
    <dxf>
      <font>
        <color rgb="FFFF0000"/>
      </font>
      <fill>
        <patternFill>
          <bgColor rgb="FFFFFF00"/>
        </patternFill>
      </fill>
    </dxf>
    <dxf>
      <font>
        <color rgb="FFFF0000"/>
      </font>
      <fill>
        <patternFill>
          <bgColor rgb="FFFFFF00"/>
        </patternFill>
      </fill>
    </dxf>
    <dxf>
      <font>
        <color rgb="FFFF0000"/>
      </font>
      <fill>
        <patternFill>
          <bgColor rgb="FFFFFF00"/>
        </patternFill>
      </fill>
    </dxf>
    <dxf>
      <font>
        <color rgb="FFFF0000"/>
      </font>
      <fill>
        <patternFill>
          <bgColor rgb="FFFFFF00"/>
        </patternFill>
      </fill>
    </dxf>
    <dxf>
      <font>
        <color rgb="FFFF0000"/>
      </font>
      <fill>
        <patternFill>
          <bgColor rgb="FFFFFF00"/>
        </patternFill>
      </fill>
    </dxf>
    <dxf>
      <font>
        <color rgb="FFFF0000"/>
      </font>
      <fill>
        <patternFill>
          <bgColor rgb="FFFFFF00"/>
        </patternFill>
      </fill>
    </dxf>
    <dxf>
      <font>
        <color rgb="FFFF0000"/>
      </font>
      <fill>
        <patternFill>
          <bgColor rgb="FFFFFF00"/>
        </patternFill>
      </fill>
    </dxf>
    <dxf>
      <font>
        <color rgb="FFFF0000"/>
      </font>
      <fill>
        <patternFill>
          <bgColor rgb="FFFFFF00"/>
        </patternFill>
      </fill>
    </dxf>
    <dxf>
      <font>
        <color rgb="FFFF0000"/>
      </font>
      <fill>
        <patternFill>
          <bgColor rgb="FFFFFF00"/>
        </patternFill>
      </fill>
    </dxf>
    <dxf>
      <font>
        <color rgb="FFFF0000"/>
      </font>
      <fill>
        <patternFill>
          <bgColor rgb="FFFFFF00"/>
        </patternFill>
      </fill>
    </dxf>
    <dxf>
      <font>
        <color rgb="FFFF0000"/>
      </font>
      <fill>
        <patternFill>
          <bgColor rgb="FFFFFF00"/>
        </patternFill>
      </fill>
    </dxf>
    <dxf>
      <font>
        <color rgb="FFFF0000"/>
      </font>
      <fill>
        <patternFill>
          <bgColor rgb="FFFFFF00"/>
        </patternFill>
      </fill>
    </dxf>
    <dxf>
      <font>
        <color rgb="FFFF0000"/>
      </font>
      <fill>
        <patternFill>
          <bgColor rgb="FFFFFF00"/>
        </patternFill>
      </fill>
    </dxf>
    <dxf>
      <font>
        <color rgb="FFFF0000"/>
      </font>
      <fill>
        <patternFill>
          <bgColor rgb="FFFFFF00"/>
        </patternFill>
      </fill>
    </dxf>
    <dxf>
      <font>
        <color rgb="FFFF0000"/>
      </font>
      <fill>
        <patternFill>
          <bgColor rgb="FFFFFF00"/>
        </patternFill>
      </fill>
    </dxf>
    <dxf>
      <font>
        <color rgb="FFFF0000"/>
      </font>
      <fill>
        <patternFill>
          <bgColor rgb="FFFFFF00"/>
        </patternFill>
      </fill>
    </dxf>
    <dxf>
      <font>
        <color rgb="FFFF0000"/>
      </font>
      <fill>
        <patternFill>
          <bgColor rgb="FFFFFF00"/>
        </patternFill>
      </fill>
    </dxf>
    <dxf>
      <font>
        <color rgb="FFFF0000"/>
      </font>
      <fill>
        <patternFill>
          <bgColor rgb="FFFFFF00"/>
        </patternFill>
      </fill>
    </dxf>
    <dxf>
      <font>
        <color rgb="FFFF0000"/>
      </font>
      <fill>
        <patternFill>
          <bgColor rgb="FFFFFF00"/>
        </patternFill>
      </fill>
    </dxf>
    <dxf>
      <font>
        <color rgb="FFFF0000"/>
      </font>
      <fill>
        <patternFill>
          <bgColor rgb="FFFFFF00"/>
        </patternFill>
      </fill>
    </dxf>
    <dxf>
      <font>
        <color rgb="FFFF0000"/>
      </font>
      <fill>
        <patternFill>
          <bgColor rgb="FFFFFF00"/>
        </patternFill>
      </fill>
    </dxf>
    <dxf>
      <font>
        <color rgb="FFFF0000"/>
      </font>
      <fill>
        <patternFill>
          <bgColor rgb="FFFFFF00"/>
        </patternFill>
      </fill>
    </dxf>
    <dxf>
      <font>
        <color rgb="FFFF0000"/>
      </font>
      <fill>
        <patternFill>
          <bgColor rgb="FFFFFF00"/>
        </patternFill>
      </fill>
    </dxf>
    <dxf>
      <font>
        <color rgb="FFFF0000"/>
      </font>
      <fill>
        <patternFill>
          <bgColor rgb="FFFFFF00"/>
        </patternFill>
      </fill>
    </dxf>
    <dxf>
      <font>
        <color rgb="FFFF0000"/>
      </font>
      <fill>
        <patternFill>
          <bgColor rgb="FFFFFF00"/>
        </patternFill>
      </fill>
    </dxf>
    <dxf>
      <font>
        <color rgb="FFFF0000"/>
      </font>
      <fill>
        <patternFill>
          <bgColor rgb="FFFFFF00"/>
        </patternFill>
      </fill>
    </dxf>
    <dxf>
      <font>
        <color rgb="FFFF0000"/>
      </font>
      <fill>
        <patternFill>
          <bgColor rgb="FFFFFF00"/>
        </patternFill>
      </fill>
    </dxf>
    <dxf>
      <font>
        <color rgb="FFFF0000"/>
      </font>
      <fill>
        <patternFill>
          <bgColor rgb="FFFFFF00"/>
        </patternFill>
      </fill>
    </dxf>
    <dxf>
      <font>
        <color rgb="FFFF0000"/>
      </font>
      <fill>
        <patternFill>
          <bgColor rgb="FFFFFF00"/>
        </patternFill>
      </fill>
    </dxf>
    <dxf>
      <font>
        <color rgb="FFFF0000"/>
      </font>
      <fill>
        <patternFill>
          <bgColor rgb="FFFFFF00"/>
        </patternFill>
      </fill>
    </dxf>
    <dxf>
      <font>
        <color rgb="FFFF0000"/>
      </font>
      <fill>
        <patternFill>
          <bgColor rgb="FFFFFF00"/>
        </patternFill>
      </fill>
    </dxf>
    <dxf>
      <font>
        <color rgb="FFFF0000"/>
      </font>
      <fill>
        <patternFill>
          <bgColor rgb="FFFFFF00"/>
        </patternFill>
      </fill>
    </dxf>
    <dxf>
      <font>
        <color rgb="FFFF0000"/>
      </font>
      <fill>
        <patternFill>
          <bgColor rgb="FFFFFF00"/>
        </patternFill>
      </fill>
    </dxf>
    <dxf>
      <font>
        <color rgb="FFFF0000"/>
      </font>
      <fill>
        <patternFill>
          <bgColor rgb="FFFFFF00"/>
        </patternFill>
      </fill>
    </dxf>
    <dxf>
      <font>
        <color rgb="FFFF0000"/>
      </font>
      <fill>
        <patternFill>
          <bgColor rgb="FFFFFF00"/>
        </patternFill>
      </fill>
    </dxf>
    <dxf>
      <font>
        <color rgb="FFFF0000"/>
      </font>
      <fill>
        <patternFill>
          <bgColor rgb="FFFFFF00"/>
        </patternFill>
      </fill>
    </dxf>
    <dxf>
      <font>
        <color rgb="FFFF0000"/>
      </font>
      <fill>
        <patternFill>
          <bgColor rgb="FFFFFF00"/>
        </patternFill>
      </fill>
    </dxf>
    <dxf>
      <font>
        <color rgb="FFFF0000"/>
      </font>
      <fill>
        <patternFill>
          <bgColor rgb="FFFFFF00"/>
        </patternFill>
      </fill>
    </dxf>
    <dxf>
      <font>
        <color rgb="FFFF0000"/>
      </font>
      <fill>
        <patternFill>
          <bgColor rgb="FFFFFF00"/>
        </patternFill>
      </fill>
    </dxf>
    <dxf>
      <font>
        <color rgb="FFFF0000"/>
      </font>
      <fill>
        <patternFill>
          <bgColor rgb="FFFFFF00"/>
        </patternFill>
      </fill>
    </dxf>
    <dxf>
      <font>
        <color rgb="FFFF0000"/>
      </font>
      <fill>
        <patternFill>
          <bgColor rgb="FFFFFF00"/>
        </patternFill>
      </fill>
    </dxf>
    <dxf>
      <font>
        <color rgb="FFFF0000"/>
      </font>
      <fill>
        <patternFill>
          <bgColor rgb="FFFFFF00"/>
        </patternFill>
      </fill>
    </dxf>
    <dxf>
      <font>
        <color rgb="FFFF0000"/>
      </font>
      <fill>
        <patternFill>
          <bgColor rgb="FFFFFF00"/>
        </patternFill>
      </fill>
    </dxf>
    <dxf>
      <font>
        <color rgb="FFFF0000"/>
      </font>
      <fill>
        <patternFill>
          <bgColor rgb="FFFFFF00"/>
        </patternFill>
      </fill>
    </dxf>
    <dxf>
      <font>
        <color rgb="FFFF0000"/>
      </font>
      <fill>
        <patternFill>
          <bgColor rgb="FFFFFF00"/>
        </patternFill>
      </fill>
    </dxf>
    <dxf>
      <font>
        <color rgb="FFFF0000"/>
      </font>
      <fill>
        <patternFill>
          <bgColor rgb="FFFFFF00"/>
        </patternFill>
      </fill>
    </dxf>
    <dxf>
      <font>
        <color rgb="FFFF0000"/>
      </font>
      <fill>
        <patternFill>
          <bgColor rgb="FFFFFF00"/>
        </patternFill>
      </fill>
    </dxf>
    <dxf>
      <font>
        <color rgb="FFFF0000"/>
      </font>
      <fill>
        <patternFill>
          <bgColor rgb="FFFFFF00"/>
        </patternFill>
      </fill>
    </dxf>
    <dxf>
      <font>
        <color rgb="FFFF0000"/>
      </font>
      <fill>
        <patternFill>
          <bgColor rgb="FFFFFF00"/>
        </patternFill>
      </fill>
    </dxf>
    <dxf>
      <font>
        <color rgb="FFFF0000"/>
      </font>
      <fill>
        <patternFill>
          <bgColor rgb="FFFFFF00"/>
        </patternFill>
      </fill>
    </dxf>
    <dxf>
      <font>
        <color rgb="FFFF0000"/>
      </font>
      <fill>
        <patternFill>
          <bgColor rgb="FFFFFF00"/>
        </patternFill>
      </fill>
    </dxf>
    <dxf>
      <font>
        <color rgb="FFFF0000"/>
      </font>
      <fill>
        <patternFill>
          <bgColor rgb="FFFFFF00"/>
        </patternFill>
      </fill>
    </dxf>
    <dxf>
      <font>
        <color rgb="FFFF0000"/>
      </font>
      <fill>
        <patternFill>
          <bgColor rgb="FFFFFF00"/>
        </patternFill>
      </fill>
    </dxf>
    <dxf>
      <font>
        <color rgb="FFFF0000"/>
      </font>
      <fill>
        <patternFill>
          <bgColor rgb="FFFFFF00"/>
        </patternFill>
      </fill>
    </dxf>
    <dxf>
      <font>
        <color rgb="FFFF0000"/>
      </font>
      <fill>
        <patternFill>
          <bgColor rgb="FFFFFF00"/>
        </patternFill>
      </fill>
    </dxf>
    <dxf>
      <font>
        <color rgb="FFFF0000"/>
      </font>
      <fill>
        <patternFill>
          <bgColor rgb="FFFFFF00"/>
        </patternFill>
      </fill>
    </dxf>
    <dxf>
      <font>
        <color rgb="FFFF0000"/>
      </font>
      <fill>
        <patternFill>
          <bgColor rgb="FFFFFF00"/>
        </patternFill>
      </fill>
    </dxf>
    <dxf>
      <font>
        <color rgb="FFFF0000"/>
      </font>
      <fill>
        <patternFill>
          <bgColor rgb="FFFFFF00"/>
        </patternFill>
      </fill>
    </dxf>
    <dxf>
      <font>
        <color rgb="FFFF0000"/>
      </font>
      <fill>
        <patternFill>
          <bgColor rgb="FFFFFF00"/>
        </patternFill>
      </fill>
    </dxf>
    <dxf>
      <font>
        <color rgb="FFFF0000"/>
      </font>
      <fill>
        <patternFill>
          <bgColor rgb="FFFFFF00"/>
        </patternFill>
      </fill>
    </dxf>
    <dxf>
      <font>
        <color rgb="FFFF0000"/>
      </font>
      <fill>
        <patternFill>
          <bgColor rgb="FFFFFF00"/>
        </patternFill>
      </fill>
    </dxf>
    <dxf>
      <font>
        <color rgb="FFFF0000"/>
      </font>
      <fill>
        <patternFill>
          <bgColor rgb="FFFFFF00"/>
        </patternFill>
      </fill>
    </dxf>
    <dxf>
      <font>
        <color rgb="FFFF0000"/>
      </font>
      <fill>
        <patternFill>
          <bgColor rgb="FFFFFF00"/>
        </patternFill>
      </fill>
    </dxf>
    <dxf>
      <font>
        <color rgb="FFFF0000"/>
      </font>
      <fill>
        <patternFill>
          <bgColor rgb="FFFFFF00"/>
        </patternFill>
      </fill>
    </dxf>
    <dxf>
      <font>
        <color rgb="FFFF0000"/>
      </font>
      <fill>
        <patternFill>
          <bgColor rgb="FFFFFF00"/>
        </patternFill>
      </fill>
    </dxf>
    <dxf>
      <font>
        <color rgb="FFFF0000"/>
      </font>
      <fill>
        <patternFill>
          <bgColor rgb="FFFFFF00"/>
        </patternFill>
      </fill>
    </dxf>
    <dxf>
      <font>
        <color rgb="FFFF0000"/>
      </font>
      <fill>
        <patternFill>
          <bgColor rgb="FFFFFF00"/>
        </patternFill>
      </fill>
    </dxf>
    <dxf>
      <font>
        <color rgb="FFFF0000"/>
      </font>
      <fill>
        <patternFill>
          <bgColor rgb="FFFFFF00"/>
        </patternFill>
      </fill>
    </dxf>
    <dxf>
      <font>
        <color rgb="FFFF0000"/>
      </font>
      <fill>
        <patternFill>
          <bgColor rgb="FFFFFF00"/>
        </patternFill>
      </fill>
    </dxf>
    <dxf>
      <font>
        <color rgb="FFFF0000"/>
      </font>
      <fill>
        <patternFill>
          <bgColor rgb="FFFFFF00"/>
        </patternFill>
      </fill>
    </dxf>
    <dxf>
      <font>
        <color rgb="FFFF0000"/>
      </font>
      <fill>
        <patternFill>
          <bgColor rgb="FFFFFF00"/>
        </patternFill>
      </fill>
    </dxf>
    <dxf>
      <font>
        <color rgb="FFFF0000"/>
      </font>
      <fill>
        <patternFill>
          <bgColor rgb="FFFFFF00"/>
        </patternFill>
      </fill>
    </dxf>
    <dxf>
      <font>
        <color rgb="FFFF0000"/>
      </font>
      <fill>
        <patternFill>
          <bgColor rgb="FFFFFF00"/>
        </patternFill>
      </fill>
    </dxf>
    <dxf>
      <font>
        <color rgb="FFFF0000"/>
      </font>
      <fill>
        <patternFill>
          <bgColor rgb="FFFFFF00"/>
        </patternFill>
      </fill>
    </dxf>
    <dxf>
      <font>
        <color rgb="FFFF0000"/>
      </font>
      <fill>
        <patternFill>
          <bgColor rgb="FFFFFF00"/>
        </patternFill>
      </fill>
    </dxf>
    <dxf>
      <font>
        <color rgb="FFFF0000"/>
      </font>
      <fill>
        <patternFill>
          <bgColor rgb="FFFFFF00"/>
        </patternFill>
      </fill>
    </dxf>
    <dxf>
      <font>
        <color rgb="FFFF0000"/>
      </font>
      <fill>
        <patternFill>
          <bgColor rgb="FFFFFF00"/>
        </patternFill>
      </fill>
    </dxf>
    <dxf>
      <font>
        <color rgb="FFFF0000"/>
      </font>
      <fill>
        <patternFill>
          <bgColor rgb="FFFFFF00"/>
        </patternFill>
      </fill>
    </dxf>
    <dxf>
      <font>
        <color rgb="FFFF0000"/>
      </font>
      <fill>
        <patternFill>
          <bgColor rgb="FFFFFF00"/>
        </patternFill>
      </fill>
    </dxf>
    <dxf>
      <font>
        <color rgb="FFFF0000"/>
      </font>
      <fill>
        <patternFill>
          <bgColor rgb="FFFFFF00"/>
        </patternFill>
      </fill>
    </dxf>
    <dxf>
      <font>
        <color rgb="FFFF0000"/>
      </font>
      <fill>
        <patternFill>
          <bgColor rgb="FFFFFF00"/>
        </patternFill>
      </fill>
    </dxf>
    <dxf>
      <font>
        <color rgb="FFFF0000"/>
      </font>
      <fill>
        <patternFill>
          <bgColor rgb="FFFFFF00"/>
        </patternFill>
      </fill>
    </dxf>
    <dxf>
      <font>
        <color rgb="FFFF0000"/>
      </font>
      <fill>
        <patternFill>
          <bgColor rgb="FFFFFF00"/>
        </patternFill>
      </fill>
    </dxf>
    <dxf>
      <font>
        <color rgb="FFFF0000"/>
      </font>
      <fill>
        <patternFill>
          <bgColor rgb="FFFFFF00"/>
        </patternFill>
      </fill>
    </dxf>
    <dxf>
      <font>
        <color rgb="FFFF0000"/>
      </font>
      <fill>
        <patternFill>
          <bgColor rgb="FFFFFF00"/>
        </patternFill>
      </fill>
    </dxf>
    <dxf>
      <font>
        <color rgb="FFFF0000"/>
      </font>
      <fill>
        <patternFill>
          <bgColor rgb="FFFFFF00"/>
        </patternFill>
      </fill>
    </dxf>
    <dxf>
      <font>
        <color rgb="FFFF0000"/>
      </font>
      <fill>
        <patternFill>
          <bgColor rgb="FFFFFF00"/>
        </patternFill>
      </fill>
    </dxf>
    <dxf>
      <font>
        <color rgb="FFFF0000"/>
      </font>
      <fill>
        <patternFill>
          <bgColor rgb="FFFFFF00"/>
        </patternFill>
      </fill>
    </dxf>
    <dxf>
      <font>
        <color rgb="FFFF0000"/>
      </font>
      <fill>
        <patternFill>
          <bgColor rgb="FFFFFF00"/>
        </patternFill>
      </fill>
    </dxf>
    <dxf>
      <font>
        <color rgb="FFFF0000"/>
      </font>
      <fill>
        <patternFill>
          <bgColor rgb="FFFFFF00"/>
        </patternFill>
      </fill>
    </dxf>
    <dxf>
      <font>
        <color rgb="FFFF0000"/>
      </font>
      <fill>
        <patternFill>
          <bgColor rgb="FFFFFF00"/>
        </patternFill>
      </fill>
    </dxf>
    <dxf>
      <font>
        <color rgb="FFFF0000"/>
      </font>
      <fill>
        <patternFill>
          <bgColor rgb="FFFFFF00"/>
        </patternFill>
      </fill>
    </dxf>
    <dxf>
      <font>
        <color rgb="FFFF0000"/>
      </font>
      <fill>
        <patternFill>
          <bgColor rgb="FFFFFF00"/>
        </patternFill>
      </fill>
    </dxf>
    <dxf>
      <font>
        <color rgb="FFFF0000"/>
      </font>
      <fill>
        <patternFill>
          <bgColor rgb="FFFFFF00"/>
        </patternFill>
      </fill>
    </dxf>
    <dxf>
      <font>
        <color rgb="FFFF0000"/>
      </font>
      <fill>
        <patternFill>
          <bgColor rgb="FFFFFF00"/>
        </patternFill>
      </fill>
    </dxf>
    <dxf>
      <font>
        <color rgb="FFFF0000"/>
      </font>
      <fill>
        <patternFill>
          <bgColor rgb="FFFFFF00"/>
        </patternFill>
      </fill>
    </dxf>
    <dxf>
      <font>
        <color rgb="FFFF0000"/>
      </font>
      <fill>
        <patternFill>
          <bgColor rgb="FFFFFF00"/>
        </patternFill>
      </fill>
    </dxf>
    <dxf>
      <font>
        <color rgb="FFFF0000"/>
      </font>
      <fill>
        <patternFill>
          <bgColor rgb="FFFFFF00"/>
        </patternFill>
      </fill>
    </dxf>
    <dxf>
      <font>
        <color rgb="FFFF0000"/>
      </font>
      <fill>
        <patternFill>
          <bgColor rgb="FFFFFF00"/>
        </patternFill>
      </fill>
    </dxf>
    <dxf>
      <font>
        <color rgb="FFFF0000"/>
      </font>
      <fill>
        <patternFill>
          <bgColor rgb="FFFFFF00"/>
        </patternFill>
      </fill>
    </dxf>
    <dxf>
      <font>
        <color rgb="FFFF0000"/>
      </font>
      <fill>
        <patternFill>
          <bgColor rgb="FFFFFF00"/>
        </patternFill>
      </fill>
    </dxf>
    <dxf>
      <font>
        <color rgb="FFFF0000"/>
      </font>
      <fill>
        <patternFill>
          <bgColor rgb="FFFFFF00"/>
        </patternFill>
      </fill>
    </dxf>
    <dxf>
      <font>
        <color rgb="FFFF0000"/>
      </font>
      <fill>
        <patternFill>
          <bgColor rgb="FFFFFF00"/>
        </patternFill>
      </fill>
    </dxf>
    <dxf>
      <font>
        <color rgb="FFFF0000"/>
      </font>
      <fill>
        <patternFill>
          <bgColor rgb="FFFFFF00"/>
        </patternFill>
      </fill>
    </dxf>
    <dxf>
      <font>
        <color rgb="FFFF0000"/>
      </font>
      <fill>
        <patternFill>
          <bgColor rgb="FFFFFF00"/>
        </patternFill>
      </fill>
    </dxf>
    <dxf>
      <font>
        <color rgb="FFFF0000"/>
      </font>
      <fill>
        <patternFill>
          <bgColor rgb="FFFFFF00"/>
        </patternFill>
      </fill>
    </dxf>
    <dxf>
      <font>
        <color rgb="FFFF0000"/>
      </font>
      <fill>
        <patternFill>
          <bgColor rgb="FFFFFF00"/>
        </patternFill>
      </fill>
    </dxf>
    <dxf>
      <font>
        <color rgb="FFFF0000"/>
      </font>
      <fill>
        <patternFill>
          <bgColor rgb="FFFFFF00"/>
        </patternFill>
      </fill>
    </dxf>
    <dxf>
      <font>
        <color rgb="FFFF0000"/>
      </font>
      <fill>
        <patternFill>
          <bgColor rgb="FFFFFF00"/>
        </patternFill>
      </fill>
    </dxf>
    <dxf>
      <font>
        <color rgb="FFFF0000"/>
      </font>
      <fill>
        <patternFill>
          <bgColor rgb="FFFFFF00"/>
        </patternFill>
      </fill>
    </dxf>
    <dxf>
      <font>
        <color rgb="FFFF0000"/>
      </font>
      <fill>
        <patternFill>
          <bgColor rgb="FFFFFF00"/>
        </patternFill>
      </fill>
    </dxf>
    <dxf>
      <font>
        <color rgb="FFFF0000"/>
      </font>
      <fill>
        <patternFill>
          <bgColor rgb="FFFFFF00"/>
        </patternFill>
      </fill>
    </dxf>
    <dxf>
      <font>
        <color rgb="FFFF0000"/>
      </font>
      <fill>
        <patternFill>
          <bgColor rgb="FFFFFF00"/>
        </patternFill>
      </fill>
    </dxf>
    <dxf>
      <font>
        <color rgb="FFFF0000"/>
      </font>
      <fill>
        <patternFill>
          <bgColor rgb="FFFFFF00"/>
        </patternFill>
      </fill>
    </dxf>
    <dxf>
      <font>
        <color rgb="FFFF0000"/>
      </font>
      <fill>
        <patternFill>
          <bgColor rgb="FFFFFF00"/>
        </patternFill>
      </fill>
    </dxf>
    <dxf>
      <font>
        <color rgb="FFFF0000"/>
      </font>
      <fill>
        <patternFill>
          <bgColor rgb="FFFFFF00"/>
        </patternFill>
      </fill>
    </dxf>
    <dxf>
      <font>
        <color rgb="FFFF0000"/>
      </font>
      <fill>
        <patternFill>
          <bgColor rgb="FFFFFF00"/>
        </patternFill>
      </fill>
    </dxf>
    <dxf>
      <font>
        <color rgb="FFFF0000"/>
      </font>
      <fill>
        <patternFill>
          <bgColor rgb="FFFFFF00"/>
        </patternFill>
      </fill>
    </dxf>
    <dxf>
      <font>
        <color rgb="FFFF0000"/>
      </font>
      <fill>
        <patternFill>
          <bgColor rgb="FFFFFF00"/>
        </patternFill>
      </fill>
    </dxf>
    <dxf>
      <font>
        <color rgb="FFFF0000"/>
      </font>
      <fill>
        <patternFill>
          <bgColor rgb="FFFFFF00"/>
        </patternFill>
      </fill>
    </dxf>
    <dxf>
      <font>
        <color rgb="FFFF0000"/>
      </font>
      <fill>
        <patternFill>
          <bgColor rgb="FFFFFF00"/>
        </patternFill>
      </fill>
    </dxf>
    <dxf>
      <font>
        <color rgb="FFFF0000"/>
      </font>
      <fill>
        <patternFill>
          <bgColor rgb="FFFFFF00"/>
        </patternFill>
      </fill>
    </dxf>
    <dxf>
      <font>
        <color rgb="FFFF0000"/>
      </font>
      <fill>
        <patternFill>
          <bgColor rgb="FFFFFF00"/>
        </patternFill>
      </fill>
    </dxf>
    <dxf>
      <font>
        <color rgb="FFFF0000"/>
      </font>
      <fill>
        <patternFill>
          <bgColor rgb="FFFFFF00"/>
        </patternFill>
      </fill>
    </dxf>
    <dxf>
      <font>
        <color rgb="FFFF0000"/>
      </font>
      <fill>
        <patternFill>
          <bgColor rgb="FFFFFF00"/>
        </patternFill>
      </fill>
    </dxf>
    <dxf>
      <font>
        <color rgb="FFFF0000"/>
      </font>
      <fill>
        <patternFill>
          <bgColor rgb="FFFFFF00"/>
        </patternFill>
      </fill>
    </dxf>
    <dxf>
      <font>
        <color rgb="FFFF0000"/>
      </font>
      <fill>
        <patternFill>
          <bgColor rgb="FFFFFF00"/>
        </patternFill>
      </fill>
    </dxf>
    <dxf>
      <font>
        <color rgb="FFFF0000"/>
      </font>
      <fill>
        <patternFill>
          <bgColor rgb="FFFFFF00"/>
        </patternFill>
      </fill>
    </dxf>
    <dxf>
      <font>
        <color rgb="FFFF0000"/>
      </font>
      <fill>
        <patternFill>
          <bgColor rgb="FFFFFF00"/>
        </patternFill>
      </fill>
    </dxf>
    <dxf>
      <font>
        <color rgb="FFFF0000"/>
      </font>
      <fill>
        <patternFill>
          <bgColor rgb="FFFFFF00"/>
        </patternFill>
      </fill>
    </dxf>
    <dxf>
      <font>
        <color rgb="FFFF0000"/>
      </font>
      <fill>
        <patternFill>
          <bgColor rgb="FFFFFF00"/>
        </patternFill>
      </fill>
    </dxf>
    <dxf>
      <font>
        <color rgb="FFFF0000"/>
      </font>
      <fill>
        <patternFill>
          <bgColor rgb="FFFFFF00"/>
        </patternFill>
      </fill>
    </dxf>
    <dxf>
      <font>
        <color rgb="FFFF0000"/>
      </font>
      <fill>
        <patternFill>
          <bgColor rgb="FFFFFF00"/>
        </patternFill>
      </fill>
    </dxf>
    <dxf>
      <font>
        <color rgb="FFFF0000"/>
      </font>
      <fill>
        <patternFill>
          <bgColor rgb="FFFFFF00"/>
        </patternFill>
      </fill>
    </dxf>
    <dxf>
      <font>
        <color rgb="FFFF0000"/>
      </font>
      <fill>
        <patternFill>
          <bgColor rgb="FFFFFF00"/>
        </patternFill>
      </fill>
    </dxf>
    <dxf>
      <font>
        <color rgb="FFFF0000"/>
      </font>
      <fill>
        <patternFill>
          <bgColor rgb="FFFFFF00"/>
        </patternFill>
      </fill>
    </dxf>
    <dxf>
      <font>
        <color rgb="FFFF0000"/>
      </font>
      <fill>
        <patternFill>
          <bgColor rgb="FFFFFF00"/>
        </patternFill>
      </fill>
    </dxf>
    <dxf>
      <font>
        <color rgb="FFFF0000"/>
      </font>
      <fill>
        <patternFill>
          <bgColor rgb="FFFFFF00"/>
        </patternFill>
      </fill>
    </dxf>
    <dxf>
      <font>
        <color rgb="FFFF0000"/>
      </font>
      <fill>
        <patternFill>
          <bgColor rgb="FFFFFF00"/>
        </patternFill>
      </fill>
    </dxf>
    <dxf>
      <font>
        <color rgb="FFFF0000"/>
      </font>
      <fill>
        <patternFill>
          <bgColor rgb="FFFFFF00"/>
        </patternFill>
      </fill>
    </dxf>
    <dxf>
      <font>
        <color rgb="FFFF0000"/>
      </font>
      <fill>
        <patternFill>
          <bgColor rgb="FFFFFF00"/>
        </patternFill>
      </fill>
    </dxf>
    <dxf>
      <font>
        <color rgb="FFFF0000"/>
      </font>
      <fill>
        <patternFill>
          <bgColor rgb="FFFFFF00"/>
        </patternFill>
      </fill>
    </dxf>
    <dxf>
      <font>
        <color rgb="FFFF0000"/>
      </font>
      <fill>
        <patternFill>
          <bgColor rgb="FFFFFF00"/>
        </patternFill>
      </fill>
    </dxf>
    <dxf>
      <font>
        <color rgb="FFFF0000"/>
      </font>
      <fill>
        <patternFill>
          <bgColor rgb="FFFFFF00"/>
        </patternFill>
      </fill>
    </dxf>
    <dxf>
      <font>
        <color rgb="FFFF0000"/>
      </font>
      <fill>
        <patternFill>
          <bgColor rgb="FFFFFF00"/>
        </patternFill>
      </fill>
    </dxf>
    <dxf>
      <font>
        <color rgb="FFFF0000"/>
      </font>
      <fill>
        <patternFill>
          <bgColor rgb="FFFFFF00"/>
        </patternFill>
      </fill>
    </dxf>
    <dxf>
      <font>
        <color rgb="FFFF0000"/>
      </font>
      <fill>
        <patternFill>
          <bgColor rgb="FFFFFF00"/>
        </patternFill>
      </fill>
    </dxf>
    <dxf>
      <font>
        <color rgb="FFFF0000"/>
      </font>
      <fill>
        <patternFill>
          <bgColor rgb="FFFFFF00"/>
        </patternFill>
      </fill>
    </dxf>
    <dxf>
      <font>
        <color rgb="FFFF0000"/>
      </font>
      <fill>
        <patternFill>
          <bgColor rgb="FFFFFF00"/>
        </patternFill>
      </fill>
    </dxf>
    <dxf>
      <font>
        <color rgb="FFFF0000"/>
      </font>
      <fill>
        <patternFill>
          <bgColor rgb="FFFFFF00"/>
        </patternFill>
      </fill>
    </dxf>
    <dxf>
      <font>
        <color rgb="FFFF0000"/>
      </font>
      <fill>
        <patternFill>
          <bgColor rgb="FFFFFF00"/>
        </patternFill>
      </fill>
    </dxf>
    <dxf>
      <font>
        <color rgb="FFFF0000"/>
      </font>
      <fill>
        <patternFill>
          <bgColor rgb="FFFFFF00"/>
        </patternFill>
      </fill>
    </dxf>
    <dxf>
      <font>
        <color rgb="FFFF0000"/>
      </font>
      <fill>
        <patternFill>
          <bgColor rgb="FFFFFF00"/>
        </patternFill>
      </fill>
    </dxf>
    <dxf>
      <font>
        <color rgb="FFFF0000"/>
      </font>
      <fill>
        <patternFill>
          <bgColor rgb="FFFFFF00"/>
        </patternFill>
      </fill>
    </dxf>
    <dxf>
      <font>
        <color rgb="FFFF0000"/>
      </font>
      <fill>
        <patternFill>
          <bgColor rgb="FFFFFF00"/>
        </patternFill>
      </fill>
    </dxf>
    <dxf>
      <font>
        <color rgb="FFFF0000"/>
      </font>
      <fill>
        <patternFill>
          <bgColor rgb="FFFFFF00"/>
        </patternFill>
      </fill>
    </dxf>
    <dxf>
      <font>
        <color rgb="FFFF0000"/>
      </font>
      <fill>
        <patternFill>
          <bgColor rgb="FFFFFF00"/>
        </patternFill>
      </fill>
    </dxf>
    <dxf>
      <font>
        <color rgb="FFFF0000"/>
      </font>
      <fill>
        <patternFill>
          <bgColor rgb="FFFFFF00"/>
        </patternFill>
      </fill>
    </dxf>
    <dxf>
      <font>
        <color rgb="FFFF0000"/>
      </font>
      <fill>
        <patternFill>
          <bgColor rgb="FFFFFF00"/>
        </patternFill>
      </fill>
    </dxf>
    <dxf>
      <font>
        <color rgb="FFFF0000"/>
      </font>
      <fill>
        <patternFill>
          <bgColor rgb="FFFFFF00"/>
        </patternFill>
      </fill>
    </dxf>
    <dxf>
      <font>
        <color rgb="FFFF0000"/>
      </font>
      <fill>
        <patternFill>
          <bgColor rgb="FFFFFF00"/>
        </patternFill>
      </fill>
    </dxf>
    <dxf>
      <font>
        <color rgb="FFFF0000"/>
      </font>
      <fill>
        <patternFill>
          <bgColor rgb="FFFFFF00"/>
        </patternFill>
      </fill>
    </dxf>
    <dxf>
      <font>
        <color rgb="FFFF0000"/>
      </font>
      <fill>
        <patternFill>
          <bgColor rgb="FFFFFF00"/>
        </patternFill>
      </fill>
    </dxf>
    <dxf>
      <font>
        <color rgb="FFFF0000"/>
      </font>
      <fill>
        <patternFill>
          <bgColor rgb="FFFFFF00"/>
        </patternFill>
      </fill>
    </dxf>
    <dxf>
      <font>
        <color rgb="FFFF0000"/>
      </font>
      <fill>
        <patternFill>
          <bgColor rgb="FFFFFF00"/>
        </patternFill>
      </fill>
    </dxf>
    <dxf>
      <font>
        <color rgb="FFFF0000"/>
      </font>
      <fill>
        <patternFill>
          <bgColor rgb="FFFFFF00"/>
        </patternFill>
      </fill>
    </dxf>
    <dxf>
      <font>
        <color rgb="FFFF0000"/>
      </font>
      <fill>
        <patternFill>
          <bgColor rgb="FFFFFF00"/>
        </patternFill>
      </fill>
    </dxf>
    <dxf>
      <font>
        <color rgb="FFFF0000"/>
      </font>
      <fill>
        <patternFill>
          <bgColor rgb="FFFFFF00"/>
        </patternFill>
      </fill>
    </dxf>
    <dxf>
      <font>
        <color rgb="FFFF0000"/>
      </font>
      <fill>
        <patternFill>
          <bgColor rgb="FFFFFF00"/>
        </patternFill>
      </fill>
    </dxf>
    <dxf>
      <font>
        <color rgb="FFFF0000"/>
      </font>
      <fill>
        <patternFill>
          <bgColor rgb="FFFFFF00"/>
        </patternFill>
      </fill>
    </dxf>
    <dxf>
      <font>
        <color rgb="FFFF0000"/>
      </font>
      <fill>
        <patternFill>
          <bgColor rgb="FFFFFF00"/>
        </patternFill>
      </fill>
    </dxf>
    <dxf>
      <font>
        <color rgb="FFFF0000"/>
      </font>
      <fill>
        <patternFill>
          <bgColor rgb="FFFFFF00"/>
        </patternFill>
      </fill>
    </dxf>
    <dxf>
      <font>
        <color rgb="FFFF0000"/>
      </font>
      <fill>
        <patternFill>
          <bgColor rgb="FFFFFF00"/>
        </patternFill>
      </fill>
    </dxf>
    <dxf>
      <font>
        <color rgb="FFFF0000"/>
      </font>
      <fill>
        <patternFill>
          <bgColor rgb="FFFFFF00"/>
        </patternFill>
      </fill>
    </dxf>
    <dxf>
      <font>
        <color rgb="FFFF0000"/>
      </font>
      <fill>
        <patternFill>
          <bgColor rgb="FFFFFF00"/>
        </patternFill>
      </fill>
    </dxf>
    <dxf>
      <font>
        <color rgb="FFFF0000"/>
      </font>
      <fill>
        <patternFill>
          <bgColor rgb="FFFFFF00"/>
        </patternFill>
      </fill>
    </dxf>
    <dxf>
      <font>
        <color rgb="FFFF0000"/>
      </font>
      <fill>
        <patternFill>
          <bgColor rgb="FFFFFF00"/>
        </patternFill>
      </fill>
    </dxf>
    <dxf>
      <font>
        <color rgb="FFFF0000"/>
      </font>
      <fill>
        <patternFill>
          <bgColor rgb="FFFFFF00"/>
        </patternFill>
      </fill>
    </dxf>
    <dxf>
      <font>
        <color rgb="FFFF0000"/>
      </font>
      <fill>
        <patternFill>
          <bgColor rgb="FFFFFF00"/>
        </patternFill>
      </fill>
    </dxf>
    <dxf>
      <font>
        <color rgb="FFFF0000"/>
      </font>
      <fill>
        <patternFill>
          <bgColor rgb="FFFFFF00"/>
        </patternFill>
      </fill>
    </dxf>
    <dxf>
      <font>
        <color rgb="FFFF0000"/>
      </font>
      <fill>
        <patternFill>
          <bgColor rgb="FFFFFF00"/>
        </patternFill>
      </fill>
    </dxf>
    <dxf>
      <font>
        <color rgb="FFFF0000"/>
      </font>
      <fill>
        <patternFill>
          <bgColor rgb="FFFFFF00"/>
        </patternFill>
      </fill>
    </dxf>
    <dxf>
      <font>
        <color rgb="FFFF0000"/>
      </font>
      <fill>
        <patternFill>
          <bgColor rgb="FFFFFF00"/>
        </patternFill>
      </fill>
    </dxf>
    <dxf>
      <font>
        <color rgb="FFFF0000"/>
      </font>
      <fill>
        <patternFill>
          <bgColor rgb="FFFFFF00"/>
        </patternFill>
      </fill>
    </dxf>
    <dxf>
      <font>
        <color rgb="FFFF0000"/>
      </font>
      <fill>
        <patternFill>
          <bgColor rgb="FFFFFF00"/>
        </patternFill>
      </fill>
    </dxf>
    <dxf>
      <font>
        <color rgb="FFFF0000"/>
      </font>
      <fill>
        <patternFill>
          <bgColor rgb="FFFFFF00"/>
        </patternFill>
      </fill>
    </dxf>
    <dxf>
      <font>
        <color rgb="FFFF0000"/>
      </font>
      <fill>
        <patternFill>
          <bgColor rgb="FFFFFF00"/>
        </patternFill>
      </fill>
    </dxf>
    <dxf>
      <font>
        <color rgb="FFFF0000"/>
      </font>
      <fill>
        <patternFill>
          <bgColor rgb="FFFFFF00"/>
        </patternFill>
      </fill>
    </dxf>
    <dxf>
      <font>
        <color rgb="FFFF0000"/>
      </font>
      <fill>
        <patternFill>
          <bgColor rgb="FFFFFF00"/>
        </patternFill>
      </fill>
    </dxf>
    <dxf>
      <font>
        <color rgb="FFFF0000"/>
      </font>
      <fill>
        <patternFill>
          <bgColor rgb="FFFFFF00"/>
        </patternFill>
      </fill>
    </dxf>
    <dxf>
      <font>
        <color rgb="FFFF0000"/>
      </font>
      <fill>
        <patternFill>
          <bgColor rgb="FFFFFF00"/>
        </patternFill>
      </fill>
    </dxf>
    <dxf>
      <font>
        <color rgb="FFFF0000"/>
      </font>
      <fill>
        <patternFill>
          <bgColor rgb="FFFFFF00"/>
        </patternFill>
      </fill>
    </dxf>
    <dxf>
      <font>
        <color rgb="FFFF0000"/>
      </font>
      <fill>
        <patternFill>
          <bgColor rgb="FFFFFF00"/>
        </patternFill>
      </fill>
    </dxf>
    <dxf>
      <font>
        <color rgb="FFFF0000"/>
      </font>
      <fill>
        <patternFill>
          <bgColor rgb="FFFFFF00"/>
        </patternFill>
      </fill>
    </dxf>
    <dxf>
      <font>
        <color rgb="FFFF0000"/>
      </font>
      <fill>
        <patternFill>
          <bgColor rgb="FFFFFF00"/>
        </patternFill>
      </fill>
    </dxf>
    <dxf>
      <font>
        <color rgb="FFFF0000"/>
      </font>
      <fill>
        <patternFill>
          <bgColor rgb="FFFFFF00"/>
        </patternFill>
      </fill>
    </dxf>
    <dxf>
      <font>
        <color rgb="FFFF0000"/>
      </font>
      <fill>
        <patternFill>
          <bgColor rgb="FFFFFF00"/>
        </patternFill>
      </fill>
    </dxf>
    <dxf>
      <font>
        <color rgb="FFFF0000"/>
      </font>
      <fill>
        <patternFill>
          <bgColor rgb="FFFFFF00"/>
        </patternFill>
      </fill>
    </dxf>
    <dxf>
      <font>
        <color rgb="FFFF0000"/>
      </font>
      <fill>
        <patternFill>
          <bgColor rgb="FFFFFF00"/>
        </patternFill>
      </fill>
    </dxf>
    <dxf>
      <font>
        <color rgb="FFFF0000"/>
      </font>
      <fill>
        <patternFill>
          <bgColor rgb="FFFFFF00"/>
        </patternFill>
      </fill>
    </dxf>
    <dxf>
      <font>
        <color rgb="FFFF0000"/>
      </font>
      <fill>
        <patternFill>
          <bgColor rgb="FFFFFF00"/>
        </patternFill>
      </fill>
    </dxf>
    <dxf>
      <font>
        <color rgb="FFFF0000"/>
      </font>
      <fill>
        <patternFill>
          <bgColor rgb="FFFFFF00"/>
        </patternFill>
      </fill>
    </dxf>
    <dxf>
      <font>
        <color rgb="FFFF0000"/>
      </font>
      <fill>
        <patternFill>
          <bgColor rgb="FFFFFF00"/>
        </patternFill>
      </fill>
    </dxf>
    <dxf>
      <font>
        <color rgb="FFFF0000"/>
      </font>
      <fill>
        <patternFill>
          <bgColor rgb="FFFFFF00"/>
        </patternFill>
      </fill>
    </dxf>
    <dxf>
      <font>
        <color rgb="FFFF0000"/>
      </font>
      <fill>
        <patternFill>
          <bgColor rgb="FFFFFF00"/>
        </patternFill>
      </fill>
    </dxf>
    <dxf>
      <font>
        <color rgb="FFFF0000"/>
      </font>
      <fill>
        <patternFill>
          <bgColor rgb="FFFFFF00"/>
        </patternFill>
      </fill>
    </dxf>
    <dxf>
      <font>
        <color rgb="FFFF0000"/>
      </font>
      <fill>
        <patternFill>
          <bgColor rgb="FFFFFF00"/>
        </patternFill>
      </fill>
    </dxf>
    <dxf>
      <font>
        <color rgb="FFFF0000"/>
      </font>
      <fill>
        <patternFill>
          <bgColor rgb="FFFFFF00"/>
        </patternFill>
      </fill>
    </dxf>
    <dxf>
      <font>
        <color rgb="FFFF0000"/>
      </font>
      <fill>
        <patternFill>
          <bgColor rgb="FFFFFF00"/>
        </patternFill>
      </fill>
    </dxf>
    <dxf>
      <font>
        <color rgb="FFFF0000"/>
      </font>
      <fill>
        <patternFill>
          <bgColor rgb="FFFFFF00"/>
        </patternFill>
      </fill>
    </dxf>
    <dxf>
      <font>
        <color rgb="FFFF0000"/>
      </font>
      <fill>
        <patternFill>
          <bgColor rgb="FFFFFF00"/>
        </patternFill>
      </fill>
    </dxf>
    <dxf>
      <font>
        <color rgb="FFFF0000"/>
      </font>
      <fill>
        <patternFill>
          <bgColor rgb="FFFFFF00"/>
        </patternFill>
      </fill>
    </dxf>
    <dxf>
      <font>
        <color rgb="FFFF0000"/>
      </font>
      <fill>
        <patternFill>
          <bgColor rgb="FFFFFF00"/>
        </patternFill>
      </fill>
    </dxf>
    <dxf>
      <font>
        <color rgb="FFFF0000"/>
      </font>
      <fill>
        <patternFill>
          <bgColor rgb="FFFFFF00"/>
        </patternFill>
      </fill>
    </dxf>
    <dxf>
      <font>
        <color rgb="FFFF0000"/>
      </font>
      <fill>
        <patternFill>
          <bgColor rgb="FFFFFF00"/>
        </patternFill>
      </fill>
    </dxf>
    <dxf>
      <font>
        <color rgb="FFFF0000"/>
      </font>
      <fill>
        <patternFill>
          <bgColor rgb="FFFFFF00"/>
        </patternFill>
      </fill>
    </dxf>
    <dxf>
      <font>
        <color rgb="FFFF0000"/>
      </font>
      <fill>
        <patternFill>
          <bgColor rgb="FFFFFF00"/>
        </patternFill>
      </fill>
    </dxf>
    <dxf>
      <font>
        <color rgb="FFFF0000"/>
      </font>
      <fill>
        <patternFill>
          <bgColor rgb="FFFFFF00"/>
        </patternFill>
      </fill>
    </dxf>
    <dxf>
      <font>
        <color rgb="FFFF0000"/>
      </font>
      <fill>
        <patternFill>
          <bgColor rgb="FFFFFF00"/>
        </patternFill>
      </fill>
    </dxf>
    <dxf>
      <font>
        <color rgb="FFFF0000"/>
      </font>
      <fill>
        <patternFill>
          <bgColor rgb="FFFFFF00"/>
        </patternFill>
      </fill>
    </dxf>
    <dxf>
      <font>
        <color rgb="FFFF0000"/>
      </font>
      <fill>
        <patternFill>
          <bgColor rgb="FFFFFF00"/>
        </patternFill>
      </fill>
    </dxf>
    <dxf>
      <font>
        <color rgb="FFFF0000"/>
      </font>
      <fill>
        <patternFill>
          <bgColor rgb="FFFFFF00"/>
        </patternFill>
      </fill>
    </dxf>
    <dxf>
      <font>
        <color rgb="FFFF0000"/>
      </font>
      <fill>
        <patternFill>
          <bgColor rgb="FFFFFF00"/>
        </patternFill>
      </fill>
    </dxf>
    <dxf>
      <font>
        <color rgb="FFFF0000"/>
      </font>
      <fill>
        <patternFill>
          <bgColor rgb="FFFFFF00"/>
        </patternFill>
      </fill>
    </dxf>
    <dxf>
      <font>
        <color rgb="FFFF0000"/>
      </font>
      <fill>
        <patternFill>
          <bgColor rgb="FFFFFF00"/>
        </patternFill>
      </fill>
    </dxf>
    <dxf>
      <font>
        <color rgb="FFFF0000"/>
      </font>
      <fill>
        <patternFill>
          <bgColor rgb="FFFFFF00"/>
        </patternFill>
      </fill>
    </dxf>
    <dxf>
      <font>
        <color rgb="FFFF0000"/>
      </font>
      <fill>
        <patternFill>
          <bgColor rgb="FFFFFF00"/>
        </patternFill>
      </fill>
    </dxf>
    <dxf>
      <font>
        <color rgb="FFFF0000"/>
      </font>
      <fill>
        <patternFill>
          <bgColor rgb="FFFFFF00"/>
        </patternFill>
      </fill>
    </dxf>
    <dxf>
      <font>
        <color rgb="FFFF0000"/>
      </font>
      <fill>
        <patternFill>
          <bgColor rgb="FFFFFF00"/>
        </patternFill>
      </fill>
    </dxf>
    <dxf>
      <font>
        <color rgb="FFFF0000"/>
      </font>
      <fill>
        <patternFill>
          <bgColor rgb="FFFFFF00"/>
        </patternFill>
      </fill>
    </dxf>
    <dxf>
      <font>
        <color rgb="FFFF0000"/>
      </font>
      <fill>
        <patternFill>
          <bgColor rgb="FFFFFF00"/>
        </patternFill>
      </fill>
    </dxf>
    <dxf>
      <font>
        <color rgb="FFFF0000"/>
      </font>
      <fill>
        <patternFill>
          <bgColor rgb="FFFFFF00"/>
        </patternFill>
      </fill>
    </dxf>
    <dxf>
      <font>
        <color rgb="FFFF0000"/>
      </font>
      <fill>
        <patternFill>
          <bgColor rgb="FFFFFF00"/>
        </patternFill>
      </fill>
    </dxf>
    <dxf>
      <font>
        <color rgb="FFFF0000"/>
      </font>
      <fill>
        <patternFill>
          <bgColor rgb="FFFFFF00"/>
        </patternFill>
      </fill>
    </dxf>
    <dxf>
      <font>
        <color rgb="FFFF0000"/>
      </font>
      <fill>
        <patternFill>
          <bgColor rgb="FFFFFF00"/>
        </patternFill>
      </fill>
    </dxf>
    <dxf>
      <font>
        <color rgb="FFFF0000"/>
      </font>
      <fill>
        <patternFill>
          <bgColor rgb="FFFFFF00"/>
        </patternFill>
      </fill>
    </dxf>
    <dxf>
      <font>
        <color rgb="FFFF0000"/>
      </font>
      <fill>
        <patternFill>
          <bgColor rgb="FFFFFF00"/>
        </patternFill>
      </fill>
    </dxf>
    <dxf>
      <font>
        <color rgb="FFFF0000"/>
      </font>
      <fill>
        <patternFill>
          <bgColor rgb="FFFFFF00"/>
        </patternFill>
      </fill>
    </dxf>
    <dxf>
      <font>
        <color rgb="FFFF0000"/>
      </font>
      <fill>
        <patternFill>
          <bgColor rgb="FFFFFF00"/>
        </patternFill>
      </fill>
    </dxf>
    <dxf>
      <font>
        <color rgb="FFFF0000"/>
      </font>
      <fill>
        <patternFill>
          <bgColor rgb="FFFFFF00"/>
        </patternFill>
      </fill>
    </dxf>
    <dxf>
      <font>
        <color rgb="FFFF0000"/>
      </font>
      <fill>
        <patternFill>
          <bgColor rgb="FFFFFF00"/>
        </patternFill>
      </fill>
    </dxf>
    <dxf>
      <font>
        <color rgb="FFFF0000"/>
      </font>
      <fill>
        <patternFill>
          <bgColor rgb="FFFFFF00"/>
        </patternFill>
      </fill>
    </dxf>
    <dxf>
      <font>
        <color rgb="FFFF0000"/>
      </font>
      <fill>
        <patternFill>
          <bgColor rgb="FFFFFF00"/>
        </patternFill>
      </fill>
    </dxf>
    <dxf>
      <font>
        <color rgb="FFFF0000"/>
      </font>
      <fill>
        <patternFill>
          <bgColor rgb="FFFFFF00"/>
        </patternFill>
      </fill>
    </dxf>
    <dxf>
      <font>
        <color rgb="FFFF0000"/>
      </font>
      <fill>
        <patternFill>
          <bgColor rgb="FFFFFF00"/>
        </patternFill>
      </fill>
    </dxf>
    <dxf>
      <font>
        <color rgb="FFFF0000"/>
      </font>
      <fill>
        <patternFill>
          <bgColor rgb="FFFFFF00"/>
        </patternFill>
      </fill>
    </dxf>
    <dxf>
      <font>
        <color rgb="FFFF0000"/>
      </font>
      <fill>
        <patternFill>
          <bgColor rgb="FFFFFF00"/>
        </patternFill>
      </fill>
    </dxf>
    <dxf>
      <font>
        <color rgb="FFFF0000"/>
      </font>
      <fill>
        <patternFill>
          <bgColor rgb="FFFFFF00"/>
        </patternFill>
      </fill>
    </dxf>
    <dxf>
      <font>
        <color rgb="FFFF0000"/>
      </font>
      <fill>
        <patternFill>
          <bgColor rgb="FFFFFF00"/>
        </patternFill>
      </fill>
    </dxf>
    <dxf>
      <font>
        <color rgb="FFFF0000"/>
      </font>
      <fill>
        <patternFill>
          <bgColor rgb="FFFFFF00"/>
        </patternFill>
      </fill>
    </dxf>
    <dxf>
      <font>
        <color rgb="FFFF0000"/>
      </font>
      <fill>
        <patternFill>
          <bgColor rgb="FFFFFF00"/>
        </patternFill>
      </fill>
    </dxf>
    <dxf>
      <font>
        <color rgb="FFFF0000"/>
      </font>
      <fill>
        <patternFill>
          <bgColor rgb="FFFFFF00"/>
        </patternFill>
      </fill>
    </dxf>
    <dxf>
      <font>
        <color rgb="FFFF0000"/>
      </font>
      <fill>
        <patternFill>
          <bgColor rgb="FFFFFF00"/>
        </patternFill>
      </fill>
    </dxf>
    <dxf>
      <font>
        <color rgb="FFFF0000"/>
      </font>
      <fill>
        <patternFill>
          <bgColor rgb="FFFFFF00"/>
        </patternFill>
      </fill>
    </dxf>
    <dxf>
      <font>
        <color rgb="FFFF0000"/>
      </font>
      <fill>
        <patternFill>
          <bgColor rgb="FFFFFF00"/>
        </patternFill>
      </fill>
    </dxf>
    <dxf>
      <font>
        <color rgb="FFFF0000"/>
      </font>
      <fill>
        <patternFill>
          <bgColor rgb="FFFFFF00"/>
        </patternFill>
      </fill>
    </dxf>
    <dxf>
      <font>
        <color rgb="FFFF0000"/>
      </font>
      <fill>
        <patternFill>
          <bgColor rgb="FFFFFF00"/>
        </patternFill>
      </fill>
    </dxf>
    <dxf>
      <font>
        <color rgb="FFFF0000"/>
      </font>
      <fill>
        <patternFill>
          <bgColor rgb="FFFFFF00"/>
        </patternFill>
      </fill>
    </dxf>
    <dxf>
      <font>
        <color rgb="FFFF0000"/>
      </font>
      <fill>
        <patternFill>
          <bgColor rgb="FFFFFF00"/>
        </patternFill>
      </fill>
    </dxf>
    <dxf>
      <font>
        <color rgb="FFFF0000"/>
      </font>
      <fill>
        <patternFill>
          <bgColor rgb="FFFFFF00"/>
        </patternFill>
      </fill>
    </dxf>
    <dxf>
      <font>
        <color rgb="FFFF0000"/>
      </font>
      <fill>
        <patternFill>
          <bgColor rgb="FFFFFF00"/>
        </patternFill>
      </fill>
    </dxf>
    <dxf>
      <font>
        <color rgb="FFFF0000"/>
      </font>
      <fill>
        <patternFill>
          <bgColor rgb="FFFFFF00"/>
        </patternFill>
      </fill>
    </dxf>
    <dxf>
      <font>
        <color rgb="FFFF0000"/>
      </font>
      <fill>
        <patternFill>
          <bgColor rgb="FFFFFF00"/>
        </patternFill>
      </fill>
    </dxf>
    <dxf>
      <font>
        <color rgb="FFFF0000"/>
      </font>
      <fill>
        <patternFill>
          <bgColor rgb="FFFFFF00"/>
        </patternFill>
      </fill>
    </dxf>
    <dxf>
      <font>
        <color rgb="FFFF0000"/>
      </font>
      <fill>
        <patternFill>
          <bgColor rgb="FFFFFF00"/>
        </patternFill>
      </fill>
    </dxf>
    <dxf>
      <font>
        <color rgb="FFFF0000"/>
      </font>
      <fill>
        <patternFill>
          <bgColor rgb="FFFFFF00"/>
        </patternFill>
      </fill>
    </dxf>
    <dxf>
      <font>
        <color rgb="FFFF0000"/>
      </font>
      <fill>
        <patternFill>
          <bgColor rgb="FFFFFF00"/>
        </patternFill>
      </fill>
    </dxf>
    <dxf>
      <font>
        <color rgb="FFFF0000"/>
      </font>
      <fill>
        <patternFill>
          <bgColor rgb="FFFFFF00"/>
        </patternFill>
      </fill>
    </dxf>
    <dxf>
      <font>
        <color rgb="FFFF0000"/>
      </font>
      <fill>
        <patternFill>
          <bgColor rgb="FFFFFF00"/>
        </patternFill>
      </fill>
    </dxf>
    <dxf>
      <font>
        <color rgb="FFFF0000"/>
      </font>
      <fill>
        <patternFill>
          <bgColor rgb="FFFFFF00"/>
        </patternFill>
      </fill>
    </dxf>
    <dxf>
      <font>
        <color rgb="FFFF0000"/>
      </font>
      <fill>
        <patternFill>
          <bgColor rgb="FFFFFF00"/>
        </patternFill>
      </fill>
    </dxf>
    <dxf>
      <font>
        <color rgb="FFFF0000"/>
      </font>
      <fill>
        <patternFill>
          <bgColor rgb="FFFFFF00"/>
        </patternFill>
      </fill>
    </dxf>
    <dxf>
      <font>
        <color rgb="FFFF0000"/>
      </font>
      <fill>
        <patternFill>
          <bgColor rgb="FFFFFF00"/>
        </patternFill>
      </fill>
    </dxf>
    <dxf>
      <font>
        <color rgb="FFFF0000"/>
      </font>
      <fill>
        <patternFill>
          <bgColor rgb="FFFFFF00"/>
        </patternFill>
      </fill>
    </dxf>
    <dxf>
      <font>
        <color rgb="FFFF0000"/>
      </font>
      <fill>
        <patternFill>
          <bgColor rgb="FFFFFF00"/>
        </patternFill>
      </fill>
    </dxf>
    <dxf>
      <font>
        <color rgb="FFFF0000"/>
      </font>
      <fill>
        <patternFill>
          <bgColor rgb="FFFFFF00"/>
        </patternFill>
      </fill>
    </dxf>
    <dxf>
      <font>
        <color rgb="FFFF0000"/>
      </font>
      <fill>
        <patternFill>
          <bgColor rgb="FFFFFF00"/>
        </patternFill>
      </fill>
    </dxf>
    <dxf>
      <font>
        <color rgb="FFFF0000"/>
      </font>
      <fill>
        <patternFill>
          <bgColor rgb="FFFFFF00"/>
        </patternFill>
      </fill>
    </dxf>
    <dxf>
      <font>
        <color rgb="FFFF0000"/>
      </font>
      <fill>
        <patternFill>
          <bgColor rgb="FFFFFF00"/>
        </patternFill>
      </fill>
    </dxf>
    <dxf>
      <font>
        <color rgb="FFFF0000"/>
      </font>
      <fill>
        <patternFill>
          <bgColor rgb="FFFFFF00"/>
        </patternFill>
      </fill>
    </dxf>
    <dxf>
      <font>
        <color rgb="FFFF0000"/>
      </font>
      <fill>
        <patternFill>
          <bgColor rgb="FFFFFF00"/>
        </patternFill>
      </fill>
    </dxf>
    <dxf>
      <font>
        <color rgb="FFFF0000"/>
      </font>
      <fill>
        <patternFill>
          <bgColor rgb="FFFFFF00"/>
        </patternFill>
      </fill>
    </dxf>
    <dxf>
      <font>
        <color rgb="FFFF0000"/>
      </font>
      <fill>
        <patternFill>
          <bgColor rgb="FFFFFF00"/>
        </patternFill>
      </fill>
    </dxf>
    <dxf>
      <font>
        <color rgb="FFFF0000"/>
      </font>
      <fill>
        <patternFill>
          <bgColor rgb="FFFFFF00"/>
        </patternFill>
      </fill>
    </dxf>
    <dxf>
      <font>
        <color rgb="FFFF0000"/>
      </font>
      <fill>
        <patternFill>
          <bgColor rgb="FFFFFF00"/>
        </patternFill>
      </fill>
    </dxf>
    <dxf>
      <font>
        <color rgb="FFFF0000"/>
      </font>
      <fill>
        <patternFill>
          <bgColor rgb="FFFFFF00"/>
        </patternFill>
      </fill>
    </dxf>
    <dxf>
      <font>
        <color rgb="FFFF0000"/>
      </font>
      <fill>
        <patternFill>
          <bgColor rgb="FFFFFF00"/>
        </patternFill>
      </fill>
    </dxf>
    <dxf>
      <font>
        <color rgb="FFFF0000"/>
      </font>
      <fill>
        <patternFill>
          <bgColor rgb="FFFFFF00"/>
        </patternFill>
      </fill>
    </dxf>
    <dxf>
      <font>
        <color rgb="FFFF0000"/>
      </font>
      <fill>
        <patternFill>
          <bgColor rgb="FFFFFF00"/>
        </patternFill>
      </fill>
    </dxf>
    <dxf>
      <font>
        <color rgb="FFFF0000"/>
      </font>
      <fill>
        <patternFill>
          <bgColor rgb="FFFFFF00"/>
        </patternFill>
      </fill>
    </dxf>
    <dxf>
      <font>
        <color rgb="FFFF0000"/>
      </font>
      <fill>
        <patternFill>
          <bgColor rgb="FFFFFF00"/>
        </patternFill>
      </fill>
    </dxf>
    <dxf>
      <font>
        <color rgb="FFFF0000"/>
      </font>
      <fill>
        <patternFill>
          <bgColor rgb="FFFFFF00"/>
        </patternFill>
      </fill>
    </dxf>
    <dxf>
      <font>
        <color rgb="FFFF0000"/>
      </font>
      <fill>
        <patternFill>
          <bgColor rgb="FFFFFF00"/>
        </patternFill>
      </fill>
    </dxf>
    <dxf>
      <font>
        <color rgb="FFFF0000"/>
      </font>
      <fill>
        <patternFill>
          <bgColor rgb="FFFFFF00"/>
        </patternFill>
      </fill>
    </dxf>
    <dxf>
      <font>
        <color rgb="FFFF0000"/>
      </font>
      <fill>
        <patternFill>
          <bgColor rgb="FFFFFF00"/>
        </patternFill>
      </fill>
    </dxf>
    <dxf>
      <font>
        <color rgb="FFFF0000"/>
      </font>
      <fill>
        <patternFill>
          <bgColor rgb="FFFFFF00"/>
        </patternFill>
      </fill>
    </dxf>
    <dxf>
      <font>
        <color rgb="FFFF0000"/>
      </font>
      <fill>
        <patternFill>
          <bgColor rgb="FFFFFF00"/>
        </patternFill>
      </fill>
    </dxf>
    <dxf>
      <font>
        <color rgb="FFFF0000"/>
      </font>
      <fill>
        <patternFill>
          <bgColor rgb="FFFFFF00"/>
        </patternFill>
      </fill>
    </dxf>
    <dxf>
      <font>
        <color rgb="FFFF0000"/>
      </font>
      <fill>
        <patternFill>
          <bgColor rgb="FFFFFF00"/>
        </patternFill>
      </fill>
    </dxf>
    <dxf>
      <font>
        <color rgb="FFFF0000"/>
      </font>
      <fill>
        <patternFill>
          <bgColor rgb="FFFFFF00"/>
        </patternFill>
      </fill>
    </dxf>
    <dxf>
      <font>
        <color rgb="FFFF0000"/>
      </font>
      <fill>
        <patternFill>
          <bgColor rgb="FFFFFF00"/>
        </patternFill>
      </fill>
    </dxf>
    <dxf>
      <font>
        <color rgb="FFFF0000"/>
      </font>
      <fill>
        <patternFill>
          <bgColor rgb="FFFFFF00"/>
        </patternFill>
      </fill>
    </dxf>
    <dxf>
      <font>
        <color rgb="FFFF0000"/>
      </font>
      <fill>
        <patternFill>
          <bgColor rgb="FFFFFF00"/>
        </patternFill>
      </fill>
    </dxf>
    <dxf>
      <font>
        <color rgb="FFFF0000"/>
      </font>
      <fill>
        <patternFill>
          <bgColor rgb="FFFFFF00"/>
        </patternFill>
      </fill>
    </dxf>
    <dxf>
      <font>
        <color rgb="FFFF0000"/>
      </font>
      <fill>
        <patternFill>
          <bgColor rgb="FFFFFF00"/>
        </patternFill>
      </fill>
    </dxf>
    <dxf>
      <font>
        <color rgb="FFFF0000"/>
      </font>
      <fill>
        <patternFill>
          <bgColor rgb="FFFFFF00"/>
        </patternFill>
      </fill>
    </dxf>
    <dxf>
      <font>
        <color rgb="FFFF0000"/>
      </font>
      <fill>
        <patternFill>
          <bgColor rgb="FFFFFF00"/>
        </patternFill>
      </fill>
    </dxf>
    <dxf>
      <font>
        <color rgb="FFFF0000"/>
      </font>
      <fill>
        <patternFill>
          <bgColor rgb="FFFFFF00"/>
        </patternFill>
      </fill>
    </dxf>
    <dxf>
      <font>
        <color rgb="FFFF0000"/>
      </font>
      <fill>
        <patternFill>
          <bgColor rgb="FFFFFF00"/>
        </patternFill>
      </fill>
    </dxf>
    <dxf>
      <font>
        <color rgb="FFFF0000"/>
      </font>
      <fill>
        <patternFill>
          <bgColor rgb="FFFFFF00"/>
        </patternFill>
      </fill>
    </dxf>
    <dxf>
      <font>
        <color rgb="FFFF0000"/>
      </font>
      <fill>
        <patternFill>
          <bgColor rgb="FFFFFF00"/>
        </patternFill>
      </fill>
    </dxf>
    <dxf>
      <font>
        <color rgb="FFFF0000"/>
      </font>
      <fill>
        <patternFill>
          <bgColor rgb="FFFFFF00"/>
        </patternFill>
      </fill>
    </dxf>
    <dxf>
      <font>
        <color rgb="FFFF0000"/>
      </font>
      <fill>
        <patternFill>
          <bgColor rgb="FFFFFF00"/>
        </patternFill>
      </fill>
    </dxf>
    <dxf>
      <font>
        <color rgb="FFFF0000"/>
      </font>
      <fill>
        <patternFill>
          <bgColor rgb="FFFFFF00"/>
        </patternFill>
      </fill>
    </dxf>
    <dxf>
      <font>
        <color rgb="FFFF0000"/>
      </font>
      <fill>
        <patternFill>
          <bgColor rgb="FFFFFF00"/>
        </patternFill>
      </fill>
    </dxf>
    <dxf>
      <font>
        <color rgb="FFFF0000"/>
      </font>
      <fill>
        <patternFill>
          <bgColor rgb="FFFFFF00"/>
        </patternFill>
      </fill>
    </dxf>
    <dxf>
      <font>
        <color rgb="FFFF0000"/>
      </font>
      <fill>
        <patternFill>
          <bgColor rgb="FFFFFF00"/>
        </patternFill>
      </fill>
    </dxf>
    <dxf>
      <font>
        <color rgb="FFFF0000"/>
      </font>
      <fill>
        <patternFill>
          <bgColor rgb="FFFFFF00"/>
        </patternFill>
      </fill>
    </dxf>
    <dxf>
      <font>
        <color rgb="FFFF0000"/>
      </font>
      <fill>
        <patternFill>
          <bgColor rgb="FFFFFF00"/>
        </patternFill>
      </fill>
    </dxf>
    <dxf>
      <font>
        <color rgb="FFFF0000"/>
      </font>
      <fill>
        <patternFill>
          <bgColor rgb="FFFFFF00"/>
        </patternFill>
      </fill>
    </dxf>
    <dxf>
      <font>
        <color rgb="FFFF0000"/>
      </font>
      <fill>
        <patternFill>
          <bgColor rgb="FFFFFF00"/>
        </patternFill>
      </fill>
    </dxf>
    <dxf>
      <font>
        <color rgb="FFFF0000"/>
      </font>
      <fill>
        <patternFill>
          <bgColor rgb="FFFFFF00"/>
        </patternFill>
      </fill>
    </dxf>
    <dxf>
      <font>
        <color rgb="FFFF0000"/>
      </font>
      <fill>
        <patternFill>
          <bgColor rgb="FFFFFF00"/>
        </patternFill>
      </fill>
    </dxf>
    <dxf>
      <font>
        <color rgb="FFFF0000"/>
      </font>
      <fill>
        <patternFill>
          <bgColor rgb="FFFFFF00"/>
        </patternFill>
      </fill>
    </dxf>
    <dxf>
      <font>
        <color rgb="FFFF0000"/>
      </font>
      <fill>
        <patternFill>
          <bgColor rgb="FFFFFF00"/>
        </patternFill>
      </fill>
    </dxf>
    <dxf>
      <font>
        <color rgb="FFFF0000"/>
      </font>
      <fill>
        <patternFill>
          <bgColor rgb="FFFFFF00"/>
        </patternFill>
      </fill>
    </dxf>
    <dxf>
      <font>
        <color rgb="FFFF0000"/>
      </font>
      <fill>
        <patternFill>
          <bgColor rgb="FFFFFF00"/>
        </patternFill>
      </fill>
    </dxf>
    <dxf>
      <font>
        <color rgb="FFFF0000"/>
      </font>
      <fill>
        <patternFill>
          <bgColor rgb="FFFFFF00"/>
        </patternFill>
      </fill>
    </dxf>
    <dxf>
      <font>
        <color rgb="FFFF0000"/>
      </font>
      <fill>
        <patternFill>
          <bgColor rgb="FFFFFF00"/>
        </patternFill>
      </fill>
    </dxf>
    <dxf>
      <font>
        <color rgb="FFFF0000"/>
      </font>
      <fill>
        <patternFill>
          <bgColor rgb="FFFFFF00"/>
        </patternFill>
      </fill>
    </dxf>
    <dxf>
      <font>
        <color rgb="FFFF0000"/>
      </font>
      <fill>
        <patternFill>
          <bgColor rgb="FFFFFF00"/>
        </patternFill>
      </fill>
    </dxf>
    <dxf>
      <font>
        <color rgb="FFFF0000"/>
      </font>
      <fill>
        <patternFill>
          <bgColor rgb="FFFFFF00"/>
        </patternFill>
      </fill>
    </dxf>
    <dxf>
      <font>
        <color rgb="FFFF0000"/>
      </font>
      <fill>
        <patternFill>
          <bgColor rgb="FFFFFF00"/>
        </patternFill>
      </fill>
    </dxf>
    <dxf>
      <font>
        <color rgb="FFFF0000"/>
      </font>
      <fill>
        <patternFill>
          <bgColor rgb="FFFFFF00"/>
        </patternFill>
      </fill>
    </dxf>
    <dxf>
      <font>
        <color rgb="FFFF0000"/>
      </font>
      <fill>
        <patternFill>
          <bgColor rgb="FFFFFF00"/>
        </patternFill>
      </fill>
    </dxf>
    <dxf>
      <font>
        <color rgb="FFFF0000"/>
      </font>
      <fill>
        <patternFill>
          <bgColor rgb="FFFFFF00"/>
        </patternFill>
      </fill>
    </dxf>
    <dxf>
      <font>
        <color rgb="FFFF0000"/>
      </font>
      <fill>
        <patternFill>
          <bgColor rgb="FFFFFF00"/>
        </patternFill>
      </fill>
    </dxf>
    <dxf>
      <font>
        <color rgb="FFFF0000"/>
      </font>
      <fill>
        <patternFill>
          <bgColor rgb="FFFFFF00"/>
        </patternFill>
      </fill>
    </dxf>
    <dxf>
      <font>
        <color rgb="FFFF0000"/>
      </font>
      <fill>
        <patternFill>
          <bgColor rgb="FFFFFF00"/>
        </patternFill>
      </fill>
    </dxf>
    <dxf>
      <font>
        <color rgb="FFFF0000"/>
      </font>
      <fill>
        <patternFill>
          <bgColor rgb="FFFFFF00"/>
        </patternFill>
      </fill>
    </dxf>
    <dxf>
      <font>
        <color rgb="FFFF0000"/>
      </font>
      <fill>
        <patternFill>
          <bgColor rgb="FFFFFF00"/>
        </patternFill>
      </fill>
    </dxf>
    <dxf>
      <font>
        <color rgb="FFFF0000"/>
      </font>
      <fill>
        <patternFill>
          <bgColor rgb="FFFFFF00"/>
        </patternFill>
      </fill>
    </dxf>
    <dxf>
      <font>
        <color rgb="FFFF0000"/>
      </font>
      <fill>
        <patternFill>
          <bgColor rgb="FFFFFF00"/>
        </patternFill>
      </fill>
    </dxf>
    <dxf>
      <font>
        <color rgb="FFFF0000"/>
      </font>
      <fill>
        <patternFill>
          <bgColor rgb="FFFFFF00"/>
        </patternFill>
      </fill>
    </dxf>
    <dxf>
      <font>
        <color rgb="FFFF0000"/>
      </font>
      <fill>
        <patternFill>
          <bgColor rgb="FFFFFF00"/>
        </patternFill>
      </fill>
    </dxf>
    <dxf>
      <font>
        <color rgb="FFFF0000"/>
      </font>
      <fill>
        <patternFill>
          <bgColor rgb="FFFFFF00"/>
        </patternFill>
      </fill>
    </dxf>
    <dxf>
      <font>
        <color rgb="FFFF0000"/>
      </font>
      <fill>
        <patternFill>
          <bgColor rgb="FFFFFF00"/>
        </patternFill>
      </fill>
    </dxf>
    <dxf>
      <font>
        <color rgb="FFFF0000"/>
      </font>
      <fill>
        <patternFill>
          <bgColor rgb="FFFFFF00"/>
        </patternFill>
      </fill>
    </dxf>
    <dxf>
      <font>
        <color rgb="FFFF0000"/>
      </font>
      <fill>
        <patternFill>
          <bgColor rgb="FFFFFF00"/>
        </patternFill>
      </fill>
    </dxf>
    <dxf>
      <font>
        <color rgb="FFFF0000"/>
      </font>
      <fill>
        <patternFill>
          <bgColor rgb="FFFFFF00"/>
        </patternFill>
      </fill>
    </dxf>
    <dxf>
      <font>
        <color rgb="FFFF0000"/>
      </font>
      <fill>
        <patternFill>
          <bgColor rgb="FFFFFF00"/>
        </patternFill>
      </fill>
    </dxf>
    <dxf>
      <font>
        <color rgb="FFFF0000"/>
      </font>
      <fill>
        <patternFill>
          <bgColor rgb="FFFFFF00"/>
        </patternFill>
      </fill>
    </dxf>
    <dxf>
      <font>
        <color rgb="FFFF0000"/>
      </font>
      <fill>
        <patternFill>
          <bgColor rgb="FFFFFF00"/>
        </patternFill>
      </fill>
    </dxf>
    <dxf>
      <font>
        <color rgb="FFFF0000"/>
      </font>
      <fill>
        <patternFill>
          <bgColor rgb="FFFFFF00"/>
        </patternFill>
      </fill>
    </dxf>
    <dxf>
      <font>
        <color rgb="FFFF0000"/>
      </font>
      <fill>
        <patternFill>
          <bgColor rgb="FFFFFF00"/>
        </patternFill>
      </fill>
    </dxf>
    <dxf>
      <font>
        <color rgb="FFFF0000"/>
      </font>
      <fill>
        <patternFill>
          <bgColor rgb="FFFFFF00"/>
        </patternFill>
      </fill>
    </dxf>
    <dxf>
      <font>
        <color rgb="FFFF0000"/>
      </font>
      <fill>
        <patternFill>
          <bgColor rgb="FFFFFF00"/>
        </patternFill>
      </fill>
    </dxf>
    <dxf>
      <font>
        <color rgb="FFFF0000"/>
      </font>
      <fill>
        <patternFill>
          <bgColor rgb="FFFFFF00"/>
        </patternFill>
      </fill>
    </dxf>
    <dxf>
      <font>
        <color rgb="FFFF0000"/>
      </font>
      <fill>
        <patternFill>
          <bgColor rgb="FFFFFF00"/>
        </patternFill>
      </fill>
    </dxf>
    <dxf>
      <font>
        <color rgb="FFFF0000"/>
      </font>
      <fill>
        <patternFill>
          <bgColor rgb="FFFFFF00"/>
        </patternFill>
      </fill>
    </dxf>
    <dxf>
      <font>
        <color rgb="FFFF0000"/>
      </font>
      <fill>
        <patternFill>
          <bgColor rgb="FFFFFF00"/>
        </patternFill>
      </fill>
    </dxf>
    <dxf>
      <font>
        <color rgb="FFFF0000"/>
      </font>
      <fill>
        <patternFill>
          <bgColor rgb="FFFFFF00"/>
        </patternFill>
      </fill>
    </dxf>
    <dxf>
      <font>
        <color rgb="FFFF0000"/>
      </font>
      <fill>
        <patternFill>
          <bgColor rgb="FFFFFF00"/>
        </patternFill>
      </fill>
    </dxf>
    <dxf>
      <font>
        <color rgb="FFFF0000"/>
      </font>
      <fill>
        <patternFill>
          <bgColor rgb="FFFFFF00"/>
        </patternFill>
      </fill>
    </dxf>
    <dxf>
      <font>
        <color rgb="FFFF0000"/>
      </font>
      <fill>
        <patternFill>
          <bgColor rgb="FFFFFF00"/>
        </patternFill>
      </fill>
    </dxf>
    <dxf>
      <font>
        <color rgb="FFFF0000"/>
      </font>
      <fill>
        <patternFill>
          <bgColor rgb="FFFFFF00"/>
        </patternFill>
      </fill>
    </dxf>
    <dxf>
      <font>
        <color rgb="FFFF0000"/>
      </font>
      <fill>
        <patternFill>
          <bgColor rgb="FFFFFF00"/>
        </patternFill>
      </fill>
    </dxf>
    <dxf>
      <font>
        <color rgb="FFFF0000"/>
      </font>
      <fill>
        <patternFill>
          <bgColor rgb="FFFFFF00"/>
        </patternFill>
      </fill>
    </dxf>
    <dxf>
      <font>
        <color rgb="FFFF0000"/>
      </font>
      <fill>
        <patternFill>
          <bgColor rgb="FFFFFF00"/>
        </patternFill>
      </fill>
    </dxf>
    <dxf>
      <font>
        <color rgb="FFFF0000"/>
      </font>
      <fill>
        <patternFill>
          <bgColor rgb="FFFFFF00"/>
        </patternFill>
      </fill>
    </dxf>
    <dxf>
      <font>
        <color rgb="FFFF0000"/>
      </font>
      <fill>
        <patternFill>
          <bgColor rgb="FFFFFF00"/>
        </patternFill>
      </fill>
    </dxf>
    <dxf>
      <font>
        <color rgb="FFFF0000"/>
      </font>
      <fill>
        <patternFill>
          <bgColor rgb="FFFFFF00"/>
        </patternFill>
      </fill>
    </dxf>
    <dxf>
      <font>
        <color rgb="FFFF0000"/>
      </font>
      <fill>
        <patternFill>
          <bgColor rgb="FFFFFF00"/>
        </patternFill>
      </fill>
    </dxf>
    <dxf>
      <font>
        <color rgb="FFFF0000"/>
      </font>
      <fill>
        <patternFill>
          <bgColor rgb="FFFFFF00"/>
        </patternFill>
      </fill>
    </dxf>
    <dxf>
      <font>
        <color rgb="FFFF0000"/>
      </font>
      <fill>
        <patternFill>
          <bgColor rgb="FFFFFF00"/>
        </patternFill>
      </fill>
    </dxf>
    <dxf>
      <font>
        <color rgb="FFFF0000"/>
      </font>
      <fill>
        <patternFill>
          <bgColor rgb="FFFFFF00"/>
        </patternFill>
      </fill>
    </dxf>
    <dxf>
      <font>
        <color rgb="FFFF0000"/>
      </font>
      <fill>
        <patternFill>
          <bgColor rgb="FFFFFF00"/>
        </patternFill>
      </fill>
    </dxf>
    <dxf>
      <font>
        <color rgb="FFFF0000"/>
      </font>
      <fill>
        <patternFill>
          <bgColor rgb="FFFFFF00"/>
        </patternFill>
      </fill>
    </dxf>
    <dxf>
      <font>
        <color rgb="FFFF0000"/>
      </font>
      <fill>
        <patternFill>
          <bgColor rgb="FFFFFF00"/>
        </patternFill>
      </fill>
    </dxf>
    <dxf>
      <font>
        <color rgb="FFFF0000"/>
      </font>
      <fill>
        <patternFill>
          <bgColor rgb="FFFFFF00"/>
        </patternFill>
      </fill>
    </dxf>
    <dxf>
      <font>
        <color rgb="FFFF0000"/>
      </font>
      <fill>
        <patternFill>
          <bgColor rgb="FFFFFF00"/>
        </patternFill>
      </fill>
    </dxf>
    <dxf>
      <font>
        <color rgb="FFFF0000"/>
      </font>
      <fill>
        <patternFill>
          <bgColor rgb="FFFFFF00"/>
        </patternFill>
      </fill>
    </dxf>
    <dxf>
      <font>
        <color rgb="FFFF0000"/>
      </font>
      <fill>
        <patternFill>
          <bgColor rgb="FFFFFF00"/>
        </patternFill>
      </fill>
    </dxf>
    <dxf>
      <font>
        <color rgb="FFFF0000"/>
      </font>
      <fill>
        <patternFill>
          <bgColor rgb="FFFFFF00"/>
        </patternFill>
      </fill>
    </dxf>
    <dxf>
      <font>
        <color rgb="FFFF0000"/>
      </font>
      <fill>
        <patternFill>
          <bgColor rgb="FFFFFF00"/>
        </patternFill>
      </fill>
    </dxf>
    <dxf>
      <font>
        <color rgb="FFFF0000"/>
      </font>
      <fill>
        <patternFill>
          <bgColor rgb="FFFFFF00"/>
        </patternFill>
      </fill>
    </dxf>
    <dxf>
      <font>
        <color rgb="FFFF0000"/>
      </font>
      <fill>
        <patternFill>
          <bgColor rgb="FFFFFF00"/>
        </patternFill>
      </fill>
    </dxf>
    <dxf>
      <font>
        <color rgb="FFFF0000"/>
      </font>
      <fill>
        <patternFill>
          <bgColor rgb="FFFFFF00"/>
        </patternFill>
      </fill>
    </dxf>
    <dxf>
      <font>
        <color rgb="FFFF0000"/>
      </font>
      <fill>
        <patternFill>
          <bgColor rgb="FFFFFF00"/>
        </patternFill>
      </fill>
    </dxf>
    <dxf>
      <font>
        <color rgb="FFFF0000"/>
      </font>
      <fill>
        <patternFill>
          <bgColor rgb="FFFFFF00"/>
        </patternFill>
      </fill>
    </dxf>
    <dxf>
      <font>
        <color rgb="FFFF0000"/>
      </font>
      <fill>
        <patternFill>
          <bgColor rgb="FFFFFF00"/>
        </patternFill>
      </fill>
    </dxf>
    <dxf>
      <font>
        <color rgb="FFFF0000"/>
      </font>
      <fill>
        <patternFill>
          <bgColor rgb="FFFFFF00"/>
        </patternFill>
      </fill>
    </dxf>
    <dxf>
      <font>
        <color rgb="FFFF0000"/>
      </font>
      <fill>
        <patternFill>
          <bgColor rgb="FFFFFF00"/>
        </patternFill>
      </fill>
    </dxf>
    <dxf>
      <font>
        <color rgb="FFFF0000"/>
      </font>
      <fill>
        <patternFill>
          <bgColor rgb="FFFFFF00"/>
        </patternFill>
      </fill>
    </dxf>
    <dxf>
      <font>
        <color rgb="FFFF0000"/>
      </font>
      <fill>
        <patternFill>
          <bgColor rgb="FFFFFF00"/>
        </patternFill>
      </fill>
    </dxf>
    <dxf>
      <font>
        <color rgb="FFFF0000"/>
      </font>
      <fill>
        <patternFill>
          <bgColor rgb="FFFFFF00"/>
        </patternFill>
      </fill>
    </dxf>
    <dxf>
      <font>
        <color rgb="FFFF0000"/>
      </font>
      <fill>
        <patternFill>
          <bgColor rgb="FFFFFF00"/>
        </patternFill>
      </fill>
    </dxf>
    <dxf>
      <font>
        <color rgb="FFFF0000"/>
      </font>
      <fill>
        <patternFill>
          <bgColor rgb="FFFFFF00"/>
        </patternFill>
      </fill>
    </dxf>
    <dxf>
      <font>
        <color rgb="FFFF0000"/>
      </font>
      <fill>
        <patternFill>
          <bgColor rgb="FFFFFF00"/>
        </patternFill>
      </fill>
    </dxf>
    <dxf>
      <font>
        <color rgb="FFFF0000"/>
      </font>
      <fill>
        <patternFill>
          <bgColor rgb="FFFFFF00"/>
        </patternFill>
      </fill>
    </dxf>
    <dxf>
      <font>
        <color rgb="FFFF0000"/>
      </font>
      <fill>
        <patternFill>
          <bgColor rgb="FFFFFF00"/>
        </patternFill>
      </fill>
    </dxf>
    <dxf>
      <font>
        <color rgb="FFFF0000"/>
      </font>
      <fill>
        <patternFill>
          <bgColor rgb="FFFFFF00"/>
        </patternFill>
      </fill>
    </dxf>
    <dxf>
      <font>
        <color rgb="FFFF0000"/>
      </font>
      <fill>
        <patternFill>
          <bgColor rgb="FFFFFF00"/>
        </patternFill>
      </fill>
    </dxf>
    <dxf>
      <font>
        <color rgb="FFFF0000"/>
      </font>
      <fill>
        <patternFill>
          <bgColor rgb="FFFFFF00"/>
        </patternFill>
      </fill>
    </dxf>
    <dxf>
      <font>
        <color rgb="FFFF0000"/>
      </font>
      <fill>
        <patternFill>
          <bgColor rgb="FFFFFF00"/>
        </patternFill>
      </fill>
    </dxf>
    <dxf>
      <font>
        <color rgb="FFFF0000"/>
      </font>
      <fill>
        <patternFill>
          <bgColor rgb="FFFFFF00"/>
        </patternFill>
      </fill>
    </dxf>
    <dxf>
      <font>
        <color rgb="FFFF0000"/>
      </font>
      <fill>
        <patternFill>
          <bgColor rgb="FFFFFF00"/>
        </patternFill>
      </fill>
    </dxf>
    <dxf>
      <font>
        <color rgb="FFFF0000"/>
      </font>
      <fill>
        <patternFill>
          <bgColor rgb="FFFFFF00"/>
        </patternFill>
      </fill>
    </dxf>
    <dxf>
      <font>
        <color rgb="FFFF0000"/>
      </font>
      <fill>
        <patternFill>
          <bgColor rgb="FFFFFF00"/>
        </patternFill>
      </fill>
    </dxf>
    <dxf>
      <font>
        <color rgb="FFFF0000"/>
      </font>
      <fill>
        <patternFill>
          <bgColor rgb="FFFFFF00"/>
        </patternFill>
      </fill>
    </dxf>
    <dxf>
      <font>
        <color rgb="FFFF0000"/>
      </font>
      <fill>
        <patternFill>
          <bgColor rgb="FFFFFF00"/>
        </patternFill>
      </fill>
    </dxf>
    <dxf>
      <font>
        <color rgb="FFFF0000"/>
      </font>
      <fill>
        <patternFill>
          <bgColor rgb="FFFFFF00"/>
        </patternFill>
      </fill>
    </dxf>
    <dxf>
      <font>
        <color rgb="FFFF0000"/>
      </font>
      <fill>
        <patternFill>
          <bgColor rgb="FFFFFF00"/>
        </patternFill>
      </fill>
    </dxf>
    <dxf>
      <font>
        <color rgb="FFFF0000"/>
      </font>
      <fill>
        <patternFill>
          <bgColor rgb="FFFFFF00"/>
        </patternFill>
      </fill>
    </dxf>
    <dxf>
      <font>
        <color rgb="FFFF0000"/>
      </font>
      <fill>
        <patternFill>
          <bgColor rgb="FFFFFF00"/>
        </patternFill>
      </fill>
    </dxf>
    <dxf>
      <font>
        <color rgb="FFFF0000"/>
      </font>
      <fill>
        <patternFill>
          <bgColor rgb="FFFFFF00"/>
        </patternFill>
      </fill>
    </dxf>
    <dxf>
      <font>
        <color rgb="FFFF0000"/>
      </font>
      <fill>
        <patternFill>
          <bgColor rgb="FFFFFF00"/>
        </patternFill>
      </fill>
    </dxf>
    <dxf>
      <font>
        <color rgb="FFFF0000"/>
      </font>
      <fill>
        <patternFill>
          <bgColor rgb="FFFFFF00"/>
        </patternFill>
      </fill>
    </dxf>
    <dxf>
      <font>
        <color rgb="FFFF0000"/>
      </font>
      <fill>
        <patternFill>
          <bgColor rgb="FFFFFF00"/>
        </patternFill>
      </fill>
    </dxf>
    <dxf>
      <font>
        <color rgb="FFFF0000"/>
      </font>
      <fill>
        <patternFill>
          <bgColor rgb="FFFFFF00"/>
        </patternFill>
      </fill>
    </dxf>
    <dxf>
      <font>
        <color rgb="FFFF0000"/>
      </font>
      <fill>
        <patternFill>
          <bgColor rgb="FFFFFF00"/>
        </patternFill>
      </fill>
    </dxf>
    <dxf>
      <font>
        <color rgb="FFFF0000"/>
      </font>
      <fill>
        <patternFill>
          <bgColor rgb="FFFFFF00"/>
        </patternFill>
      </fill>
    </dxf>
    <dxf>
      <font>
        <color rgb="FFFF0000"/>
      </font>
      <fill>
        <patternFill>
          <bgColor rgb="FFFFFF00"/>
        </patternFill>
      </fill>
    </dxf>
    <dxf>
      <font>
        <color rgb="FFFF0000"/>
      </font>
      <fill>
        <patternFill>
          <bgColor rgb="FFFFFF00"/>
        </patternFill>
      </fill>
    </dxf>
    <dxf>
      <font>
        <color rgb="FFFF0000"/>
      </font>
      <fill>
        <patternFill>
          <bgColor rgb="FFFFFF00"/>
        </patternFill>
      </fill>
    </dxf>
    <dxf>
      <font>
        <color rgb="FFFF0000"/>
      </font>
      <fill>
        <patternFill>
          <bgColor rgb="FFFFFF00"/>
        </patternFill>
      </fill>
    </dxf>
    <dxf>
      <font>
        <color rgb="FFFF0000"/>
      </font>
      <fill>
        <patternFill>
          <bgColor rgb="FFFFFF00"/>
        </patternFill>
      </fill>
    </dxf>
    <dxf>
      <font>
        <color rgb="FFFF0000"/>
      </font>
      <fill>
        <patternFill>
          <bgColor rgb="FFFFFF00"/>
        </patternFill>
      </fill>
    </dxf>
    <dxf>
      <font>
        <color rgb="FFFF0000"/>
      </font>
      <fill>
        <patternFill>
          <bgColor rgb="FFFFFF00"/>
        </patternFill>
      </fill>
    </dxf>
    <dxf>
      <font>
        <color rgb="FFFF0000"/>
      </font>
      <fill>
        <patternFill>
          <bgColor rgb="FFFFFF00"/>
        </patternFill>
      </fill>
    </dxf>
    <dxf>
      <font>
        <color rgb="FFFF0000"/>
      </font>
      <fill>
        <patternFill>
          <bgColor rgb="FFFFFF00"/>
        </patternFill>
      </fill>
    </dxf>
    <dxf>
      <font>
        <color rgb="FFFF0000"/>
      </font>
      <fill>
        <patternFill>
          <bgColor rgb="FFFFFF00"/>
        </patternFill>
      </fill>
    </dxf>
    <dxf>
      <font>
        <color rgb="FFFF0000"/>
      </font>
      <fill>
        <patternFill>
          <bgColor rgb="FFFFFF00"/>
        </patternFill>
      </fill>
    </dxf>
    <dxf>
      <font>
        <color rgb="FFFF0000"/>
      </font>
      <fill>
        <patternFill>
          <bgColor rgb="FFFFFF00"/>
        </patternFill>
      </fill>
    </dxf>
    <dxf>
      <font>
        <color rgb="FFFF0000"/>
      </font>
      <fill>
        <patternFill>
          <bgColor rgb="FFFFFF00"/>
        </patternFill>
      </fill>
    </dxf>
    <dxf>
      <font>
        <color rgb="FFFF0000"/>
      </font>
      <fill>
        <patternFill>
          <bgColor rgb="FFFFFF00"/>
        </patternFill>
      </fill>
    </dxf>
    <dxf>
      <font>
        <color rgb="FFFF0000"/>
      </font>
      <fill>
        <patternFill>
          <bgColor rgb="FFFFFF00"/>
        </patternFill>
      </fill>
    </dxf>
    <dxf>
      <font>
        <color rgb="FFFF0000"/>
      </font>
      <fill>
        <patternFill>
          <bgColor rgb="FFFFFF00"/>
        </patternFill>
      </fill>
    </dxf>
    <dxf>
      <font>
        <color rgb="FFFF0000"/>
      </font>
      <fill>
        <patternFill>
          <bgColor rgb="FFFFFF00"/>
        </patternFill>
      </fill>
    </dxf>
    <dxf>
      <font>
        <color rgb="FFFF0000"/>
      </font>
      <fill>
        <patternFill>
          <bgColor rgb="FFFFFF00"/>
        </patternFill>
      </fill>
    </dxf>
    <dxf>
      <font>
        <color rgb="FFFF0000"/>
      </font>
      <fill>
        <patternFill>
          <bgColor rgb="FFFFFF00"/>
        </patternFill>
      </fill>
    </dxf>
    <dxf>
      <font>
        <color rgb="FFFF0000"/>
      </font>
      <fill>
        <patternFill>
          <bgColor rgb="FFFFFF00"/>
        </patternFill>
      </fill>
    </dxf>
    <dxf>
      <font>
        <color rgb="FFFF0000"/>
      </font>
      <fill>
        <patternFill>
          <bgColor rgb="FFFFFF00"/>
        </patternFill>
      </fill>
    </dxf>
    <dxf>
      <font>
        <color rgb="FFFF0000"/>
      </font>
      <fill>
        <patternFill>
          <bgColor rgb="FFFFFF00"/>
        </patternFill>
      </fill>
    </dxf>
    <dxf>
      <font>
        <color rgb="FFFF0000"/>
      </font>
      <fill>
        <patternFill>
          <bgColor rgb="FFFFFF00"/>
        </patternFill>
      </fill>
    </dxf>
    <dxf>
      <font>
        <color rgb="FFFF0000"/>
      </font>
      <fill>
        <patternFill>
          <bgColor rgb="FFFFFF00"/>
        </patternFill>
      </fill>
    </dxf>
    <dxf>
      <font>
        <color rgb="FFFF0000"/>
      </font>
      <fill>
        <patternFill>
          <bgColor rgb="FFFFFF00"/>
        </patternFill>
      </fill>
    </dxf>
    <dxf>
      <font>
        <color rgb="FFFF0000"/>
      </font>
      <fill>
        <patternFill>
          <bgColor rgb="FFFFFF00"/>
        </patternFill>
      </fill>
    </dxf>
    <dxf>
      <font>
        <color rgb="FFFF0000"/>
      </font>
      <fill>
        <patternFill>
          <bgColor rgb="FFFFFF00"/>
        </patternFill>
      </fill>
    </dxf>
    <dxf>
      <font>
        <color rgb="FFFF0000"/>
      </font>
      <fill>
        <patternFill>
          <bgColor rgb="FFFFFF00"/>
        </patternFill>
      </fill>
    </dxf>
    <dxf>
      <font>
        <color rgb="FFFF0000"/>
      </font>
      <fill>
        <patternFill>
          <bgColor rgb="FFFFFF00"/>
        </patternFill>
      </fill>
    </dxf>
    <dxf>
      <font>
        <color rgb="FFFF0000"/>
      </font>
      <fill>
        <patternFill>
          <bgColor rgb="FFFFFF00"/>
        </patternFill>
      </fill>
    </dxf>
    <dxf>
      <font>
        <color rgb="FFFF0000"/>
      </font>
      <fill>
        <patternFill>
          <bgColor rgb="FFFFFF00"/>
        </patternFill>
      </fill>
    </dxf>
    <dxf>
      <font>
        <color rgb="FFFF0000"/>
      </font>
      <fill>
        <patternFill>
          <bgColor rgb="FFFFFF00"/>
        </patternFill>
      </fill>
    </dxf>
    <dxf>
      <font>
        <color rgb="FFFF0000"/>
      </font>
      <fill>
        <patternFill>
          <bgColor rgb="FFFFFF00"/>
        </patternFill>
      </fill>
    </dxf>
    <dxf>
      <font>
        <color rgb="FFFF0000"/>
      </font>
      <fill>
        <patternFill>
          <bgColor rgb="FFFFFF00"/>
        </patternFill>
      </fill>
    </dxf>
    <dxf>
      <font>
        <color rgb="FFFF0000"/>
      </font>
      <fill>
        <patternFill>
          <bgColor rgb="FFFFFF00"/>
        </patternFill>
      </fill>
    </dxf>
    <dxf>
      <font>
        <color rgb="FFFF0000"/>
      </font>
      <fill>
        <patternFill>
          <bgColor rgb="FFFFFF00"/>
        </patternFill>
      </fill>
    </dxf>
    <dxf>
      <font>
        <color rgb="FFFF0000"/>
      </font>
      <fill>
        <patternFill>
          <bgColor rgb="FFFFFF00"/>
        </patternFill>
      </fill>
    </dxf>
    <dxf>
      <font>
        <color rgb="FFFF0000"/>
      </font>
      <fill>
        <patternFill>
          <bgColor rgb="FFFFFF00"/>
        </patternFill>
      </fill>
    </dxf>
    <dxf>
      <font>
        <color rgb="FFFF0000"/>
      </font>
      <fill>
        <patternFill>
          <bgColor rgb="FFFFFF00"/>
        </patternFill>
      </fill>
    </dxf>
    <dxf>
      <font>
        <color rgb="FFFF0000"/>
      </font>
      <fill>
        <patternFill>
          <bgColor rgb="FFFFFF00"/>
        </patternFill>
      </fill>
    </dxf>
    <dxf>
      <font>
        <color rgb="FFFF0000"/>
      </font>
      <fill>
        <patternFill>
          <bgColor rgb="FFFFFF00"/>
        </patternFill>
      </fill>
    </dxf>
    <dxf>
      <font>
        <color rgb="FFFF0000"/>
      </font>
      <fill>
        <patternFill>
          <bgColor rgb="FFFFFF00"/>
        </patternFill>
      </fill>
    </dxf>
    <dxf>
      <font>
        <color rgb="FFFF0000"/>
      </font>
      <fill>
        <patternFill>
          <bgColor rgb="FFFFFF00"/>
        </patternFill>
      </fill>
    </dxf>
    <dxf>
      <font>
        <color rgb="FFFF0000"/>
      </font>
      <fill>
        <patternFill>
          <bgColor rgb="FFFFFF00"/>
        </patternFill>
      </fill>
    </dxf>
    <dxf>
      <font>
        <color rgb="FFFF0000"/>
      </font>
      <fill>
        <patternFill>
          <bgColor rgb="FFFFFF00"/>
        </patternFill>
      </fill>
    </dxf>
    <dxf>
      <font>
        <color rgb="FFFF0000"/>
      </font>
      <fill>
        <patternFill>
          <bgColor rgb="FFFFFF00"/>
        </patternFill>
      </fill>
    </dxf>
    <dxf>
      <font>
        <color rgb="FFFF0000"/>
      </font>
      <fill>
        <patternFill>
          <bgColor rgb="FFFFFF00"/>
        </patternFill>
      </fill>
    </dxf>
    <dxf>
      <font>
        <color rgb="FFFF0000"/>
      </font>
      <fill>
        <patternFill>
          <bgColor rgb="FFFFFF00"/>
        </patternFill>
      </fill>
    </dxf>
    <dxf>
      <font>
        <color rgb="FFFF0000"/>
      </font>
      <fill>
        <patternFill>
          <bgColor rgb="FFFFFF00"/>
        </patternFill>
      </fill>
    </dxf>
    <dxf>
      <font>
        <color rgb="FFFF0000"/>
      </font>
      <fill>
        <patternFill>
          <bgColor rgb="FFFFFF00"/>
        </patternFill>
      </fill>
    </dxf>
    <dxf>
      <font>
        <color rgb="FFFF0000"/>
      </font>
      <fill>
        <patternFill>
          <bgColor rgb="FFFFFF00"/>
        </patternFill>
      </fill>
    </dxf>
    <dxf>
      <font>
        <color rgb="FFFF0000"/>
      </font>
      <fill>
        <patternFill>
          <bgColor rgb="FFFFFF00"/>
        </patternFill>
      </fill>
    </dxf>
    <dxf>
      <font>
        <color rgb="FFFF0000"/>
      </font>
      <fill>
        <patternFill>
          <bgColor rgb="FFFFFF00"/>
        </patternFill>
      </fill>
    </dxf>
    <dxf>
      <font>
        <color rgb="FFFF0000"/>
      </font>
      <fill>
        <patternFill>
          <bgColor rgb="FFFFFF00"/>
        </patternFill>
      </fill>
    </dxf>
    <dxf>
      <font>
        <color rgb="FFFF0000"/>
      </font>
      <fill>
        <patternFill>
          <bgColor rgb="FFFFFF00"/>
        </patternFill>
      </fill>
    </dxf>
    <dxf>
      <font>
        <color rgb="FFFF0000"/>
      </font>
      <fill>
        <patternFill>
          <bgColor rgb="FFFFFF00"/>
        </patternFill>
      </fill>
    </dxf>
    <dxf>
      <font>
        <color rgb="FFFF0000"/>
      </font>
      <fill>
        <patternFill>
          <bgColor rgb="FFFFFF00"/>
        </patternFill>
      </fill>
    </dxf>
    <dxf>
      <font>
        <color rgb="FFFF0000"/>
      </font>
      <fill>
        <patternFill>
          <bgColor rgb="FFFFFF00"/>
        </patternFill>
      </fill>
    </dxf>
    <dxf>
      <font>
        <color rgb="FFFF0000"/>
      </font>
      <fill>
        <patternFill>
          <bgColor rgb="FFFFFF00"/>
        </patternFill>
      </fill>
    </dxf>
    <dxf>
      <font>
        <color rgb="FFFF0000"/>
      </font>
      <fill>
        <patternFill>
          <bgColor rgb="FFFFFF00"/>
        </patternFill>
      </fill>
    </dxf>
    <dxf>
      <font>
        <color rgb="FFFF0000"/>
      </font>
      <fill>
        <patternFill>
          <bgColor rgb="FFFFFF00"/>
        </patternFill>
      </fill>
    </dxf>
    <dxf>
      <font>
        <color rgb="FFFF0000"/>
      </font>
      <fill>
        <patternFill>
          <bgColor rgb="FFFFFF00"/>
        </patternFill>
      </fill>
    </dxf>
    <dxf>
      <font>
        <color rgb="FFFF0000"/>
      </font>
      <fill>
        <patternFill>
          <bgColor rgb="FFFFFF00"/>
        </patternFill>
      </fill>
    </dxf>
    <dxf>
      <font>
        <color rgb="FFFF0000"/>
      </font>
      <fill>
        <patternFill>
          <bgColor rgb="FFFFFF00"/>
        </patternFill>
      </fill>
    </dxf>
    <dxf>
      <font>
        <color rgb="FFFF0000"/>
      </font>
      <fill>
        <patternFill>
          <bgColor rgb="FFFFFF00"/>
        </patternFill>
      </fill>
    </dxf>
    <dxf>
      <font>
        <color rgb="FFFF0000"/>
      </font>
      <fill>
        <patternFill>
          <bgColor rgb="FFFFFF00"/>
        </patternFill>
      </fill>
    </dxf>
    <dxf>
      <font>
        <color rgb="FFFF0000"/>
      </font>
      <fill>
        <patternFill>
          <bgColor rgb="FFFFFF00"/>
        </patternFill>
      </fill>
    </dxf>
    <dxf>
      <font>
        <color rgb="FFFF0000"/>
      </font>
      <fill>
        <patternFill>
          <bgColor rgb="FFFFFF00"/>
        </patternFill>
      </fill>
    </dxf>
    <dxf>
      <font>
        <color rgb="FFFF0000"/>
      </font>
      <fill>
        <patternFill>
          <bgColor rgb="FFFFFF00"/>
        </patternFill>
      </fill>
    </dxf>
    <dxf>
      <font>
        <color rgb="FFFF0000"/>
      </font>
      <fill>
        <patternFill>
          <bgColor rgb="FFFFFF00"/>
        </patternFill>
      </fill>
    </dxf>
    <dxf>
      <font>
        <color rgb="FFFF0000"/>
      </font>
      <fill>
        <patternFill>
          <bgColor rgb="FFFFFF00"/>
        </patternFill>
      </fill>
    </dxf>
    <dxf>
      <font>
        <color rgb="FFFF0000"/>
      </font>
      <fill>
        <patternFill>
          <bgColor rgb="FFFFFF00"/>
        </patternFill>
      </fill>
    </dxf>
    <dxf>
      <font>
        <color rgb="FFFF0000"/>
      </font>
      <fill>
        <patternFill>
          <bgColor rgb="FFFFFF00"/>
        </patternFill>
      </fill>
    </dxf>
    <dxf>
      <font>
        <color rgb="FFFF0000"/>
      </font>
      <fill>
        <patternFill>
          <bgColor rgb="FFFFFF00"/>
        </patternFill>
      </fill>
    </dxf>
    <dxf>
      <font>
        <color rgb="FFFF0000"/>
      </font>
      <fill>
        <patternFill>
          <bgColor rgb="FFFFFF00"/>
        </patternFill>
      </fill>
    </dxf>
    <dxf>
      <font>
        <color rgb="FFFF0000"/>
      </font>
      <fill>
        <patternFill>
          <bgColor rgb="FFFFFF00"/>
        </patternFill>
      </fill>
    </dxf>
    <dxf>
      <font>
        <color rgb="FFFF0000"/>
      </font>
      <fill>
        <patternFill>
          <bgColor rgb="FFFFFF00"/>
        </patternFill>
      </fill>
    </dxf>
    <dxf>
      <font>
        <color rgb="FFFF0000"/>
      </font>
      <fill>
        <patternFill>
          <bgColor rgb="FFFFFF00"/>
        </patternFill>
      </fill>
    </dxf>
    <dxf>
      <font>
        <color rgb="FFFF0000"/>
      </font>
      <fill>
        <patternFill>
          <bgColor rgb="FFFFFF00"/>
        </patternFill>
      </fill>
    </dxf>
    <dxf>
      <font>
        <color rgb="FFFF0000"/>
      </font>
      <fill>
        <patternFill>
          <bgColor rgb="FFFFFF00"/>
        </patternFill>
      </fill>
    </dxf>
    <dxf>
      <font>
        <color rgb="FFFF0000"/>
      </font>
      <fill>
        <patternFill>
          <bgColor rgb="FFFFFF00"/>
        </patternFill>
      </fill>
    </dxf>
    <dxf>
      <font>
        <color rgb="FFFF0000"/>
      </font>
      <fill>
        <patternFill>
          <bgColor rgb="FFFFFF00"/>
        </patternFill>
      </fill>
    </dxf>
    <dxf>
      <font>
        <color rgb="FFFF0000"/>
      </font>
      <fill>
        <patternFill>
          <bgColor rgb="FFFFFF00"/>
        </patternFill>
      </fill>
    </dxf>
    <dxf>
      <font>
        <color rgb="FFFF0000"/>
      </font>
      <fill>
        <patternFill>
          <bgColor rgb="FFFFFF00"/>
        </patternFill>
      </fill>
    </dxf>
    <dxf>
      <font>
        <color rgb="FFFF0000"/>
      </font>
      <fill>
        <patternFill>
          <bgColor rgb="FFFFFF00"/>
        </patternFill>
      </fill>
    </dxf>
    <dxf>
      <font>
        <color rgb="FFFF0000"/>
      </font>
      <fill>
        <patternFill>
          <bgColor rgb="FFFFFF00"/>
        </patternFill>
      </fill>
    </dxf>
    <dxf>
      <font>
        <color rgb="FFFF0000"/>
      </font>
      <fill>
        <patternFill>
          <bgColor rgb="FFFFFF00"/>
        </patternFill>
      </fill>
    </dxf>
    <dxf>
      <font>
        <color rgb="FFFF0000"/>
      </font>
      <fill>
        <patternFill>
          <bgColor rgb="FFFFFF00"/>
        </patternFill>
      </fill>
    </dxf>
    <dxf>
      <font>
        <color rgb="FFFF0000"/>
      </font>
      <fill>
        <patternFill>
          <bgColor rgb="FFFFFF00"/>
        </patternFill>
      </fill>
    </dxf>
    <dxf>
      <font>
        <color rgb="FFFF0000"/>
      </font>
      <fill>
        <patternFill>
          <bgColor rgb="FFFFFF00"/>
        </patternFill>
      </fill>
    </dxf>
    <dxf>
      <font>
        <color rgb="FFFF0000"/>
      </font>
      <fill>
        <patternFill>
          <bgColor rgb="FFFFFF00"/>
        </patternFill>
      </fill>
    </dxf>
    <dxf>
      <font>
        <color rgb="FFFF0000"/>
      </font>
      <fill>
        <patternFill>
          <bgColor rgb="FFFFFF00"/>
        </patternFill>
      </fill>
    </dxf>
    <dxf>
      <font>
        <color rgb="FFFF0000"/>
      </font>
      <fill>
        <patternFill>
          <bgColor rgb="FFFFFF00"/>
        </patternFill>
      </fill>
    </dxf>
    <dxf>
      <font>
        <color rgb="FFFF0000"/>
      </font>
      <fill>
        <patternFill>
          <bgColor rgb="FFFFFF00"/>
        </patternFill>
      </fill>
    </dxf>
    <dxf>
      <font>
        <color rgb="FFFF0000"/>
      </font>
      <fill>
        <patternFill>
          <bgColor rgb="FFFFFF00"/>
        </patternFill>
      </fill>
    </dxf>
    <dxf>
      <font>
        <color rgb="FFFF0000"/>
      </font>
      <fill>
        <patternFill>
          <bgColor rgb="FFFFFF00"/>
        </patternFill>
      </fill>
    </dxf>
    <dxf>
      <font>
        <color rgb="FFFF0000"/>
      </font>
      <fill>
        <patternFill>
          <bgColor rgb="FFFFFF00"/>
        </patternFill>
      </fill>
    </dxf>
    <dxf>
      <font>
        <color rgb="FFFF0000"/>
      </font>
      <fill>
        <patternFill>
          <bgColor rgb="FFFFFF00"/>
        </patternFill>
      </fill>
    </dxf>
    <dxf>
      <font>
        <color rgb="FFFF0000"/>
      </font>
      <fill>
        <patternFill>
          <bgColor rgb="FFFFFF00"/>
        </patternFill>
      </fill>
    </dxf>
    <dxf>
      <font>
        <color rgb="FFFF0000"/>
      </font>
      <fill>
        <patternFill>
          <bgColor rgb="FFFFFF00"/>
        </patternFill>
      </fill>
    </dxf>
    <dxf>
      <font>
        <color rgb="FFFF0000"/>
      </font>
      <fill>
        <patternFill>
          <bgColor rgb="FFFFFF00"/>
        </patternFill>
      </fill>
    </dxf>
    <dxf>
      <font>
        <color rgb="FFFF0000"/>
      </font>
      <fill>
        <patternFill>
          <bgColor rgb="FFFFFF00"/>
        </patternFill>
      </fill>
    </dxf>
    <dxf>
      <font>
        <color rgb="FFFF0000"/>
      </font>
      <fill>
        <patternFill>
          <bgColor rgb="FFFFFF00"/>
        </patternFill>
      </fill>
    </dxf>
    <dxf>
      <font>
        <color rgb="FFFF0000"/>
      </font>
      <fill>
        <patternFill>
          <bgColor rgb="FFFFFF00"/>
        </patternFill>
      </fill>
    </dxf>
    <dxf>
      <font>
        <color rgb="FFFF0000"/>
      </font>
      <fill>
        <patternFill>
          <bgColor rgb="FFFFFF00"/>
        </patternFill>
      </fill>
    </dxf>
    <dxf>
      <font>
        <color rgb="FFFF0000"/>
      </font>
      <fill>
        <patternFill>
          <bgColor rgb="FFFFFF00"/>
        </patternFill>
      </fill>
    </dxf>
    <dxf>
      <font>
        <color rgb="FFFF0000"/>
      </font>
      <fill>
        <patternFill>
          <bgColor rgb="FFFFFF00"/>
        </patternFill>
      </fill>
    </dxf>
    <dxf>
      <font>
        <color rgb="FFFF0000"/>
      </font>
      <fill>
        <patternFill>
          <bgColor rgb="FFFFFF00"/>
        </patternFill>
      </fill>
    </dxf>
    <dxf>
      <font>
        <color rgb="FFFF0000"/>
      </font>
      <fill>
        <patternFill>
          <bgColor rgb="FFFFFF00"/>
        </patternFill>
      </fill>
    </dxf>
    <dxf>
      <font>
        <color rgb="FFFF0000"/>
      </font>
      <fill>
        <patternFill>
          <bgColor rgb="FFFFFF00"/>
        </patternFill>
      </fill>
    </dxf>
    <dxf>
      <font>
        <color rgb="FFFF0000"/>
      </font>
      <fill>
        <patternFill>
          <bgColor rgb="FFFFFF00"/>
        </patternFill>
      </fill>
    </dxf>
    <dxf>
      <font>
        <color rgb="FFFF0000"/>
      </font>
      <fill>
        <patternFill>
          <bgColor rgb="FFFFFF00"/>
        </patternFill>
      </fill>
    </dxf>
    <dxf>
      <font>
        <color rgb="FFFF0000"/>
      </font>
      <fill>
        <patternFill>
          <bgColor rgb="FFFFFF00"/>
        </patternFill>
      </fill>
    </dxf>
    <dxf>
      <font>
        <color rgb="FFFF0000"/>
      </font>
      <fill>
        <patternFill>
          <bgColor rgb="FFFFFF00"/>
        </patternFill>
      </fill>
    </dxf>
    <dxf>
      <font>
        <color rgb="FFFF0000"/>
      </font>
      <fill>
        <patternFill>
          <bgColor rgb="FFFFFF00"/>
        </patternFill>
      </fill>
    </dxf>
    <dxf>
      <font>
        <color rgb="FFFF0000"/>
      </font>
      <fill>
        <patternFill>
          <bgColor rgb="FFFFFF00"/>
        </patternFill>
      </fill>
    </dxf>
    <dxf>
      <font>
        <color rgb="FFFF0000"/>
      </font>
      <fill>
        <patternFill>
          <bgColor rgb="FFFFFF00"/>
        </patternFill>
      </fill>
    </dxf>
    <dxf>
      <font>
        <color rgb="FFFF0000"/>
      </font>
      <fill>
        <patternFill>
          <bgColor rgb="FFFFFF00"/>
        </patternFill>
      </fill>
    </dxf>
    <dxf>
      <font>
        <color rgb="FFFF0000"/>
      </font>
      <fill>
        <patternFill>
          <bgColor rgb="FFFFFF00"/>
        </patternFill>
      </fill>
    </dxf>
    <dxf>
      <font>
        <color rgb="FFFF0000"/>
      </font>
      <fill>
        <patternFill>
          <bgColor rgb="FFFFFF00"/>
        </patternFill>
      </fill>
    </dxf>
    <dxf>
      <font>
        <color rgb="FFFF0000"/>
      </font>
      <fill>
        <patternFill>
          <bgColor rgb="FFFFFF00"/>
        </patternFill>
      </fill>
    </dxf>
    <dxf>
      <font>
        <color rgb="FFFF0000"/>
      </font>
      <fill>
        <patternFill>
          <bgColor rgb="FFFFFF00"/>
        </patternFill>
      </fill>
    </dxf>
    <dxf>
      <font>
        <color rgb="FFFF0000"/>
      </font>
      <fill>
        <patternFill>
          <bgColor rgb="FFFFFF00"/>
        </patternFill>
      </fill>
    </dxf>
    <dxf>
      <font>
        <color rgb="FFFF0000"/>
      </font>
      <fill>
        <patternFill>
          <bgColor rgb="FFFFFF00"/>
        </patternFill>
      </fill>
    </dxf>
    <dxf>
      <font>
        <color rgb="FFFF0000"/>
      </font>
      <fill>
        <patternFill>
          <bgColor rgb="FFFFFF00"/>
        </patternFill>
      </fill>
    </dxf>
    <dxf>
      <font>
        <color rgb="FFFF0000"/>
      </font>
      <fill>
        <patternFill>
          <bgColor rgb="FFFFFF00"/>
        </patternFill>
      </fill>
    </dxf>
    <dxf>
      <font>
        <color rgb="FFFF0000"/>
      </font>
      <fill>
        <patternFill>
          <bgColor rgb="FFFFFF00"/>
        </patternFill>
      </fill>
    </dxf>
    <dxf>
      <font>
        <color rgb="FFFF0000"/>
      </font>
      <fill>
        <patternFill>
          <bgColor rgb="FFFFFF00"/>
        </patternFill>
      </fill>
    </dxf>
    <dxf>
      <font>
        <color rgb="FFFF0000"/>
      </font>
      <fill>
        <patternFill>
          <bgColor rgb="FFFFFF00"/>
        </patternFill>
      </fill>
    </dxf>
    <dxf>
      <font>
        <color rgb="FFFF0000"/>
      </font>
      <fill>
        <patternFill>
          <bgColor rgb="FFFFFF00"/>
        </patternFill>
      </fill>
    </dxf>
    <dxf>
      <font>
        <color rgb="FFFF0000"/>
      </font>
      <fill>
        <patternFill>
          <bgColor rgb="FFFFFF00"/>
        </patternFill>
      </fill>
    </dxf>
    <dxf>
      <font>
        <color rgb="FFFF0000"/>
      </font>
      <fill>
        <patternFill>
          <bgColor rgb="FFFFFF00"/>
        </patternFill>
      </fill>
    </dxf>
    <dxf>
      <font>
        <color rgb="FFFF0000"/>
      </font>
      <fill>
        <patternFill>
          <bgColor rgb="FFFFFF00"/>
        </patternFill>
      </fill>
    </dxf>
    <dxf>
      <font>
        <color rgb="FFFF0000"/>
      </font>
      <fill>
        <patternFill>
          <bgColor rgb="FFFFFF00"/>
        </patternFill>
      </fill>
    </dxf>
    <dxf>
      <font>
        <color rgb="FFFF0000"/>
      </font>
      <fill>
        <patternFill>
          <bgColor rgb="FFFFFF00"/>
        </patternFill>
      </fill>
    </dxf>
    <dxf>
      <font>
        <color rgb="FFFF0000"/>
      </font>
      <fill>
        <patternFill>
          <bgColor rgb="FFFFFF00"/>
        </patternFill>
      </fill>
    </dxf>
    <dxf>
      <font>
        <color rgb="FFFF0000"/>
      </font>
      <fill>
        <patternFill>
          <bgColor rgb="FFFFFF00"/>
        </patternFill>
      </fill>
    </dxf>
    <dxf>
      <font>
        <color rgb="FFFF0000"/>
      </font>
      <fill>
        <patternFill>
          <bgColor rgb="FFFFFF00"/>
        </patternFill>
      </fill>
    </dxf>
    <dxf>
      <font>
        <color rgb="FFFF0000"/>
      </font>
      <fill>
        <patternFill>
          <bgColor rgb="FFFFFF00"/>
        </patternFill>
      </fill>
    </dxf>
    <dxf>
      <font>
        <color rgb="FFFF0000"/>
      </font>
      <fill>
        <patternFill>
          <bgColor rgb="FFFFFF00"/>
        </patternFill>
      </fill>
    </dxf>
    <dxf>
      <font>
        <color rgb="FFFF0000"/>
      </font>
      <fill>
        <patternFill>
          <bgColor rgb="FFFFFF00"/>
        </patternFill>
      </fill>
    </dxf>
    <dxf>
      <font>
        <color rgb="FFFF0000"/>
      </font>
      <fill>
        <patternFill>
          <bgColor rgb="FFFFFF00"/>
        </patternFill>
      </fill>
    </dxf>
    <dxf>
      <font>
        <color rgb="FFFF0000"/>
      </font>
      <fill>
        <patternFill>
          <bgColor rgb="FFFFFF00"/>
        </patternFill>
      </fill>
    </dxf>
    <dxf>
      <font>
        <color rgb="FFFF0000"/>
      </font>
      <fill>
        <patternFill>
          <bgColor rgb="FFFFFF00"/>
        </patternFill>
      </fill>
    </dxf>
    <dxf>
      <font>
        <color rgb="FFFF0000"/>
      </font>
      <fill>
        <patternFill>
          <bgColor rgb="FFFFFF00"/>
        </patternFill>
      </fill>
    </dxf>
    <dxf>
      <font>
        <color rgb="FFFF0000"/>
      </font>
      <fill>
        <patternFill>
          <bgColor rgb="FFFFFF00"/>
        </patternFill>
      </fill>
    </dxf>
    <dxf>
      <font>
        <color rgb="FFFF0000"/>
      </font>
      <fill>
        <patternFill>
          <bgColor rgb="FFFFFF00"/>
        </patternFill>
      </fill>
    </dxf>
    <dxf>
      <font>
        <color rgb="FFFF0000"/>
      </font>
      <fill>
        <patternFill>
          <bgColor rgb="FFFFFF00"/>
        </patternFill>
      </fill>
    </dxf>
    <dxf>
      <font>
        <color rgb="FFFF0000"/>
      </font>
      <fill>
        <patternFill>
          <bgColor rgb="FFFFFF00"/>
        </patternFill>
      </fill>
    </dxf>
    <dxf>
      <font>
        <color rgb="FFFF0000"/>
      </font>
      <fill>
        <patternFill>
          <bgColor rgb="FFFFFF00"/>
        </patternFill>
      </fill>
    </dxf>
    <dxf>
      <font>
        <color rgb="FFFF0000"/>
      </font>
      <fill>
        <patternFill>
          <bgColor rgb="FFFFFF00"/>
        </patternFill>
      </fill>
    </dxf>
    <dxf>
      <font>
        <color rgb="FFFF0000"/>
      </font>
      <fill>
        <patternFill>
          <bgColor rgb="FFFFFF00"/>
        </patternFill>
      </fill>
    </dxf>
    <dxf>
      <font>
        <color rgb="FFFF0000"/>
      </font>
      <fill>
        <patternFill>
          <bgColor rgb="FFFFFF00"/>
        </patternFill>
      </fill>
    </dxf>
    <dxf>
      <font>
        <color rgb="FFFF0000"/>
      </font>
      <fill>
        <patternFill>
          <bgColor rgb="FFFFFF00"/>
        </patternFill>
      </fill>
    </dxf>
    <dxf>
      <font>
        <color rgb="FFFF0000"/>
      </font>
      <fill>
        <patternFill>
          <bgColor rgb="FFFFFF00"/>
        </patternFill>
      </fill>
    </dxf>
    <dxf>
      <font>
        <color rgb="FFFF0000"/>
      </font>
      <fill>
        <patternFill>
          <bgColor rgb="FFFFFF00"/>
        </patternFill>
      </fill>
    </dxf>
    <dxf>
      <font>
        <color rgb="FFFF0000"/>
      </font>
      <fill>
        <patternFill>
          <bgColor rgb="FFFFFF00"/>
        </patternFill>
      </fill>
    </dxf>
    <dxf>
      <font>
        <color rgb="FFFF0000"/>
      </font>
      <fill>
        <patternFill>
          <bgColor rgb="FFFFFF00"/>
        </patternFill>
      </fill>
    </dxf>
    <dxf>
      <font>
        <color rgb="FFFF0000"/>
      </font>
      <fill>
        <patternFill>
          <bgColor rgb="FFFFFF00"/>
        </patternFill>
      </fill>
    </dxf>
    <dxf>
      <font>
        <color rgb="FFFF0000"/>
      </font>
      <fill>
        <patternFill>
          <bgColor rgb="FFFFFF00"/>
        </patternFill>
      </fill>
    </dxf>
    <dxf>
      <font>
        <color rgb="FFFF0000"/>
      </font>
      <fill>
        <patternFill>
          <bgColor rgb="FFFFFF00"/>
        </patternFill>
      </fill>
    </dxf>
    <dxf>
      <font>
        <color rgb="FFFF0000"/>
      </font>
      <fill>
        <patternFill>
          <bgColor rgb="FFFFFF00"/>
        </patternFill>
      </fill>
    </dxf>
    <dxf>
      <font>
        <color rgb="FFFF0000"/>
      </font>
      <fill>
        <patternFill>
          <bgColor rgb="FFFFFF00"/>
        </patternFill>
      </fill>
    </dxf>
    <dxf>
      <font>
        <color rgb="FFFF0000"/>
      </font>
      <fill>
        <patternFill>
          <bgColor rgb="FFFFFF00"/>
        </patternFill>
      </fill>
    </dxf>
    <dxf>
      <font>
        <color rgb="FFFF0000"/>
      </font>
      <fill>
        <patternFill>
          <bgColor rgb="FFFFFF00"/>
        </patternFill>
      </fill>
    </dxf>
    <dxf>
      <font>
        <color rgb="FFFF0000"/>
      </font>
      <fill>
        <patternFill>
          <bgColor rgb="FFFFFF00"/>
        </patternFill>
      </fill>
    </dxf>
    <dxf>
      <font>
        <color rgb="FFFF0000"/>
      </font>
      <fill>
        <patternFill>
          <bgColor rgb="FFFFFF00"/>
        </patternFill>
      </fill>
    </dxf>
    <dxf>
      <font>
        <color rgb="FFFF0000"/>
      </font>
      <fill>
        <patternFill>
          <bgColor rgb="FFFFFF00"/>
        </patternFill>
      </fill>
    </dxf>
    <dxf>
      <font>
        <color rgb="FFFF0000"/>
      </font>
      <fill>
        <patternFill>
          <bgColor rgb="FFFFFF00"/>
        </patternFill>
      </fill>
    </dxf>
    <dxf>
      <font>
        <color rgb="FFFF0000"/>
      </font>
      <fill>
        <patternFill>
          <bgColor rgb="FFFFFF00"/>
        </patternFill>
      </fill>
    </dxf>
    <dxf>
      <font>
        <color rgb="FFFF0000"/>
      </font>
      <fill>
        <patternFill>
          <bgColor rgb="FFFFFF00"/>
        </patternFill>
      </fill>
    </dxf>
    <dxf>
      <font>
        <color rgb="FFFF0000"/>
      </font>
      <fill>
        <patternFill>
          <bgColor rgb="FFFFFF00"/>
        </patternFill>
      </fill>
    </dxf>
    <dxf>
      <font>
        <color rgb="FFFF0000"/>
      </font>
      <fill>
        <patternFill>
          <bgColor rgb="FFFFFF00"/>
        </patternFill>
      </fill>
    </dxf>
    <dxf>
      <font>
        <color rgb="FFFF0000"/>
      </font>
      <fill>
        <patternFill>
          <bgColor rgb="FFFFFF00"/>
        </patternFill>
      </fill>
    </dxf>
    <dxf>
      <font>
        <color rgb="FFFF0000"/>
      </font>
      <fill>
        <patternFill>
          <bgColor rgb="FFFFFF00"/>
        </patternFill>
      </fill>
    </dxf>
    <dxf>
      <font>
        <color rgb="FFFF0000"/>
      </font>
      <fill>
        <patternFill>
          <bgColor rgb="FFFFFF00"/>
        </patternFill>
      </fill>
    </dxf>
    <dxf>
      <font>
        <color rgb="FFFF0000"/>
      </font>
      <fill>
        <patternFill>
          <bgColor rgb="FFFFFF00"/>
        </patternFill>
      </fill>
    </dxf>
    <dxf>
      <font>
        <color rgb="FFFF0000"/>
      </font>
      <fill>
        <patternFill>
          <bgColor rgb="FFFFFF00"/>
        </patternFill>
      </fill>
    </dxf>
    <dxf>
      <font>
        <color rgb="FFFF0000"/>
      </font>
      <fill>
        <patternFill>
          <bgColor rgb="FFFFFF00"/>
        </patternFill>
      </fill>
    </dxf>
    <dxf>
      <font>
        <color rgb="FFFF0000"/>
      </font>
      <fill>
        <patternFill>
          <bgColor rgb="FFFFFF00"/>
        </patternFill>
      </fill>
    </dxf>
    <dxf>
      <font>
        <color rgb="FFFF0000"/>
      </font>
      <fill>
        <patternFill>
          <bgColor rgb="FFFFFF00"/>
        </patternFill>
      </fill>
    </dxf>
    <dxf>
      <font>
        <color rgb="FFFF0000"/>
      </font>
      <fill>
        <patternFill>
          <bgColor rgb="FFFFFF00"/>
        </patternFill>
      </fill>
    </dxf>
    <dxf>
      <font>
        <color rgb="FFFF0000"/>
      </font>
      <fill>
        <patternFill>
          <bgColor rgb="FFFFFF00"/>
        </patternFill>
      </fill>
    </dxf>
    <dxf>
      <font>
        <color rgb="FFFF0000"/>
      </font>
      <fill>
        <patternFill>
          <bgColor rgb="FFFFFF00"/>
        </patternFill>
      </fill>
    </dxf>
    <dxf>
      <font>
        <color rgb="FFFF0000"/>
      </font>
      <fill>
        <patternFill>
          <bgColor rgb="FFFFFF00"/>
        </patternFill>
      </fill>
    </dxf>
    <dxf>
      <font>
        <color rgb="FFFF0000"/>
      </font>
      <fill>
        <patternFill>
          <bgColor rgb="FFFFFF00"/>
        </patternFill>
      </fill>
    </dxf>
    <dxf>
      <font>
        <color rgb="FFFF0000"/>
      </font>
      <fill>
        <patternFill>
          <bgColor rgb="FFFFFF00"/>
        </patternFill>
      </fill>
    </dxf>
    <dxf>
      <font>
        <color rgb="FFFF0000"/>
      </font>
      <fill>
        <patternFill>
          <bgColor rgb="FFFFFF00"/>
        </patternFill>
      </fill>
    </dxf>
    <dxf>
      <font>
        <color rgb="FFFF0000"/>
      </font>
      <fill>
        <patternFill>
          <bgColor rgb="FFFFFF00"/>
        </patternFill>
      </fill>
    </dxf>
    <dxf>
      <font>
        <color rgb="FFFF0000"/>
      </font>
      <fill>
        <patternFill>
          <bgColor rgb="FFFFFF00"/>
        </patternFill>
      </fill>
    </dxf>
    <dxf>
      <font>
        <color rgb="FFFF0000"/>
      </font>
      <fill>
        <patternFill>
          <bgColor rgb="FFFFFF00"/>
        </patternFill>
      </fill>
    </dxf>
    <dxf>
      <font>
        <color rgb="FFFF0000"/>
      </font>
      <fill>
        <patternFill>
          <bgColor rgb="FFFFFF00"/>
        </patternFill>
      </fill>
    </dxf>
    <dxf>
      <font>
        <color rgb="FFFF0000"/>
      </font>
      <fill>
        <patternFill>
          <bgColor rgb="FFFFFF00"/>
        </patternFill>
      </fill>
    </dxf>
    <dxf>
      <font>
        <color rgb="FFFF0000"/>
      </font>
      <fill>
        <patternFill>
          <bgColor rgb="FFFFFF00"/>
        </patternFill>
      </fill>
    </dxf>
    <dxf>
      <font>
        <color rgb="FFFF0000"/>
      </font>
      <fill>
        <patternFill>
          <bgColor rgb="FFFFFF00"/>
        </patternFill>
      </fill>
    </dxf>
    <dxf>
      <font>
        <color rgb="FFFF0000"/>
      </font>
      <fill>
        <patternFill>
          <bgColor rgb="FFFFFF00"/>
        </patternFill>
      </fill>
    </dxf>
    <dxf>
      <font>
        <color rgb="FFFF0000"/>
      </font>
      <fill>
        <patternFill>
          <bgColor rgb="FFFFFF00"/>
        </patternFill>
      </fill>
    </dxf>
    <dxf>
      <font>
        <color rgb="FFFF0000"/>
      </font>
      <fill>
        <patternFill>
          <bgColor rgb="FFFFFF00"/>
        </patternFill>
      </fill>
    </dxf>
    <dxf>
      <font>
        <color rgb="FFFF0000"/>
      </font>
      <fill>
        <patternFill>
          <bgColor rgb="FFFFFF00"/>
        </patternFill>
      </fill>
    </dxf>
    <dxf>
      <font>
        <color rgb="FFFF0000"/>
      </font>
      <fill>
        <patternFill>
          <bgColor rgb="FFFFFF00"/>
        </patternFill>
      </fill>
    </dxf>
    <dxf>
      <font>
        <color rgb="FFFF0000"/>
      </font>
      <fill>
        <patternFill>
          <bgColor rgb="FFFFFF00"/>
        </patternFill>
      </fill>
    </dxf>
    <dxf>
      <font>
        <color rgb="FFFF0000"/>
      </font>
      <fill>
        <patternFill>
          <bgColor rgb="FFFFFF00"/>
        </patternFill>
      </fill>
    </dxf>
    <dxf>
      <font>
        <color rgb="FFFF0000"/>
      </font>
      <fill>
        <patternFill>
          <bgColor rgb="FFFFFF00"/>
        </patternFill>
      </fill>
    </dxf>
    <dxf>
      <font>
        <color rgb="FFFF0000"/>
      </font>
      <fill>
        <patternFill>
          <bgColor rgb="FFFFFF00"/>
        </patternFill>
      </fill>
    </dxf>
    <dxf>
      <font>
        <color rgb="FFFF0000"/>
      </font>
      <fill>
        <patternFill>
          <bgColor rgb="FFFFFF00"/>
        </patternFill>
      </fill>
    </dxf>
    <dxf>
      <font>
        <color rgb="FFFF0000"/>
      </font>
      <fill>
        <patternFill>
          <bgColor rgb="FFFFFF00"/>
        </patternFill>
      </fill>
    </dxf>
    <dxf>
      <font>
        <color rgb="FFFF0000"/>
      </font>
      <fill>
        <patternFill>
          <bgColor rgb="FFFFFF00"/>
        </patternFill>
      </fill>
    </dxf>
    <dxf>
      <font>
        <color rgb="FFFF0000"/>
      </font>
      <fill>
        <patternFill>
          <bgColor rgb="FFFFFF00"/>
        </patternFill>
      </fill>
    </dxf>
    <dxf>
      <font>
        <color rgb="FFFF0000"/>
      </font>
      <fill>
        <patternFill>
          <bgColor rgb="FFFFFF00"/>
        </patternFill>
      </fill>
    </dxf>
    <dxf>
      <font>
        <color rgb="FFFF0000"/>
      </font>
      <fill>
        <patternFill>
          <bgColor rgb="FFFFFF00"/>
        </patternFill>
      </fill>
    </dxf>
    <dxf>
      <font>
        <color rgb="FFFF0000"/>
      </font>
      <fill>
        <patternFill>
          <bgColor rgb="FFFFFF00"/>
        </patternFill>
      </fill>
    </dxf>
    <dxf>
      <font>
        <color rgb="FFFF0000"/>
      </font>
      <fill>
        <patternFill>
          <bgColor rgb="FFFFFF00"/>
        </patternFill>
      </fill>
    </dxf>
    <dxf>
      <font>
        <color rgb="FFFF0000"/>
      </font>
      <fill>
        <patternFill>
          <bgColor rgb="FFFFFF00"/>
        </patternFill>
      </fill>
    </dxf>
    <dxf>
      <font>
        <color rgb="FFFF0000"/>
      </font>
      <fill>
        <patternFill>
          <bgColor rgb="FFFFFF00"/>
        </patternFill>
      </fill>
    </dxf>
    <dxf>
      <font>
        <color rgb="FFFF0000"/>
      </font>
      <fill>
        <patternFill>
          <bgColor rgb="FFFFFF00"/>
        </patternFill>
      </fill>
    </dxf>
    <dxf>
      <font>
        <color rgb="FFFF0000"/>
      </font>
      <fill>
        <patternFill>
          <bgColor rgb="FFFFFF00"/>
        </patternFill>
      </fill>
    </dxf>
    <dxf>
      <font>
        <color rgb="FFFF0000"/>
      </font>
      <fill>
        <patternFill>
          <bgColor rgb="FFFFFF00"/>
        </patternFill>
      </fill>
    </dxf>
    <dxf>
      <font>
        <color rgb="FFFF0000"/>
      </font>
      <fill>
        <patternFill>
          <bgColor rgb="FFFFFF00"/>
        </patternFill>
      </fill>
    </dxf>
    <dxf>
      <font>
        <color rgb="FFFF0000"/>
      </font>
      <fill>
        <patternFill>
          <bgColor rgb="FFFFFF00"/>
        </patternFill>
      </fill>
    </dxf>
    <dxf>
      <font>
        <color rgb="FFFF0000"/>
      </font>
      <fill>
        <patternFill>
          <bgColor rgb="FFFFFF00"/>
        </patternFill>
      </fill>
    </dxf>
    <dxf>
      <font>
        <color rgb="FFFF0000"/>
      </font>
      <fill>
        <patternFill>
          <bgColor rgb="FFFFFF00"/>
        </patternFill>
      </fill>
    </dxf>
    <dxf>
      <font>
        <color rgb="FFFF0000"/>
      </font>
      <fill>
        <patternFill>
          <bgColor rgb="FFFFFF00"/>
        </patternFill>
      </fill>
    </dxf>
    <dxf>
      <font>
        <color rgb="FFFF0000"/>
      </font>
      <fill>
        <patternFill>
          <bgColor rgb="FFFFFF00"/>
        </patternFill>
      </fill>
    </dxf>
    <dxf>
      <font>
        <color rgb="FFFF0000"/>
      </font>
      <fill>
        <patternFill>
          <bgColor rgb="FFFFFF00"/>
        </patternFill>
      </fill>
    </dxf>
    <dxf>
      <font>
        <color rgb="FFFF0000"/>
      </font>
      <fill>
        <patternFill>
          <bgColor rgb="FFFFFF00"/>
        </patternFill>
      </fill>
    </dxf>
    <dxf>
      <font>
        <color rgb="FFFF0000"/>
      </font>
      <fill>
        <patternFill>
          <bgColor rgb="FFFFFF00"/>
        </patternFill>
      </fill>
    </dxf>
    <dxf>
      <font>
        <color rgb="FFFF0000"/>
      </font>
      <fill>
        <patternFill>
          <bgColor rgb="FFFFFF00"/>
        </patternFill>
      </fill>
    </dxf>
    <dxf>
      <font>
        <color rgb="FFFF0000"/>
      </font>
      <fill>
        <patternFill>
          <bgColor rgb="FFFFFF00"/>
        </patternFill>
      </fill>
    </dxf>
    <dxf>
      <font>
        <color rgb="FFFF0000"/>
      </font>
      <fill>
        <patternFill>
          <bgColor rgb="FFFFFF00"/>
        </patternFill>
      </fill>
    </dxf>
    <dxf>
      <font>
        <color rgb="FFFF0000"/>
      </font>
      <fill>
        <patternFill>
          <bgColor rgb="FFFFFF00"/>
        </patternFill>
      </fill>
    </dxf>
    <dxf>
      <font>
        <color rgb="FFFF0000"/>
      </font>
      <fill>
        <patternFill>
          <bgColor rgb="FFFFFF00"/>
        </patternFill>
      </fill>
    </dxf>
    <dxf>
      <font>
        <color rgb="FFFF0000"/>
      </font>
      <fill>
        <patternFill>
          <bgColor rgb="FFFFFF00"/>
        </patternFill>
      </fill>
    </dxf>
    <dxf>
      <font>
        <color rgb="FFFF0000"/>
      </font>
      <fill>
        <patternFill>
          <bgColor rgb="FFFFFF00"/>
        </patternFill>
      </fill>
    </dxf>
    <dxf>
      <font>
        <color rgb="FFFF0000"/>
      </font>
      <fill>
        <patternFill>
          <bgColor rgb="FFFFFF00"/>
        </patternFill>
      </fill>
    </dxf>
    <dxf>
      <font>
        <color rgb="FFFF0000"/>
      </font>
      <fill>
        <patternFill>
          <bgColor rgb="FFFFFF00"/>
        </patternFill>
      </fill>
    </dxf>
    <dxf>
      <font>
        <color rgb="FFFF0000"/>
      </font>
      <fill>
        <patternFill>
          <bgColor rgb="FFFFFF00"/>
        </patternFill>
      </fill>
    </dxf>
    <dxf>
      <font>
        <color rgb="FFFF0000"/>
      </font>
      <fill>
        <patternFill>
          <bgColor rgb="FFFFFF00"/>
        </patternFill>
      </fill>
    </dxf>
    <dxf>
      <font>
        <color rgb="FFFF0000"/>
      </font>
      <fill>
        <patternFill>
          <bgColor rgb="FFFFFF00"/>
        </patternFill>
      </fill>
    </dxf>
    <dxf>
      <font>
        <color rgb="FFFF0000"/>
      </font>
      <fill>
        <patternFill>
          <bgColor rgb="FFFFFF00"/>
        </patternFill>
      </fill>
    </dxf>
    <dxf>
      <font>
        <color rgb="FFFF0000"/>
      </font>
      <fill>
        <patternFill>
          <bgColor rgb="FFFFFF00"/>
        </patternFill>
      </fill>
    </dxf>
    <dxf>
      <font>
        <color rgb="FFFF0000"/>
      </font>
      <fill>
        <patternFill>
          <bgColor rgb="FFFFFF00"/>
        </patternFill>
      </fill>
    </dxf>
    <dxf>
      <font>
        <color rgb="FFFF0000"/>
      </font>
      <fill>
        <patternFill>
          <bgColor rgb="FFFFFF00"/>
        </patternFill>
      </fill>
    </dxf>
    <dxf>
      <font>
        <color rgb="FFFF0000"/>
      </font>
      <fill>
        <patternFill>
          <bgColor rgb="FFFFFF00"/>
        </patternFill>
      </fill>
    </dxf>
    <dxf>
      <font>
        <color rgb="FFFF0000"/>
      </font>
      <fill>
        <patternFill>
          <bgColor rgb="FFFFFF00"/>
        </patternFill>
      </fill>
    </dxf>
    <dxf>
      <font>
        <color rgb="FFFF0000"/>
      </font>
      <fill>
        <patternFill>
          <bgColor rgb="FFFFFF00"/>
        </patternFill>
      </fill>
    </dxf>
    <dxf>
      <font>
        <color rgb="FFFF0000"/>
      </font>
      <fill>
        <patternFill>
          <bgColor rgb="FFFFFF00"/>
        </patternFill>
      </fill>
    </dxf>
    <dxf>
      <font>
        <color rgb="FFFF0000"/>
      </font>
      <fill>
        <patternFill>
          <bgColor rgb="FFFFFF00"/>
        </patternFill>
      </fill>
    </dxf>
    <dxf>
      <font>
        <color rgb="FFFF0000"/>
      </font>
      <fill>
        <patternFill>
          <bgColor rgb="FFFFFF00"/>
        </patternFill>
      </fill>
    </dxf>
    <dxf>
      <font>
        <color rgb="FFFF0000"/>
      </font>
      <fill>
        <patternFill>
          <bgColor rgb="FFFFFF00"/>
        </patternFill>
      </fill>
    </dxf>
    <dxf>
      <font>
        <color rgb="FFFF0000"/>
      </font>
      <fill>
        <patternFill>
          <bgColor rgb="FFFFFF00"/>
        </patternFill>
      </fill>
    </dxf>
    <dxf>
      <font>
        <color rgb="FFFF0000"/>
      </font>
      <fill>
        <patternFill>
          <bgColor rgb="FFFFFF00"/>
        </patternFill>
      </fill>
    </dxf>
    <dxf>
      <font>
        <color rgb="FFFF0000"/>
      </font>
      <fill>
        <patternFill>
          <bgColor rgb="FFFFFF00"/>
        </patternFill>
      </fill>
    </dxf>
    <dxf>
      <font>
        <color rgb="FFFF0000"/>
      </font>
      <fill>
        <patternFill>
          <bgColor rgb="FFFFFF00"/>
        </patternFill>
      </fill>
    </dxf>
    <dxf>
      <font>
        <color rgb="FFFF0000"/>
      </font>
      <fill>
        <patternFill>
          <bgColor rgb="FFFFFF00"/>
        </patternFill>
      </fill>
    </dxf>
    <dxf>
      <font>
        <color rgb="FFFF0000"/>
      </font>
      <fill>
        <patternFill>
          <bgColor rgb="FFFFFF00"/>
        </patternFill>
      </fill>
    </dxf>
    <dxf>
      <font>
        <color rgb="FFFF0000"/>
      </font>
      <fill>
        <patternFill>
          <bgColor rgb="FFFFFF00"/>
        </patternFill>
      </fill>
    </dxf>
    <dxf>
      <font>
        <color rgb="FFFF0000"/>
      </font>
      <fill>
        <patternFill>
          <bgColor rgb="FFFFFF00"/>
        </patternFill>
      </fill>
    </dxf>
    <dxf>
      <font>
        <color rgb="FFFF0000"/>
      </font>
      <fill>
        <patternFill>
          <bgColor rgb="FFFFFF00"/>
        </patternFill>
      </fill>
    </dxf>
    <dxf>
      <font>
        <color rgb="FFFF0000"/>
      </font>
      <fill>
        <patternFill>
          <bgColor rgb="FFFFFF00"/>
        </patternFill>
      </fill>
    </dxf>
    <dxf>
      <font>
        <color rgb="FFFF0000"/>
      </font>
      <fill>
        <patternFill>
          <bgColor rgb="FFFFFF00"/>
        </patternFill>
      </fill>
    </dxf>
    <dxf>
      <font>
        <color rgb="FFFF0000"/>
      </font>
      <fill>
        <patternFill>
          <bgColor rgb="FFFFFF00"/>
        </patternFill>
      </fill>
    </dxf>
    <dxf>
      <font>
        <color rgb="FFFF0000"/>
      </font>
      <fill>
        <patternFill>
          <bgColor rgb="FFFFFF00"/>
        </patternFill>
      </fill>
    </dxf>
    <dxf>
      <font>
        <color rgb="FFFF0000"/>
      </font>
      <fill>
        <patternFill>
          <bgColor rgb="FFFFFF00"/>
        </patternFill>
      </fill>
    </dxf>
    <dxf>
      <font>
        <color rgb="FFFF0000"/>
      </font>
      <fill>
        <patternFill>
          <bgColor rgb="FFFFFF00"/>
        </patternFill>
      </fill>
    </dxf>
    <dxf>
      <font>
        <color rgb="FFFF0000"/>
      </font>
      <fill>
        <patternFill>
          <bgColor rgb="FFFFFF00"/>
        </patternFill>
      </fill>
    </dxf>
    <dxf>
      <font>
        <color rgb="FFFF0000"/>
      </font>
      <fill>
        <patternFill>
          <bgColor rgb="FFFFFF00"/>
        </patternFill>
      </fill>
    </dxf>
    <dxf>
      <font>
        <color rgb="FFFF0000"/>
      </font>
      <fill>
        <patternFill>
          <bgColor rgb="FFFFFF00"/>
        </patternFill>
      </fill>
    </dxf>
    <dxf>
      <font>
        <color rgb="FFFF0000"/>
      </font>
      <fill>
        <patternFill>
          <bgColor rgb="FFFFFF00"/>
        </patternFill>
      </fill>
    </dxf>
    <dxf>
      <font>
        <color rgb="FFFF0000"/>
      </font>
      <fill>
        <patternFill>
          <bgColor rgb="FFFFFF00"/>
        </patternFill>
      </fill>
    </dxf>
    <dxf>
      <font>
        <color rgb="FFFF0000"/>
      </font>
      <fill>
        <patternFill>
          <bgColor rgb="FFFFFF00"/>
        </patternFill>
      </fill>
    </dxf>
    <dxf>
      <font>
        <color rgb="FFFF0000"/>
      </font>
      <fill>
        <patternFill>
          <bgColor rgb="FFFFFF00"/>
        </patternFill>
      </fill>
    </dxf>
    <dxf>
      <font>
        <color rgb="FFFF0000"/>
      </font>
      <fill>
        <patternFill>
          <bgColor rgb="FFFFFF00"/>
        </patternFill>
      </fill>
    </dxf>
    <dxf>
      <font>
        <color rgb="FFFF0000"/>
      </font>
      <fill>
        <patternFill>
          <bgColor rgb="FFFFFF00"/>
        </patternFill>
      </fill>
    </dxf>
    <dxf>
      <font>
        <color rgb="FFFF0000"/>
      </font>
      <fill>
        <patternFill>
          <bgColor rgb="FFFFFF00"/>
        </patternFill>
      </fill>
    </dxf>
    <dxf>
      <font>
        <color rgb="FFFF0000"/>
      </font>
      <fill>
        <patternFill>
          <bgColor rgb="FFFFFF00"/>
        </patternFill>
      </fill>
    </dxf>
    <dxf>
      <font>
        <color rgb="FFFF0000"/>
      </font>
      <fill>
        <patternFill>
          <bgColor rgb="FFFFFF00"/>
        </patternFill>
      </fill>
    </dxf>
    <dxf>
      <font>
        <color rgb="FFFF0000"/>
      </font>
      <fill>
        <patternFill>
          <bgColor rgb="FFFFFF00"/>
        </patternFill>
      </fill>
    </dxf>
    <dxf>
      <font>
        <color rgb="FFFF0000"/>
      </font>
      <fill>
        <patternFill>
          <bgColor rgb="FFFFFF00"/>
        </patternFill>
      </fill>
    </dxf>
    <dxf>
      <font>
        <color rgb="FFFF0000"/>
      </font>
      <fill>
        <patternFill>
          <bgColor rgb="FFFFFF00"/>
        </patternFill>
      </fill>
    </dxf>
    <dxf>
      <font>
        <color rgb="FFFF0000"/>
      </font>
      <fill>
        <patternFill>
          <bgColor rgb="FFFFFF00"/>
        </patternFill>
      </fill>
    </dxf>
    <dxf>
      <font>
        <color rgb="FFFF0000"/>
      </font>
      <fill>
        <patternFill>
          <bgColor rgb="FFFFFF00"/>
        </patternFill>
      </fill>
    </dxf>
    <dxf>
      <font>
        <color rgb="FFFF0000"/>
      </font>
      <fill>
        <patternFill>
          <bgColor rgb="FFFFFF00"/>
        </patternFill>
      </fill>
    </dxf>
    <dxf>
      <font>
        <color rgb="FFFF0000"/>
      </font>
      <fill>
        <patternFill>
          <bgColor rgb="FFFFFF00"/>
        </patternFill>
      </fill>
    </dxf>
    <dxf>
      <font>
        <color rgb="FFFF0000"/>
      </font>
      <fill>
        <patternFill>
          <bgColor rgb="FFFFFF00"/>
        </patternFill>
      </fill>
    </dxf>
    <dxf>
      <font>
        <color rgb="FFFF0000"/>
      </font>
      <fill>
        <patternFill>
          <bgColor rgb="FFFFFF00"/>
        </patternFill>
      </fill>
    </dxf>
    <dxf>
      <font>
        <color rgb="FFFF0000"/>
      </font>
      <fill>
        <patternFill>
          <bgColor rgb="FFFFFF00"/>
        </patternFill>
      </fill>
    </dxf>
    <dxf>
      <font>
        <color rgb="FFFF0000"/>
      </font>
      <fill>
        <patternFill>
          <bgColor rgb="FFFFFF00"/>
        </patternFill>
      </fill>
    </dxf>
    <dxf>
      <font>
        <color rgb="FFFF0000"/>
      </font>
      <fill>
        <patternFill>
          <bgColor rgb="FFFFFF00"/>
        </patternFill>
      </fill>
    </dxf>
    <dxf>
      <font>
        <color rgb="FFFF0000"/>
      </font>
      <fill>
        <patternFill>
          <bgColor rgb="FFFFFF00"/>
        </patternFill>
      </fill>
    </dxf>
    <dxf>
      <font>
        <color rgb="FFFF0000"/>
      </font>
      <fill>
        <patternFill>
          <bgColor rgb="FFFFFF00"/>
        </patternFill>
      </fill>
    </dxf>
    <dxf>
      <font>
        <color rgb="FFFF0000"/>
      </font>
      <fill>
        <patternFill>
          <bgColor rgb="FFFFFF00"/>
        </patternFill>
      </fill>
    </dxf>
    <dxf>
      <font>
        <color rgb="FFFF0000"/>
      </font>
      <fill>
        <patternFill>
          <bgColor rgb="FFFFFF00"/>
        </patternFill>
      </fill>
    </dxf>
    <dxf>
      <font>
        <color rgb="FFFF0000"/>
      </font>
      <fill>
        <patternFill>
          <bgColor rgb="FFFFFF00"/>
        </patternFill>
      </fill>
    </dxf>
    <dxf>
      <font>
        <color rgb="FFFF0000"/>
      </font>
      <fill>
        <patternFill>
          <bgColor rgb="FFFFFF00"/>
        </patternFill>
      </fill>
    </dxf>
    <dxf>
      <font>
        <color rgb="FFFF0000"/>
      </font>
      <fill>
        <patternFill>
          <bgColor rgb="FFFFFF00"/>
        </patternFill>
      </fill>
    </dxf>
    <dxf>
      <font>
        <color rgb="FFFF0000"/>
      </font>
      <fill>
        <patternFill>
          <bgColor rgb="FFFFFF00"/>
        </patternFill>
      </fill>
    </dxf>
    <dxf>
      <font>
        <color rgb="FFFF0000"/>
      </font>
      <fill>
        <patternFill>
          <bgColor rgb="FFFFFF00"/>
        </patternFill>
      </fill>
    </dxf>
    <dxf>
      <font>
        <color rgb="FFFF0000"/>
      </font>
      <fill>
        <patternFill>
          <bgColor rgb="FFFFFF00"/>
        </patternFill>
      </fill>
    </dxf>
    <dxf>
      <font>
        <color rgb="FFFF0000"/>
      </font>
      <fill>
        <patternFill>
          <bgColor rgb="FFFFFF00"/>
        </patternFill>
      </fill>
    </dxf>
    <dxf>
      <font>
        <color rgb="FFFF0000"/>
      </font>
      <fill>
        <patternFill>
          <bgColor rgb="FFFFFF00"/>
        </patternFill>
      </fill>
    </dxf>
    <dxf>
      <font>
        <color rgb="FFFF0000"/>
      </font>
      <fill>
        <patternFill>
          <bgColor rgb="FFFFFF00"/>
        </patternFill>
      </fill>
    </dxf>
    <dxf>
      <font>
        <color rgb="FFFF0000"/>
      </font>
      <fill>
        <patternFill>
          <bgColor rgb="FFFFFF00"/>
        </patternFill>
      </fill>
    </dxf>
    <dxf>
      <font>
        <color rgb="FFFF0000"/>
      </font>
      <fill>
        <patternFill>
          <bgColor rgb="FFFFFF00"/>
        </patternFill>
      </fill>
    </dxf>
    <dxf>
      <font>
        <color rgb="FFFF0000"/>
      </font>
      <fill>
        <patternFill>
          <bgColor rgb="FFFFFF00"/>
        </patternFill>
      </fill>
    </dxf>
    <dxf>
      <font>
        <color rgb="FFFF0000"/>
      </font>
      <fill>
        <patternFill>
          <bgColor rgb="FFFFFF00"/>
        </patternFill>
      </fill>
    </dxf>
    <dxf>
      <font>
        <color rgb="FFFF0000"/>
      </font>
      <fill>
        <patternFill>
          <bgColor rgb="FFFFFF00"/>
        </patternFill>
      </fill>
    </dxf>
    <dxf>
      <font>
        <color rgb="FFFF0000"/>
      </font>
      <fill>
        <patternFill>
          <bgColor rgb="FFFFFF00"/>
        </patternFill>
      </fill>
    </dxf>
    <dxf>
      <font>
        <color rgb="FFFF0000"/>
      </font>
      <fill>
        <patternFill>
          <bgColor rgb="FFFFFF00"/>
        </patternFill>
      </fill>
    </dxf>
    <dxf>
      <font>
        <color rgb="FFFF0000"/>
      </font>
      <fill>
        <patternFill>
          <bgColor rgb="FFFFFF00"/>
        </patternFill>
      </fill>
    </dxf>
    <dxf>
      <font>
        <color rgb="FFFF0000"/>
      </font>
      <fill>
        <patternFill>
          <bgColor rgb="FFFFFF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externalLink" Target="externalLinks/externalLink2.xml"/><Relationship Id="rId7" Type="http://schemas.openxmlformats.org/officeDocument/2006/relationships/externalLink" Target="externalLinks/externalLink6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11" Type="http://schemas.openxmlformats.org/officeDocument/2006/relationships/calcChain" Target="calcChain.xml"/><Relationship Id="rId5" Type="http://schemas.openxmlformats.org/officeDocument/2006/relationships/externalLink" Target="externalLinks/externalLink4.xml"/><Relationship Id="rId10" Type="http://schemas.openxmlformats.org/officeDocument/2006/relationships/sharedStrings" Target="sharedStrings.xml"/><Relationship Id="rId4" Type="http://schemas.openxmlformats.org/officeDocument/2006/relationships/externalLink" Target="externalLinks/externalLink3.xml"/><Relationship Id="rId9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ocuments%20and%20Settings\MWK1\Local%20Settings\Temporary%20Internet%20Files\Content.IE5\WFWMNIQ9\MCIP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EST.COM\EST2005\MB05_194%20GE%20Shanghai\Estimate%20no.%201%20-%2005.10.28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us.f2.yahoofs.com/Documents%20and%20Settings/MWK1/Local%20Settings/Temporary%20Internet%20Files/Content.IE5/WFWMNIQ9/MCIP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microsoft.com/office/2006/relationships/xlExternalLinkPath/xlPathMissing" Target="Data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ocuments%20and%20Settings\tyl1\Local%20Settings\Temporary%20Internet%20Files\OLK7\C\C238\EST\21077-e5.xlt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dalasnet/C/C238/EST/21077-e5.xlt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UMMARY"/>
      <sheetName val="PRELIMINARIES"/>
      <sheetName val="NSC"/>
      <sheetName val="REMAINING AMOUNT "/>
      <sheetName val="letter"/>
      <sheetName val="cashflow-commercial"/>
    </sheetNames>
    <sheetDataSet>
      <sheetData sheetId="0"/>
      <sheetData sheetId="1"/>
      <sheetData sheetId="2"/>
      <sheetData sheetId="3"/>
      <sheetData sheetId="4"/>
      <sheetData sheetId="5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over"/>
      <sheetName val="contents"/>
      <sheetName val="fly sheet"/>
      <sheetName val="A. Summary 1"/>
      <sheetName val="A. Summary 2"/>
      <sheetName val="A. Summary (3)"/>
      <sheetName val="A. Exclusion"/>
      <sheetName val="CFA"/>
      <sheetName val="B. Elemental A"/>
      <sheetName val="B. Elemental B"/>
      <sheetName val="B. Elemental AM"/>
      <sheetName val="B. Elemental data"/>
      <sheetName val="B. Elemental A7"/>
      <sheetName val="B. Elemental B7"/>
      <sheetName val="C. Particulars"/>
      <sheetName val="CFA2"/>
      <sheetName val="D. Specification"/>
      <sheetName val="D.finishes"/>
      <sheetName val="backup - off A"/>
      <sheetName val="backup - off B"/>
      <sheetName val="backup - AM"/>
      <sheetName val="Optional Cost"/>
      <sheetName val="backup - data"/>
      <sheetName val="backup - EW"/>
      <sheetName val="backup - off A7"/>
      <sheetName val="backup - off B7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UMMARY"/>
      <sheetName val="PRELIMINARIES"/>
      <sheetName val="NSC"/>
      <sheetName val="REMAINING AMOUNT "/>
      <sheetName val="letter"/>
      <sheetName val="cashflow-commercial"/>
    </sheetNames>
    <sheetDataSet>
      <sheetData sheetId="0"/>
      <sheetData sheetId="1"/>
      <sheetData sheetId="2"/>
      <sheetData sheetId="3"/>
      <sheetData sheetId="4"/>
      <sheetData sheetId="5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ata"/>
      <sheetName val="tph-comrental"/>
    </sheetNames>
    <sheetDataSet>
      <sheetData sheetId="0" refreshError="1"/>
      <sheetData sheetId="1" refreshError="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ata"/>
      <sheetName val="Summary"/>
      <sheetName val="Mem"/>
      <sheetName val="Auto"/>
      <sheetName val="Unit"/>
    </sheetNames>
    <sheetDataSet>
      <sheetData sheetId="0"/>
      <sheetData sheetId="1"/>
      <sheetData sheetId="2"/>
      <sheetData sheetId="3" refreshError="1"/>
      <sheetData sheetId="4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ata"/>
      <sheetName val="Summary"/>
      <sheetName val="Mem"/>
      <sheetName val="Auto"/>
      <sheetName val="Unit"/>
      <sheetName val="G5.1南塔"/>
      <sheetName val="C1"/>
      <sheetName val="G5.2北塔"/>
      <sheetName val="G5.3弧形塔楼"/>
      <sheetName val="G.4裙房"/>
      <sheetName val="G.3"/>
      <sheetName val="G6室外"/>
      <sheetName val="cashflow-commercial"/>
      <sheetName val="#REF!"/>
      <sheetName val="4.1-JA-SB-202-FP"/>
      <sheetName val="4.1-S-BMU"/>
      <sheetName val="Takeoff"/>
      <sheetName val="F3.幕墙"/>
      <sheetName val="Statement 11"/>
      <sheetName val="COVER"/>
      <sheetName val="SHPMC"/>
      <sheetName val="Summary T(A)"/>
      <sheetName val="T(B)Summary"/>
      <sheetName val="tph-comrental"/>
      <sheetName val="高层及示范区"/>
      <sheetName val="加减帐"/>
      <sheetName val="减帐"/>
      <sheetName val="加帐合计"/>
      <sheetName val="计算底稿"/>
      <sheetName val="示范区汇总"/>
      <sheetName val="高层区汇总"/>
      <sheetName val="JCT80"/>
      <sheetName val="Assump Input"/>
      <sheetName val="Economics"/>
      <sheetName val="E&amp;M Summary"/>
      <sheetName val="Equity"/>
      <sheetName val="shtLookup"/>
      <sheetName val="Modified Store"/>
      <sheetName val="NPV"/>
      <sheetName val="Property"/>
      <sheetName val="Interpretations (incl piling)"/>
      <sheetName val="X0310"/>
      <sheetName val="X0311"/>
      <sheetName val="TB0309"/>
      <sheetName val="分区"/>
      <sheetName val="室外"/>
      <sheetName val="Summary-S-Carpark"/>
      <sheetName val="Summary-S-Retail"/>
      <sheetName val="Summary-S-Office"/>
      <sheetName val="Summary-S-Hotel"/>
      <sheetName val="Fcst"/>
      <sheetName val="COV"/>
      <sheetName val="Annex B"/>
      <sheetName val="CF -Update 31Jul06"/>
      <sheetName val="做法表"/>
      <sheetName val="给排水"/>
      <sheetName val="CFA"/>
      <sheetName val="Cash Flow Annual"/>
      <sheetName val="A翼写字楼"/>
      <sheetName val="Setting"/>
      <sheetName val="选择报表"/>
      <sheetName val="月报表"/>
      <sheetName val="qu"/>
      <sheetName val="AC"/>
      <sheetName val="9-3栋"/>
      <sheetName val="概算书(土建)"/>
      <sheetName val="General"/>
      <sheetName val="A11A12-020"/>
      <sheetName val="A11A12-021"/>
      <sheetName val="模板"/>
      <sheetName val="综合单价汇总表"/>
      <sheetName val="总措施项目"/>
      <sheetName val="Rates -General"/>
      <sheetName val="Stations"/>
      <sheetName val="G5_1南塔"/>
      <sheetName val="G5_2北塔"/>
      <sheetName val="G5_3弧形塔楼"/>
      <sheetName val="G_4裙房"/>
      <sheetName val="G_3"/>
      <sheetName val="4_1-JA-SB-202-FP"/>
      <sheetName val="4_1-S-BMU"/>
      <sheetName val="Rates_-General"/>
      <sheetName val="F3_幕墙"/>
      <sheetName val="Statement_11"/>
      <sheetName val="Summary_T(A)"/>
      <sheetName val="Assump_Input"/>
      <sheetName val="E&amp;M_Summary"/>
      <sheetName val="Modified_Store"/>
      <sheetName val="Interpretations_(incl_piling)"/>
      <sheetName val="Annex_B"/>
      <sheetName val="CF_-Update_31Jul06"/>
      <sheetName val="Cash_Flow_Annual"/>
      <sheetName val="Coding"/>
      <sheetName val="eqpmad2"/>
      <sheetName val="預算表 (3)"/>
      <sheetName val="人工挖孔桩"/>
      <sheetName val="底板（一局）"/>
      <sheetName val="中宇钢筋汇总表"/>
      <sheetName val="广宇钢筋汇总表"/>
      <sheetName val="成本預算"/>
    </sheetNames>
    <sheetDataSet>
      <sheetData sheetId="0"/>
      <sheetData sheetId="1"/>
      <sheetData sheetId="2"/>
      <sheetData sheetId="3" refreshError="1"/>
      <sheetData sheetId="4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/>
      <sheetData sheetId="75"/>
      <sheetData sheetId="76"/>
      <sheetData sheetId="77"/>
      <sheetData sheetId="78"/>
      <sheetData sheetId="79"/>
      <sheetData sheetId="80"/>
      <sheetData sheetId="81"/>
      <sheetData sheetId="82"/>
      <sheetData sheetId="83"/>
      <sheetData sheetId="84"/>
      <sheetData sheetId="85"/>
      <sheetData sheetId="86"/>
      <sheetData sheetId="87"/>
      <sheetData sheetId="88"/>
      <sheetData sheetId="89"/>
      <sheetData sheetId="90"/>
      <sheetData sheetId="9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00A8DED-3D05-4D63-ACDA-2B5B9A19D05E}">
  <sheetPr>
    <tabColor rgb="FF92D050"/>
    <pageSetUpPr fitToPage="1"/>
  </sheetPr>
  <dimension ref="A1:BT924"/>
  <sheetViews>
    <sheetView tabSelected="1" topLeftCell="Q1" zoomScale="70" zoomScaleNormal="70" zoomScaleSheetLayoutView="55" workbookViewId="0">
      <pane ySplit="13" topLeftCell="A24" activePane="bottomLeft" state="frozen"/>
      <selection activeCell="Y1" sqref="Y1"/>
      <selection pane="bottomLeft" activeCell="R1" sqref="R1"/>
    </sheetView>
  </sheetViews>
  <sheetFormatPr defaultRowHeight="25.5" outlineLevelRow="1" outlineLevelCol="2"/>
  <cols>
    <col min="1" max="1" width="31.28515625" style="25" customWidth="1"/>
    <col min="2" max="2" width="22.28515625" style="25" bestFit="1" customWidth="1"/>
    <col min="3" max="3" width="141.140625" style="25" customWidth="1"/>
    <col min="4" max="4" width="13.42578125" style="182" customWidth="1" outlineLevel="2"/>
    <col min="5" max="5" width="4.28515625" style="25" customWidth="1" outlineLevel="2"/>
    <col min="6" max="6" width="9.140625" style="182" customWidth="1" outlineLevel="2"/>
    <col min="7" max="7" width="4.5703125" style="25" customWidth="1" outlineLevel="2"/>
    <col min="8" max="8" width="5.7109375" style="25" customWidth="1"/>
    <col min="9" max="9" width="12.85546875" style="183" customWidth="1"/>
    <col min="10" max="10" width="38.7109375" style="36" customWidth="1"/>
    <col min="11" max="12" width="28.7109375" style="184" customWidth="1"/>
    <col min="13" max="13" width="5.7109375" style="184" customWidth="1"/>
    <col min="14" max="14" width="5.7109375" style="25" customWidth="1"/>
    <col min="15" max="15" width="19.7109375" style="183" customWidth="1"/>
    <col min="16" max="16" width="22.7109375" style="36" customWidth="1"/>
    <col min="17" max="17" width="36.140625" style="184" customWidth="1"/>
    <col min="18" max="18" width="30.85546875" style="184" customWidth="1"/>
    <col min="19" max="19" width="2.85546875" style="25" customWidth="1"/>
    <col min="20" max="20" width="19.7109375" style="152" customWidth="1"/>
    <col min="21" max="21" width="31" style="39" customWidth="1"/>
    <col min="22" max="22" width="36.140625" style="184" customWidth="1"/>
    <col min="23" max="23" width="30.42578125" style="184" customWidth="1"/>
    <col min="24" max="24" width="5.7109375" style="25" customWidth="1"/>
    <col min="25" max="25" width="19.7109375" style="183" customWidth="1"/>
    <col min="26" max="26" width="22.7109375" style="36" customWidth="1"/>
    <col min="27" max="27" width="35.7109375" style="39" customWidth="1"/>
    <col min="28" max="28" width="35.7109375" style="185" customWidth="1"/>
    <col min="29" max="29" width="6.42578125" style="39" customWidth="1"/>
    <col min="30" max="30" width="14.28515625" style="186" customWidth="1"/>
    <col min="31" max="31" width="35.7109375" style="39" customWidth="1"/>
    <col min="32" max="32" width="137.140625" style="39" customWidth="1"/>
    <col min="33" max="33" width="15.28515625" style="39" customWidth="1"/>
    <col min="34" max="34" width="5.5703125" style="39" customWidth="1"/>
    <col min="35" max="35" width="17.5703125" style="39" customWidth="1"/>
    <col min="36" max="36" width="5.28515625" style="39" customWidth="1"/>
    <col min="37" max="37" width="18.140625" style="39" customWidth="1"/>
    <col min="38" max="39" width="35.7109375" style="39" customWidth="1"/>
    <col min="40" max="40" width="31.5703125" style="25" customWidth="1"/>
    <col min="41" max="41" width="5.140625" style="25" customWidth="1"/>
    <col min="42" max="42" width="11.85546875" style="25" customWidth="1"/>
    <col min="43" max="43" width="14.85546875" style="25" customWidth="1"/>
    <col min="44" max="44" width="24.7109375" style="25" customWidth="1"/>
    <col min="45" max="46" width="29.7109375" style="25" customWidth="1"/>
    <col min="47" max="47" width="5.7109375" style="25" customWidth="1"/>
    <col min="48" max="48" width="6.5703125" style="25" customWidth="1"/>
    <col min="49" max="50" width="25.5703125" style="25" customWidth="1"/>
    <col min="51" max="52" width="32.5703125" style="25" customWidth="1"/>
    <col min="53" max="53" width="5.42578125" style="25" customWidth="1"/>
    <col min="54" max="54" width="7.85546875" style="40" customWidth="1"/>
    <col min="55" max="57" width="32.5703125" style="25" customWidth="1"/>
    <col min="58" max="58" width="30.42578125" style="25" customWidth="1"/>
    <col min="59" max="59" width="5.42578125" style="41" customWidth="1"/>
    <col min="60" max="60" width="5.42578125" style="25" customWidth="1"/>
    <col min="61" max="65" width="32.5703125" style="25" customWidth="1"/>
    <col min="66" max="66" width="32.5703125" style="40" customWidth="1"/>
    <col min="67" max="67" width="11" style="42" customWidth="1"/>
    <col min="68" max="68" width="27.42578125" style="25" bestFit="1" customWidth="1"/>
    <col min="69" max="69" width="21.42578125" style="25" bestFit="1" customWidth="1"/>
    <col min="70" max="70" width="26" style="25" customWidth="1"/>
    <col min="71" max="71" width="14.85546875" style="25" bestFit="1" customWidth="1"/>
    <col min="72" max="16384" width="9.140625" style="25"/>
  </cols>
  <sheetData>
    <row r="1" spans="1:69" s="2" customFormat="1" ht="23.25">
      <c r="A1" s="1" t="s">
        <v>0</v>
      </c>
      <c r="C1" s="3"/>
      <c r="D1" s="4"/>
      <c r="E1" s="5"/>
      <c r="F1" s="4"/>
      <c r="G1" s="5"/>
      <c r="H1" s="5"/>
      <c r="I1" s="6"/>
      <c r="J1" s="7"/>
      <c r="K1" s="8"/>
      <c r="L1" s="8"/>
      <c r="M1" s="8"/>
      <c r="N1" s="5"/>
      <c r="O1" s="6"/>
      <c r="P1" s="7"/>
      <c r="Q1" s="8"/>
      <c r="R1" s="201" t="s">
        <v>597</v>
      </c>
      <c r="S1" s="5"/>
      <c r="T1" s="9"/>
      <c r="U1" s="10"/>
      <c r="V1" s="8"/>
      <c r="W1" s="8"/>
      <c r="X1" s="5"/>
      <c r="Y1" s="6"/>
      <c r="Z1" s="11"/>
      <c r="AA1" s="10"/>
      <c r="AB1" s="12"/>
      <c r="AC1" s="10"/>
      <c r="AD1" s="13" t="s">
        <v>0</v>
      </c>
      <c r="AE1" s="10"/>
      <c r="AF1" s="10"/>
      <c r="AG1" s="10"/>
      <c r="AH1" s="10"/>
      <c r="AI1" s="10"/>
      <c r="AJ1" s="10"/>
      <c r="AK1" s="10"/>
      <c r="AL1" s="10"/>
      <c r="AM1" s="10"/>
      <c r="BB1" s="14"/>
      <c r="BG1" s="15"/>
      <c r="BN1" s="14"/>
      <c r="BO1" s="16"/>
    </row>
    <row r="2" spans="1:69" s="2" customFormat="1" ht="23.25">
      <c r="A2" s="1" t="s">
        <v>596</v>
      </c>
      <c r="C2" s="3"/>
      <c r="D2" s="4"/>
      <c r="E2" s="5"/>
      <c r="F2" s="4"/>
      <c r="G2" s="5"/>
      <c r="H2" s="5"/>
      <c r="I2" s="6"/>
      <c r="J2" s="8"/>
      <c r="K2" s="8"/>
      <c r="L2" s="8"/>
      <c r="M2" s="8"/>
      <c r="N2" s="5"/>
      <c r="O2" s="6"/>
      <c r="P2" s="8"/>
      <c r="Q2" s="8"/>
      <c r="R2" s="8"/>
      <c r="S2" s="5"/>
      <c r="T2" s="9"/>
      <c r="U2" s="17"/>
      <c r="V2" s="8"/>
      <c r="W2" s="8"/>
      <c r="X2" s="5"/>
      <c r="Y2" s="6"/>
      <c r="Z2" s="18"/>
      <c r="AA2" s="18" t="s">
        <v>1</v>
      </c>
      <c r="AB2" s="19"/>
      <c r="AC2" s="18"/>
      <c r="AD2" s="13" t="s">
        <v>2</v>
      </c>
      <c r="AE2" s="18"/>
      <c r="AF2" s="18"/>
      <c r="AG2" s="18"/>
      <c r="AH2" s="18"/>
      <c r="AI2" s="18"/>
      <c r="AJ2" s="18"/>
      <c r="AK2" s="18"/>
      <c r="AL2" s="18"/>
      <c r="AM2" s="18"/>
      <c r="BB2" s="14"/>
      <c r="BG2" s="15"/>
      <c r="BN2" s="14"/>
      <c r="BO2" s="16"/>
    </row>
    <row r="3" spans="1:69" s="2" customFormat="1" ht="23.25">
      <c r="A3" s="1" t="s">
        <v>3</v>
      </c>
      <c r="C3" s="3"/>
      <c r="D3" s="4"/>
      <c r="E3" s="5"/>
      <c r="F3" s="4"/>
      <c r="G3" s="5"/>
      <c r="H3" s="5"/>
      <c r="I3" s="6"/>
      <c r="J3" s="8"/>
      <c r="K3" s="8"/>
      <c r="L3" s="8"/>
      <c r="M3" s="8"/>
      <c r="N3" s="5"/>
      <c r="O3" s="6"/>
      <c r="P3" s="8"/>
      <c r="Q3" s="8"/>
      <c r="R3" s="8"/>
      <c r="S3" s="5"/>
      <c r="T3" s="9"/>
      <c r="U3" s="17"/>
      <c r="V3" s="8"/>
      <c r="W3" s="8"/>
      <c r="X3" s="5"/>
      <c r="Y3" s="6"/>
      <c r="Z3" s="8"/>
      <c r="AA3" s="8"/>
      <c r="AB3" s="20"/>
      <c r="AC3" s="8"/>
      <c r="AD3" s="13" t="s">
        <v>3</v>
      </c>
      <c r="AE3" s="8"/>
      <c r="AF3" s="8"/>
      <c r="AG3" s="8"/>
      <c r="AH3" s="8"/>
      <c r="AI3" s="8"/>
      <c r="AJ3" s="8"/>
      <c r="AK3" s="8"/>
      <c r="AL3" s="8"/>
      <c r="AM3" s="8"/>
      <c r="BB3" s="14"/>
      <c r="BG3" s="15"/>
      <c r="BN3" s="14"/>
      <c r="BO3" s="16"/>
    </row>
    <row r="4" spans="1:69" s="2" customFormat="1" ht="23.25">
      <c r="A4" s="1" t="s">
        <v>4</v>
      </c>
      <c r="C4" s="3"/>
      <c r="D4" s="4"/>
      <c r="E4" s="5"/>
      <c r="F4" s="4"/>
      <c r="G4" s="5"/>
      <c r="H4" s="5"/>
      <c r="I4" s="6"/>
      <c r="J4" s="8"/>
      <c r="K4" s="8"/>
      <c r="L4" s="8"/>
      <c r="M4" s="8"/>
      <c r="N4" s="5"/>
      <c r="O4" s="6"/>
      <c r="P4" s="8"/>
      <c r="Q4" s="8"/>
      <c r="R4" s="8"/>
      <c r="S4" s="5"/>
      <c r="T4" s="9"/>
      <c r="U4" s="17"/>
      <c r="V4" s="8"/>
      <c r="W4" s="8"/>
      <c r="X4" s="5"/>
      <c r="Y4" s="6"/>
      <c r="Z4" s="8"/>
      <c r="AA4" s="8"/>
      <c r="AB4" s="20"/>
      <c r="AC4" s="8"/>
      <c r="AD4" s="13" t="s">
        <v>4</v>
      </c>
      <c r="AE4" s="8"/>
      <c r="AF4" s="8"/>
      <c r="AG4" s="8"/>
      <c r="AH4" s="8"/>
      <c r="AI4" s="8"/>
      <c r="AJ4" s="8"/>
      <c r="AK4" s="8"/>
      <c r="AL4" s="8"/>
      <c r="AM4" s="8"/>
      <c r="BB4" s="14"/>
      <c r="BG4" s="15"/>
      <c r="BN4" s="14"/>
      <c r="BO4" s="16"/>
    </row>
    <row r="5" spans="1:69" s="2" customFormat="1" ht="23.25">
      <c r="A5" s="1" t="s">
        <v>5</v>
      </c>
      <c r="C5" s="3"/>
      <c r="D5" s="4"/>
      <c r="E5" s="5"/>
      <c r="F5" s="4"/>
      <c r="G5" s="5"/>
      <c r="H5" s="5"/>
      <c r="I5" s="6"/>
      <c r="J5" s="8"/>
      <c r="K5" s="8"/>
      <c r="L5" s="8"/>
      <c r="M5" s="8"/>
      <c r="N5" s="5"/>
      <c r="O5" s="6"/>
      <c r="P5" s="8"/>
      <c r="Q5" s="8"/>
      <c r="R5" s="8"/>
      <c r="S5" s="5"/>
      <c r="T5" s="9"/>
      <c r="U5" s="17"/>
      <c r="V5" s="8"/>
      <c r="W5" s="8"/>
      <c r="X5" s="5"/>
      <c r="Y5" s="6"/>
      <c r="Z5" s="8"/>
      <c r="AA5" s="8"/>
      <c r="AB5" s="20"/>
      <c r="AC5" s="8"/>
      <c r="AD5" s="13" t="s">
        <v>5</v>
      </c>
      <c r="AE5" s="8"/>
      <c r="AF5" s="8"/>
      <c r="AG5" s="8"/>
      <c r="AH5" s="8"/>
      <c r="AI5" s="8"/>
      <c r="AJ5" s="8"/>
      <c r="AK5" s="8"/>
      <c r="AL5" s="8"/>
      <c r="AM5" s="8"/>
      <c r="BB5" s="14"/>
      <c r="BG5" s="15"/>
      <c r="BN5" s="14"/>
      <c r="BO5" s="16"/>
    </row>
    <row r="6" spans="1:69" s="2" customFormat="1" ht="23.25">
      <c r="A6" s="1"/>
      <c r="C6" s="3"/>
      <c r="D6" s="4"/>
      <c r="E6" s="5"/>
      <c r="F6" s="4"/>
      <c r="G6" s="5"/>
      <c r="H6" s="5"/>
      <c r="I6" s="6"/>
      <c r="J6" s="8"/>
      <c r="K6" s="8"/>
      <c r="L6" s="8"/>
      <c r="M6" s="8"/>
      <c r="N6" s="5"/>
      <c r="O6" s="6"/>
      <c r="P6" s="8"/>
      <c r="Q6" s="8"/>
      <c r="R6" s="8"/>
      <c r="S6" s="5"/>
      <c r="T6" s="9"/>
      <c r="U6" s="17"/>
      <c r="V6" s="8"/>
      <c r="W6" s="8"/>
      <c r="X6" s="5"/>
      <c r="Y6" s="6"/>
      <c r="Z6" s="8"/>
      <c r="AA6" s="8"/>
      <c r="AB6" s="20"/>
      <c r="AC6" s="8"/>
      <c r="AD6" s="21"/>
      <c r="AE6" s="8"/>
      <c r="AF6" s="8"/>
      <c r="AG6" s="8"/>
      <c r="AH6" s="8"/>
      <c r="AI6" s="8"/>
      <c r="AJ6" s="8"/>
      <c r="AK6" s="8"/>
      <c r="AL6" s="8"/>
      <c r="AM6" s="8"/>
      <c r="BB6" s="14"/>
      <c r="BG6" s="15"/>
      <c r="BN6" s="14"/>
      <c r="BO6" s="16"/>
    </row>
    <row r="7" spans="1:69" s="2" customFormat="1" ht="23.25">
      <c r="A7" s="22" t="s">
        <v>6</v>
      </c>
      <c r="C7" s="3"/>
      <c r="D7" s="4"/>
      <c r="E7" s="5"/>
      <c r="F7" s="4"/>
      <c r="G7" s="5"/>
      <c r="H7" s="5"/>
      <c r="I7" s="6"/>
      <c r="J7" s="8"/>
      <c r="K7" s="8"/>
      <c r="L7" s="8"/>
      <c r="M7" s="8"/>
      <c r="N7" s="5"/>
      <c r="O7" s="6"/>
      <c r="P7" s="8"/>
      <c r="Q7" s="8"/>
      <c r="R7" s="8"/>
      <c r="S7" s="5"/>
      <c r="T7" s="9"/>
      <c r="U7" s="17"/>
      <c r="V7" s="8"/>
      <c r="W7" s="8"/>
      <c r="X7" s="5"/>
      <c r="Y7" s="6"/>
      <c r="Z7" s="8"/>
      <c r="AA7" s="8"/>
      <c r="AB7" s="20"/>
      <c r="AC7" s="8"/>
      <c r="AD7" s="23" t="s">
        <v>7</v>
      </c>
      <c r="AE7" s="8"/>
      <c r="AF7" s="8"/>
      <c r="AG7" s="8"/>
      <c r="AH7" s="8"/>
      <c r="AI7" s="8"/>
      <c r="AJ7" s="8"/>
      <c r="AK7" s="8"/>
      <c r="AL7" s="8"/>
      <c r="AM7" s="8"/>
      <c r="BB7" s="14"/>
      <c r="BG7" s="15"/>
      <c r="BN7" s="14"/>
      <c r="BO7" s="16"/>
    </row>
    <row r="8" spans="1:69" s="2" customFormat="1" ht="23.25">
      <c r="A8" s="3"/>
      <c r="C8" s="3"/>
      <c r="D8" s="4"/>
      <c r="E8" s="5"/>
      <c r="F8" s="4"/>
      <c r="G8" s="5"/>
      <c r="H8" s="5"/>
      <c r="I8" s="6"/>
      <c r="J8" s="8"/>
      <c r="K8" s="8"/>
      <c r="L8" s="8"/>
      <c r="M8" s="8"/>
      <c r="N8" s="5"/>
      <c r="O8" s="6"/>
      <c r="P8" s="8"/>
      <c r="Q8" s="8"/>
      <c r="R8" s="8"/>
      <c r="S8" s="5"/>
      <c r="T8" s="9"/>
      <c r="U8" s="17"/>
      <c r="V8" s="8"/>
      <c r="W8" s="8"/>
      <c r="X8" s="5"/>
      <c r="Y8" s="6"/>
      <c r="Z8" s="8"/>
      <c r="AA8" s="8"/>
      <c r="AB8" s="20"/>
      <c r="AC8" s="8"/>
      <c r="AD8" s="21"/>
      <c r="AE8" s="8"/>
      <c r="AF8" s="8"/>
      <c r="AG8" s="8"/>
      <c r="AH8" s="8"/>
      <c r="AI8" s="8"/>
      <c r="AJ8" s="8"/>
      <c r="AK8" s="8"/>
      <c r="AL8" s="8"/>
      <c r="AM8" s="8"/>
      <c r="BB8" s="14"/>
      <c r="BG8" s="15"/>
      <c r="BN8" s="14"/>
      <c r="BO8" s="16"/>
    </row>
    <row r="9" spans="1:69" s="2" customFormat="1" ht="38.25" customHeight="1">
      <c r="A9" s="24" t="s">
        <v>8</v>
      </c>
      <c r="C9" s="3"/>
      <c r="D9" s="4"/>
      <c r="E9" s="5"/>
      <c r="F9" s="4"/>
      <c r="G9" s="5"/>
      <c r="H9" s="5"/>
      <c r="I9" s="6"/>
      <c r="J9" s="8"/>
      <c r="K9" s="8"/>
      <c r="L9" s="8"/>
      <c r="M9" s="8"/>
      <c r="N9" s="5"/>
      <c r="O9" s="6"/>
      <c r="P9" s="8"/>
      <c r="Q9" s="8"/>
      <c r="R9" s="8"/>
      <c r="S9" s="5"/>
      <c r="T9" s="9"/>
      <c r="U9" s="17"/>
      <c r="V9" s="8"/>
      <c r="W9" s="8"/>
      <c r="X9" s="5"/>
      <c r="Y9" s="6"/>
      <c r="Z9" s="8"/>
      <c r="AA9" s="8"/>
      <c r="AB9" s="20"/>
      <c r="AC9" s="8"/>
      <c r="AD9" s="24" t="s">
        <v>8</v>
      </c>
      <c r="AE9" s="8"/>
      <c r="AF9" s="8"/>
      <c r="AG9" s="8"/>
      <c r="AH9" s="8"/>
      <c r="AI9" s="8"/>
      <c r="AJ9" s="8"/>
      <c r="AK9" s="8"/>
      <c r="AL9" s="8"/>
      <c r="AM9" s="8"/>
      <c r="BB9" s="14"/>
      <c r="BG9" s="15"/>
      <c r="BN9" s="14"/>
      <c r="BO9" s="16"/>
    </row>
    <row r="10" spans="1:69" ht="26.25">
      <c r="B10" s="26"/>
      <c r="C10" s="27"/>
      <c r="D10" s="28"/>
      <c r="E10" s="29"/>
      <c r="F10" s="28"/>
      <c r="G10" s="29"/>
      <c r="H10" s="29"/>
      <c r="I10" s="30"/>
      <c r="J10" s="31"/>
      <c r="K10" s="32"/>
      <c r="L10" s="32"/>
      <c r="M10" s="32"/>
      <c r="N10" s="29"/>
      <c r="O10" s="30"/>
      <c r="P10" s="31"/>
      <c r="Q10" s="32"/>
      <c r="R10" s="32"/>
      <c r="S10" s="29"/>
      <c r="T10" s="33"/>
      <c r="U10" s="34"/>
      <c r="V10" s="32"/>
      <c r="W10" s="32"/>
      <c r="X10" s="29"/>
      <c r="Y10" s="35"/>
      <c r="AA10" s="32"/>
      <c r="AB10" s="37"/>
      <c r="AC10" s="32"/>
      <c r="AD10" s="38"/>
      <c r="AE10" s="32"/>
      <c r="AF10" s="32"/>
      <c r="AG10" s="32"/>
      <c r="AH10" s="32"/>
      <c r="AI10" s="32"/>
      <c r="AJ10" s="32"/>
      <c r="AK10" s="32"/>
    </row>
    <row r="11" spans="1:69" ht="26.25">
      <c r="B11" s="26"/>
      <c r="C11" s="27"/>
      <c r="D11" s="43"/>
      <c r="E11" s="44"/>
      <c r="F11" s="43"/>
      <c r="G11" s="44"/>
      <c r="H11" s="45"/>
      <c r="I11" s="46"/>
      <c r="J11" s="44" t="s">
        <v>9</v>
      </c>
      <c r="K11" s="44"/>
      <c r="L11" s="44"/>
      <c r="M11" s="47"/>
      <c r="N11" s="45"/>
      <c r="O11" s="46"/>
      <c r="P11" s="44" t="s">
        <v>10</v>
      </c>
      <c r="Q11" s="44"/>
      <c r="R11" s="47"/>
      <c r="S11" s="45"/>
      <c r="T11" s="48"/>
      <c r="U11" s="48" t="s">
        <v>11</v>
      </c>
      <c r="V11" s="44"/>
      <c r="W11" s="47"/>
      <c r="X11" s="49"/>
      <c r="Y11" s="46"/>
      <c r="Z11" s="50" t="s">
        <v>12</v>
      </c>
      <c r="AA11" s="44"/>
      <c r="AB11" s="47"/>
      <c r="AC11" s="44"/>
      <c r="AD11" s="51"/>
      <c r="AE11" s="44"/>
      <c r="AF11" s="44"/>
      <c r="AG11" s="44"/>
      <c r="AH11" s="44"/>
      <c r="AI11" s="44"/>
      <c r="AJ11" s="51"/>
      <c r="AK11" s="44"/>
      <c r="AL11" s="50" t="s">
        <v>13</v>
      </c>
      <c r="AM11" s="50"/>
      <c r="AP11" s="40"/>
      <c r="AR11" s="44" t="s">
        <v>14</v>
      </c>
      <c r="AV11" s="40"/>
      <c r="AX11" s="44" t="s">
        <v>15</v>
      </c>
      <c r="BD11" s="44" t="s">
        <v>12</v>
      </c>
    </row>
    <row r="12" spans="1:69" ht="26.25">
      <c r="B12" s="26"/>
      <c r="C12" s="27"/>
      <c r="D12" s="43"/>
      <c r="E12" s="44"/>
      <c r="F12" s="43"/>
      <c r="G12" s="44"/>
      <c r="H12" s="45"/>
      <c r="I12" s="46"/>
      <c r="J12" s="44"/>
      <c r="K12" s="44"/>
      <c r="L12" s="44"/>
      <c r="M12" s="47"/>
      <c r="N12" s="45"/>
      <c r="O12" s="46"/>
      <c r="P12" s="44"/>
      <c r="Q12" s="44"/>
      <c r="R12" s="47"/>
      <c r="S12" s="45"/>
      <c r="T12" s="48"/>
      <c r="U12" s="48"/>
      <c r="V12" s="44"/>
      <c r="W12" s="47"/>
      <c r="X12" s="49"/>
      <c r="Y12" s="46"/>
      <c r="Z12" s="44"/>
      <c r="AA12" s="44"/>
      <c r="AB12" s="47"/>
      <c r="AC12" s="44"/>
      <c r="AD12" s="51"/>
      <c r="AE12" s="44"/>
      <c r="AF12" s="44"/>
      <c r="AG12" s="44"/>
      <c r="AH12" s="44"/>
      <c r="AI12" s="44"/>
      <c r="AJ12" s="51"/>
      <c r="AK12" s="44"/>
      <c r="AL12" s="44"/>
      <c r="AM12" s="44"/>
      <c r="AP12" s="40"/>
      <c r="AV12" s="40"/>
    </row>
    <row r="13" spans="1:69" ht="78.75">
      <c r="B13" s="52" t="s">
        <v>16</v>
      </c>
      <c r="C13" s="53" t="s">
        <v>17</v>
      </c>
      <c r="D13" s="54" t="s">
        <v>18</v>
      </c>
      <c r="E13" s="49"/>
      <c r="F13" s="54" t="s">
        <v>19</v>
      </c>
      <c r="G13" s="49"/>
      <c r="H13" s="45"/>
      <c r="I13" s="55" t="s">
        <v>20</v>
      </c>
      <c r="J13" s="56" t="s">
        <v>21</v>
      </c>
      <c r="K13" s="57" t="s">
        <v>22</v>
      </c>
      <c r="L13" s="58" t="s">
        <v>23</v>
      </c>
      <c r="M13" s="59"/>
      <c r="N13" s="45"/>
      <c r="O13" s="55" t="s">
        <v>20</v>
      </c>
      <c r="P13" s="56" t="s">
        <v>21</v>
      </c>
      <c r="Q13" s="57" t="s">
        <v>22</v>
      </c>
      <c r="R13" s="59" t="s">
        <v>24</v>
      </c>
      <c r="S13" s="45"/>
      <c r="T13" s="60" t="s">
        <v>20</v>
      </c>
      <c r="U13" s="60" t="s">
        <v>21</v>
      </c>
      <c r="V13" s="57" t="s">
        <v>22</v>
      </c>
      <c r="W13" s="59" t="s">
        <v>24</v>
      </c>
      <c r="X13" s="49"/>
      <c r="Y13" s="55" t="s">
        <v>20</v>
      </c>
      <c r="Z13" s="61" t="s">
        <v>21</v>
      </c>
      <c r="AA13" s="62" t="s">
        <v>25</v>
      </c>
      <c r="AB13" s="63"/>
      <c r="AC13" s="64"/>
      <c r="AD13" s="65"/>
      <c r="AE13" s="66" t="s">
        <v>16</v>
      </c>
      <c r="AF13" s="66" t="s">
        <v>26</v>
      </c>
      <c r="AG13" s="62" t="s">
        <v>27</v>
      </c>
      <c r="AH13" s="64"/>
      <c r="AI13" s="67" t="s">
        <v>28</v>
      </c>
      <c r="AJ13" s="65"/>
      <c r="AK13" s="55" t="s">
        <v>20</v>
      </c>
      <c r="AL13" s="56" t="s">
        <v>21</v>
      </c>
      <c r="AM13" s="66" t="s">
        <v>25</v>
      </c>
      <c r="AN13" s="66" t="s">
        <v>24</v>
      </c>
      <c r="AO13" s="68"/>
      <c r="AP13" s="40"/>
      <c r="AQ13" s="55" t="s">
        <v>20</v>
      </c>
      <c r="AR13" s="56" t="s">
        <v>21</v>
      </c>
      <c r="AS13" s="62" t="s">
        <v>25</v>
      </c>
      <c r="AT13" s="66" t="s">
        <v>24</v>
      </c>
      <c r="AU13" s="68"/>
      <c r="AV13" s="40"/>
      <c r="AW13" s="55" t="s">
        <v>20</v>
      </c>
      <c r="AX13" s="56" t="s">
        <v>21</v>
      </c>
      <c r="AY13" s="62" t="s">
        <v>25</v>
      </c>
      <c r="AZ13" s="66" t="s">
        <v>24</v>
      </c>
      <c r="BA13" s="68"/>
      <c r="BB13" s="65"/>
      <c r="BC13" s="55" t="s">
        <v>20</v>
      </c>
      <c r="BD13" s="56" t="s">
        <v>21</v>
      </c>
      <c r="BE13" s="62" t="s">
        <v>25</v>
      </c>
      <c r="BF13" s="66" t="s">
        <v>24</v>
      </c>
      <c r="BG13" s="63"/>
      <c r="BH13" s="64"/>
      <c r="BI13" s="55" t="s">
        <v>20</v>
      </c>
      <c r="BJ13" s="56" t="s">
        <v>21</v>
      </c>
      <c r="BK13" s="62" t="s">
        <v>25</v>
      </c>
      <c r="BL13" s="66" t="s">
        <v>24</v>
      </c>
      <c r="BM13" s="64"/>
      <c r="BN13" s="65"/>
      <c r="BP13" s="25" t="s">
        <v>29</v>
      </c>
      <c r="BQ13" s="69">
        <f>ROUNDUP(87420/2521980,4)</f>
        <v>3.4700000000000002E-2</v>
      </c>
    </row>
    <row r="14" spans="1:69" s="79" customFormat="1" ht="26.25" customHeight="1">
      <c r="A14" s="70"/>
      <c r="B14" s="71"/>
      <c r="C14" s="72"/>
      <c r="D14" s="28"/>
      <c r="E14" s="49"/>
      <c r="F14" s="28"/>
      <c r="G14" s="49"/>
      <c r="H14" s="45"/>
      <c r="I14" s="73"/>
      <c r="J14" s="43"/>
      <c r="K14" s="74"/>
      <c r="L14" s="74"/>
      <c r="M14" s="75"/>
      <c r="N14" s="45"/>
      <c r="O14" s="73"/>
      <c r="P14" s="43"/>
      <c r="Q14" s="74"/>
      <c r="R14" s="75"/>
      <c r="S14" s="45"/>
      <c r="T14" s="76"/>
      <c r="U14" s="77"/>
      <c r="V14" s="74"/>
      <c r="W14" s="75"/>
      <c r="X14" s="49"/>
      <c r="Y14" s="35"/>
      <c r="Z14" s="43"/>
      <c r="AA14" s="74"/>
      <c r="AB14" s="75"/>
      <c r="AC14" s="74"/>
      <c r="AD14" s="78"/>
      <c r="AF14" s="74"/>
      <c r="AG14" s="74"/>
      <c r="AH14" s="74"/>
      <c r="AI14" s="74"/>
      <c r="AJ14" s="78"/>
      <c r="AK14" s="74"/>
      <c r="AL14" s="74"/>
      <c r="AM14" s="74"/>
      <c r="AP14" s="80"/>
      <c r="AV14" s="80"/>
      <c r="BB14" s="80"/>
      <c r="BG14" s="81"/>
      <c r="BN14" s="80"/>
      <c r="BO14" s="82"/>
    </row>
    <row r="15" spans="1:69" ht="27.75">
      <c r="A15" s="83" t="s">
        <v>30</v>
      </c>
      <c r="B15" s="84"/>
      <c r="C15" s="85"/>
      <c r="D15" s="43"/>
      <c r="E15" s="49"/>
      <c r="F15" s="43"/>
      <c r="G15" s="49"/>
      <c r="H15" s="45"/>
      <c r="I15" s="35"/>
      <c r="J15" s="31"/>
      <c r="K15" s="31"/>
      <c r="L15" s="31"/>
      <c r="M15" s="59"/>
      <c r="N15" s="45"/>
      <c r="O15" s="35"/>
      <c r="P15" s="31"/>
      <c r="Q15" s="31"/>
      <c r="R15" s="59"/>
      <c r="S15" s="45"/>
      <c r="T15" s="86"/>
      <c r="U15" s="34"/>
      <c r="V15" s="31"/>
      <c r="W15" s="59"/>
      <c r="X15" s="49"/>
      <c r="Y15" s="35"/>
      <c r="Z15" s="31"/>
      <c r="AA15" s="31"/>
      <c r="AB15" s="59"/>
      <c r="AC15" s="31"/>
      <c r="AD15" s="87"/>
      <c r="AE15" s="83" t="s">
        <v>30</v>
      </c>
      <c r="AF15" s="31"/>
      <c r="AG15" s="31"/>
      <c r="AH15" s="31"/>
      <c r="AI15" s="31"/>
      <c r="AJ15" s="87"/>
      <c r="AK15" s="31"/>
      <c r="AL15" s="31"/>
      <c r="AM15" s="31"/>
      <c r="AP15" s="40"/>
      <c r="AV15" s="40"/>
    </row>
    <row r="16" spans="1:69" ht="27.75">
      <c r="A16" s="83"/>
      <c r="B16" s="84"/>
      <c r="C16" s="85"/>
      <c r="D16" s="43"/>
      <c r="E16" s="49"/>
      <c r="F16" s="43"/>
      <c r="G16" s="49"/>
      <c r="H16" s="45"/>
      <c r="I16" s="73"/>
      <c r="J16" s="31"/>
      <c r="K16" s="31"/>
      <c r="L16" s="31"/>
      <c r="M16" s="59"/>
      <c r="N16" s="45"/>
      <c r="O16" s="73"/>
      <c r="P16" s="31"/>
      <c r="Q16" s="31"/>
      <c r="R16" s="59"/>
      <c r="S16" s="45"/>
      <c r="T16" s="76"/>
      <c r="U16" s="34"/>
      <c r="V16" s="31"/>
      <c r="W16" s="59"/>
      <c r="X16" s="49"/>
      <c r="Y16" s="35"/>
      <c r="Z16" s="31"/>
      <c r="AA16" s="31"/>
      <c r="AB16" s="59"/>
      <c r="AC16" s="31"/>
      <c r="AD16" s="87"/>
      <c r="AE16" s="31"/>
      <c r="AF16" s="31"/>
      <c r="AG16" s="31"/>
      <c r="AH16" s="31"/>
      <c r="AI16" s="31"/>
      <c r="AJ16" s="87"/>
      <c r="AK16" s="31"/>
      <c r="AL16" s="31"/>
      <c r="AM16" s="31"/>
      <c r="AP16" s="40"/>
      <c r="AV16" s="40"/>
    </row>
    <row r="17" spans="1:72" ht="27.75">
      <c r="A17" s="83"/>
      <c r="B17" s="88" t="s">
        <v>31</v>
      </c>
      <c r="C17" s="85" t="s">
        <v>32</v>
      </c>
      <c r="D17" s="89" t="s">
        <v>33</v>
      </c>
      <c r="E17" s="90"/>
      <c r="F17" s="91"/>
      <c r="G17" s="90"/>
      <c r="H17" s="92"/>
      <c r="I17" s="93">
        <v>1</v>
      </c>
      <c r="J17" s="94">
        <v>21992</v>
      </c>
      <c r="K17" s="94">
        <v>21992</v>
      </c>
      <c r="L17" s="94"/>
      <c r="M17" s="59"/>
      <c r="N17" s="45"/>
      <c r="O17" s="73"/>
      <c r="P17" s="31"/>
      <c r="Q17" s="31"/>
      <c r="R17" s="59"/>
      <c r="S17" s="45"/>
      <c r="T17" s="76"/>
      <c r="U17" s="34"/>
      <c r="V17" s="31"/>
      <c r="W17" s="59"/>
      <c r="X17" s="49"/>
      <c r="Y17" s="95" t="s">
        <v>34</v>
      </c>
      <c r="Z17" s="95" t="s">
        <v>34</v>
      </c>
      <c r="AA17" s="31"/>
      <c r="AB17" s="59"/>
      <c r="AC17" s="31"/>
      <c r="AD17" s="87"/>
      <c r="AE17" s="31"/>
      <c r="AF17" s="31"/>
      <c r="AG17" s="31"/>
      <c r="AH17" s="31"/>
      <c r="AI17" s="31"/>
      <c r="AJ17" s="87"/>
      <c r="AK17" s="31"/>
      <c r="AL17" s="31"/>
      <c r="AM17" s="31"/>
      <c r="AP17" s="40"/>
      <c r="AV17" s="40"/>
    </row>
    <row r="18" spans="1:72" ht="27.75">
      <c r="A18" s="83"/>
      <c r="B18" s="84"/>
      <c r="C18" s="85"/>
      <c r="D18" s="89"/>
      <c r="E18" s="90"/>
      <c r="F18" s="89"/>
      <c r="G18" s="90"/>
      <c r="H18" s="92"/>
      <c r="I18" s="93"/>
      <c r="J18" s="94"/>
      <c r="K18" s="94"/>
      <c r="L18" s="94"/>
      <c r="M18" s="59"/>
      <c r="N18" s="45"/>
      <c r="O18" s="73"/>
      <c r="P18" s="31"/>
      <c r="Q18" s="31"/>
      <c r="R18" s="59"/>
      <c r="S18" s="45"/>
      <c r="T18" s="76"/>
      <c r="U18" s="34"/>
      <c r="V18" s="31"/>
      <c r="W18" s="59"/>
      <c r="X18" s="49"/>
      <c r="Y18" s="95"/>
      <c r="Z18" s="94"/>
      <c r="AA18" s="31"/>
      <c r="AB18" s="59"/>
      <c r="AC18" s="31"/>
      <c r="AD18" s="87"/>
      <c r="AE18" s="31"/>
      <c r="AF18" s="31"/>
      <c r="AG18" s="31"/>
      <c r="AH18" s="31"/>
      <c r="AI18" s="31"/>
      <c r="AJ18" s="87"/>
      <c r="AK18" s="31"/>
      <c r="AL18" s="31"/>
      <c r="AM18" s="31"/>
      <c r="AP18" s="40"/>
      <c r="AV18" s="40"/>
    </row>
    <row r="19" spans="1:72" ht="27.75">
      <c r="A19" s="83"/>
      <c r="B19" s="88" t="s">
        <v>35</v>
      </c>
      <c r="C19" s="25" t="s">
        <v>36</v>
      </c>
      <c r="D19" s="89" t="s">
        <v>33</v>
      </c>
      <c r="E19" s="90"/>
      <c r="F19" s="89"/>
      <c r="G19" s="90"/>
      <c r="H19" s="92"/>
      <c r="I19" s="96">
        <v>1</v>
      </c>
      <c r="J19" s="94">
        <v>7477</v>
      </c>
      <c r="K19" s="94">
        <v>7477</v>
      </c>
      <c r="L19" s="94"/>
      <c r="M19" s="59"/>
      <c r="N19" s="45"/>
      <c r="O19" s="97"/>
      <c r="P19" s="31"/>
      <c r="Q19" s="31"/>
      <c r="R19" s="59"/>
      <c r="S19" s="45"/>
      <c r="T19" s="98"/>
      <c r="U19" s="34"/>
      <c r="V19" s="31"/>
      <c r="W19" s="59"/>
      <c r="X19" s="49"/>
      <c r="Y19" s="95" t="s">
        <v>34</v>
      </c>
      <c r="Z19" s="95" t="s">
        <v>34</v>
      </c>
      <c r="AA19" s="31"/>
      <c r="AB19" s="59"/>
      <c r="AC19" s="31"/>
      <c r="AD19" s="87"/>
      <c r="AE19" s="31"/>
      <c r="AF19" s="31"/>
      <c r="AG19" s="31"/>
      <c r="AH19" s="31"/>
      <c r="AI19" s="31"/>
      <c r="AJ19" s="87"/>
      <c r="AK19" s="31"/>
      <c r="AL19" s="31"/>
      <c r="AM19" s="31"/>
      <c r="AP19" s="40"/>
      <c r="AV19" s="40"/>
    </row>
    <row r="20" spans="1:72" ht="27.75">
      <c r="A20" s="83"/>
      <c r="B20" s="88"/>
      <c r="D20" s="89"/>
      <c r="E20" s="90"/>
      <c r="F20" s="89"/>
      <c r="G20" s="90"/>
      <c r="H20" s="92"/>
      <c r="I20" s="96"/>
      <c r="J20" s="94"/>
      <c r="K20" s="94"/>
      <c r="L20" s="94"/>
      <c r="M20" s="59"/>
      <c r="N20" s="45"/>
      <c r="O20" s="97"/>
      <c r="P20" s="31"/>
      <c r="Q20" s="31"/>
      <c r="R20" s="59"/>
      <c r="S20" s="45"/>
      <c r="T20" s="98"/>
      <c r="U20" s="34"/>
      <c r="V20" s="31"/>
      <c r="W20" s="59"/>
      <c r="X20" s="49"/>
      <c r="Y20" s="95"/>
      <c r="Z20" s="94"/>
      <c r="AA20" s="31"/>
      <c r="AB20" s="59"/>
      <c r="AC20" s="31"/>
      <c r="AD20" s="87"/>
      <c r="AE20" s="31"/>
      <c r="AF20" s="31"/>
      <c r="AG20" s="31"/>
      <c r="AH20" s="31"/>
      <c r="AI20" s="31"/>
      <c r="AJ20" s="87"/>
      <c r="AK20" s="31"/>
      <c r="AL20" s="31"/>
      <c r="AM20" s="31"/>
      <c r="AP20" s="40"/>
      <c r="AV20" s="40"/>
    </row>
    <row r="21" spans="1:72" ht="27.75">
      <c r="A21" s="83"/>
      <c r="B21" s="88" t="s">
        <v>37</v>
      </c>
      <c r="C21" s="25" t="s">
        <v>38</v>
      </c>
      <c r="D21" s="89" t="s">
        <v>33</v>
      </c>
      <c r="E21" s="90"/>
      <c r="F21" s="89"/>
      <c r="G21" s="90"/>
      <c r="H21" s="92"/>
      <c r="I21" s="96"/>
      <c r="J21" s="94"/>
      <c r="K21" s="94"/>
      <c r="L21" s="94"/>
      <c r="M21" s="59"/>
      <c r="N21" s="45"/>
      <c r="O21" s="97"/>
      <c r="P21" s="31"/>
      <c r="Q21" s="31"/>
      <c r="R21" s="59"/>
      <c r="S21" s="45"/>
      <c r="T21" s="98"/>
      <c r="U21" s="34"/>
      <c r="V21" s="31"/>
      <c r="W21" s="59"/>
      <c r="X21" s="49"/>
      <c r="Y21" s="95">
        <v>1</v>
      </c>
      <c r="Z21" s="94">
        <v>360000</v>
      </c>
      <c r="AA21" s="31"/>
      <c r="AB21" s="59"/>
      <c r="AC21" s="31"/>
      <c r="AD21" s="87"/>
      <c r="AE21" s="31"/>
      <c r="AF21" s="31"/>
      <c r="AG21" s="31"/>
      <c r="AH21" s="31"/>
      <c r="AI21" s="31"/>
      <c r="AJ21" s="87"/>
      <c r="AK21" s="31"/>
      <c r="AL21" s="31"/>
      <c r="AM21" s="31"/>
      <c r="AP21" s="40"/>
      <c r="AV21" s="40"/>
    </row>
    <row r="22" spans="1:72" ht="27.75">
      <c r="A22" s="83"/>
      <c r="B22" s="88"/>
      <c r="D22" s="89"/>
      <c r="E22" s="90"/>
      <c r="F22" s="89"/>
      <c r="G22" s="90"/>
      <c r="H22" s="92"/>
      <c r="I22" s="96"/>
      <c r="J22" s="94"/>
      <c r="K22" s="94"/>
      <c r="L22" s="94"/>
      <c r="M22" s="59"/>
      <c r="N22" s="45"/>
      <c r="O22" s="97"/>
      <c r="P22" s="31"/>
      <c r="Q22" s="31"/>
      <c r="R22" s="59"/>
      <c r="S22" s="45"/>
      <c r="T22" s="98"/>
      <c r="U22" s="34"/>
      <c r="V22" s="31"/>
      <c r="W22" s="59"/>
      <c r="X22" s="49"/>
      <c r="Y22" s="95"/>
      <c r="Z22" s="94"/>
      <c r="AA22" s="31"/>
      <c r="AB22" s="59"/>
      <c r="AC22" s="31"/>
      <c r="AD22" s="87"/>
      <c r="AE22" s="31"/>
      <c r="AF22" s="31"/>
      <c r="AG22" s="31"/>
      <c r="AH22" s="31"/>
      <c r="AI22" s="31"/>
      <c r="AJ22" s="87"/>
      <c r="AK22" s="31"/>
      <c r="AL22" s="31"/>
      <c r="AM22" s="31"/>
      <c r="AP22" s="40"/>
      <c r="AV22" s="40"/>
    </row>
    <row r="23" spans="1:72" ht="27.75">
      <c r="A23" s="83"/>
      <c r="B23" s="88" t="s">
        <v>39</v>
      </c>
      <c r="C23" s="25" t="s">
        <v>40</v>
      </c>
      <c r="D23" s="89" t="s">
        <v>33</v>
      </c>
      <c r="E23" s="90"/>
      <c r="F23" s="89"/>
      <c r="G23" s="90"/>
      <c r="H23" s="92"/>
      <c r="I23" s="96"/>
      <c r="J23" s="94"/>
      <c r="K23" s="94"/>
      <c r="L23" s="94"/>
      <c r="M23" s="59"/>
      <c r="N23" s="45"/>
      <c r="O23" s="97"/>
      <c r="P23" s="31"/>
      <c r="Q23" s="31"/>
      <c r="R23" s="59"/>
      <c r="S23" s="45"/>
      <c r="T23" s="98"/>
      <c r="U23" s="34"/>
      <c r="V23" s="31"/>
      <c r="W23" s="59"/>
      <c r="X23" s="49"/>
      <c r="Y23" s="95">
        <v>1</v>
      </c>
      <c r="Z23" s="94">
        <v>37950</v>
      </c>
      <c r="AA23" s="31"/>
      <c r="AB23" s="59"/>
      <c r="AC23" s="31"/>
      <c r="AD23" s="87"/>
      <c r="AE23" s="31"/>
      <c r="AF23" s="31"/>
      <c r="AG23" s="31"/>
      <c r="AH23" s="31"/>
      <c r="AI23" s="31"/>
      <c r="AJ23" s="87"/>
      <c r="AK23" s="31"/>
      <c r="AL23" s="31"/>
      <c r="AM23" s="31"/>
      <c r="AP23" s="40"/>
      <c r="AV23" s="40"/>
    </row>
    <row r="24" spans="1:72" ht="27.75">
      <c r="A24" s="99"/>
      <c r="B24" s="88"/>
      <c r="C24" s="100"/>
      <c r="D24" s="43"/>
      <c r="E24" s="49"/>
      <c r="F24" s="43"/>
      <c r="G24" s="49"/>
      <c r="H24" s="45"/>
      <c r="I24" s="97"/>
      <c r="J24" s="94"/>
      <c r="K24" s="94"/>
      <c r="L24" s="94"/>
      <c r="M24" s="59"/>
      <c r="N24" s="45"/>
      <c r="O24" s="97"/>
      <c r="P24" s="94"/>
      <c r="Q24" s="94"/>
      <c r="R24" s="59"/>
      <c r="S24" s="45"/>
      <c r="T24" s="98"/>
      <c r="U24" s="101"/>
      <c r="V24" s="94"/>
      <c r="W24" s="59"/>
      <c r="X24" s="49"/>
      <c r="Y24" s="95"/>
      <c r="Z24" s="94"/>
      <c r="AA24" s="31"/>
      <c r="AB24" s="59"/>
      <c r="AC24" s="31"/>
      <c r="AD24" s="87"/>
      <c r="AE24" s="31"/>
      <c r="AF24" s="31"/>
      <c r="AG24" s="31"/>
      <c r="AH24" s="31"/>
      <c r="AI24" s="31"/>
      <c r="AJ24" s="87"/>
      <c r="AK24" s="31"/>
      <c r="AL24" s="31"/>
      <c r="AM24" s="31"/>
      <c r="AP24" s="40"/>
      <c r="AV24" s="40"/>
    </row>
    <row r="25" spans="1:72" ht="27">
      <c r="A25" s="99"/>
      <c r="B25" s="88"/>
      <c r="C25" s="102" t="s">
        <v>41</v>
      </c>
      <c r="D25" s="43"/>
      <c r="E25" s="49"/>
      <c r="F25" s="43"/>
      <c r="G25" s="49"/>
      <c r="H25" s="45"/>
      <c r="I25" s="97"/>
      <c r="J25" s="94"/>
      <c r="K25" s="94"/>
      <c r="L25" s="94"/>
      <c r="M25" s="59"/>
      <c r="N25" s="45"/>
      <c r="O25" s="97"/>
      <c r="P25" s="94"/>
      <c r="Q25" s="94"/>
      <c r="R25" s="59"/>
      <c r="S25" s="45"/>
      <c r="T25" s="98"/>
      <c r="U25" s="101"/>
      <c r="V25" s="94"/>
      <c r="W25" s="59"/>
      <c r="X25" s="49"/>
      <c r="Y25" s="95"/>
      <c r="Z25" s="94"/>
      <c r="AA25" s="31"/>
      <c r="AB25" s="59"/>
      <c r="AC25" s="31"/>
      <c r="AD25" s="87"/>
      <c r="AE25" s="31" t="s">
        <v>42</v>
      </c>
      <c r="AF25" s="31"/>
      <c r="AG25" s="31"/>
      <c r="AH25" s="31"/>
      <c r="AI25" s="31"/>
      <c r="AJ25" s="87"/>
      <c r="AK25" s="31"/>
      <c r="AL25" s="31"/>
      <c r="AM25" s="31"/>
      <c r="AP25" s="40"/>
      <c r="AV25" s="40"/>
      <c r="BO25" s="42" t="s">
        <v>43</v>
      </c>
    </row>
    <row r="26" spans="1:72" ht="27.75">
      <c r="A26" s="99"/>
      <c r="B26" s="88"/>
      <c r="C26" s="100"/>
      <c r="D26" s="43"/>
      <c r="E26" s="49"/>
      <c r="F26" s="43"/>
      <c r="G26" s="49"/>
      <c r="H26" s="45"/>
      <c r="I26" s="97"/>
      <c r="J26" s="94"/>
      <c r="K26" s="94"/>
      <c r="L26" s="94"/>
      <c r="M26" s="59"/>
      <c r="N26" s="45"/>
      <c r="O26" s="97"/>
      <c r="P26" s="94"/>
      <c r="Q26" s="94"/>
      <c r="R26" s="59"/>
      <c r="S26" s="45"/>
      <c r="T26" s="98"/>
      <c r="U26" s="101"/>
      <c r="V26" s="94"/>
      <c r="W26" s="59"/>
      <c r="X26" s="49"/>
      <c r="Y26" s="95"/>
      <c r="Z26" s="94"/>
      <c r="AA26" s="31"/>
      <c r="AB26" s="59"/>
      <c r="AC26" s="31"/>
      <c r="AD26" s="87"/>
      <c r="AE26" s="31"/>
      <c r="AF26" s="31"/>
      <c r="AG26" s="31"/>
      <c r="AH26" s="31"/>
      <c r="AI26" s="31"/>
      <c r="AJ26" s="87"/>
      <c r="AK26" s="31"/>
      <c r="AL26" s="31"/>
      <c r="AM26" s="31"/>
      <c r="AP26" s="40"/>
      <c r="AV26" s="40"/>
    </row>
    <row r="27" spans="1:72" s="114" customFormat="1" ht="30" customHeight="1">
      <c r="A27" s="103"/>
      <c r="B27" s="104" t="s">
        <v>44</v>
      </c>
      <c r="C27" s="105" t="s">
        <v>45</v>
      </c>
      <c r="D27" s="106" t="s">
        <v>46</v>
      </c>
      <c r="E27" s="107"/>
      <c r="F27" s="108">
        <v>1</v>
      </c>
      <c r="G27" s="107"/>
      <c r="H27" s="78"/>
      <c r="I27" s="108"/>
      <c r="J27" s="109" t="s">
        <v>47</v>
      </c>
      <c r="K27" s="109" t="s">
        <v>47</v>
      </c>
      <c r="L27" s="109"/>
      <c r="M27" s="110"/>
      <c r="N27" s="78"/>
      <c r="O27" s="108">
        <v>1</v>
      </c>
      <c r="P27" s="109">
        <v>60240</v>
      </c>
      <c r="Q27" s="94">
        <f>O27*P27</f>
        <v>60240</v>
      </c>
      <c r="R27" s="110"/>
      <c r="S27" s="78"/>
      <c r="T27" s="111">
        <v>1</v>
      </c>
      <c r="U27" s="112">
        <v>47250</v>
      </c>
      <c r="V27" s="94">
        <v>47250</v>
      </c>
      <c r="W27" s="110"/>
      <c r="X27" s="44"/>
      <c r="Y27" s="108">
        <v>1</v>
      </c>
      <c r="Z27" s="109">
        <v>52920</v>
      </c>
      <c r="AA27" s="94">
        <f>Y27*Z27</f>
        <v>52920</v>
      </c>
      <c r="AB27" s="110"/>
      <c r="AC27" s="94"/>
      <c r="AD27" s="113"/>
      <c r="AE27" s="104" t="s">
        <v>44</v>
      </c>
      <c r="AF27" s="105" t="s">
        <v>45</v>
      </c>
      <c r="AG27" s="106" t="s">
        <v>46</v>
      </c>
      <c r="AH27" s="107"/>
      <c r="AI27" s="108">
        <v>1</v>
      </c>
      <c r="AJ27" s="113"/>
      <c r="AK27" s="94">
        <v>1</v>
      </c>
      <c r="AL27" s="94">
        <v>35000</v>
      </c>
      <c r="AM27" s="94">
        <v>35000</v>
      </c>
      <c r="AP27" s="115"/>
      <c r="AQ27" s="200">
        <v>40030</v>
      </c>
      <c r="AR27" s="200"/>
      <c r="AS27" s="200"/>
      <c r="AV27" s="115"/>
      <c r="AW27" s="200">
        <v>92140</v>
      </c>
      <c r="AX27" s="200"/>
      <c r="AY27" s="200"/>
      <c r="BB27" s="115"/>
      <c r="BG27" s="116"/>
      <c r="BN27" s="115"/>
      <c r="BO27" s="114" t="s">
        <v>48</v>
      </c>
      <c r="BP27" s="117">
        <f>SUMIF($B$27:$B$798,"*"&amp;BO27&amp;"*",$AA$27:$AA$799)</f>
        <v>0</v>
      </c>
      <c r="BQ27" s="118">
        <v>1280</v>
      </c>
      <c r="BR27" s="119">
        <f>P27/3168</f>
        <v>19.015151515151516</v>
      </c>
      <c r="BS27" s="119">
        <f>BR27*O27</f>
        <v>19.015151515151516</v>
      </c>
      <c r="BT27" s="108"/>
    </row>
    <row r="28" spans="1:72" s="114" customFormat="1" ht="33.75" customHeight="1">
      <c r="A28" s="103"/>
      <c r="B28" s="104"/>
      <c r="C28" s="105" t="s">
        <v>49</v>
      </c>
      <c r="D28" s="106"/>
      <c r="E28" s="107"/>
      <c r="F28" s="108"/>
      <c r="G28" s="107"/>
      <c r="H28" s="78"/>
      <c r="I28" s="108"/>
      <c r="J28" s="109"/>
      <c r="K28" s="94"/>
      <c r="L28" s="94"/>
      <c r="M28" s="110"/>
      <c r="N28" s="78"/>
      <c r="O28" s="108"/>
      <c r="P28" s="109"/>
      <c r="Q28" s="94"/>
      <c r="R28" s="110"/>
      <c r="S28" s="78"/>
      <c r="T28" s="111"/>
      <c r="U28" s="112"/>
      <c r="V28" s="94"/>
      <c r="W28" s="110"/>
      <c r="X28" s="44"/>
      <c r="Y28" s="108"/>
      <c r="Z28" s="109"/>
      <c r="AA28" s="94"/>
      <c r="AB28" s="110"/>
      <c r="AC28" s="94"/>
      <c r="AD28" s="113"/>
      <c r="AE28" s="104"/>
      <c r="AF28" s="105" t="s">
        <v>50</v>
      </c>
      <c r="AG28" s="94"/>
      <c r="AH28" s="94"/>
      <c r="AI28" s="94"/>
      <c r="AJ28" s="113"/>
      <c r="AK28" s="94"/>
      <c r="AL28" s="94"/>
      <c r="AM28" s="94"/>
      <c r="AP28" s="115"/>
      <c r="AQ28" s="200"/>
      <c r="AR28" s="200"/>
      <c r="AS28" s="200"/>
      <c r="AV28" s="115"/>
      <c r="AW28" s="200"/>
      <c r="AX28" s="200"/>
      <c r="AY28" s="200"/>
      <c r="BB28" s="115"/>
      <c r="BG28" s="116"/>
      <c r="BN28" s="115"/>
      <c r="BP28" s="117"/>
      <c r="BQ28" s="118"/>
      <c r="BR28" s="119"/>
      <c r="BS28" s="119"/>
      <c r="BT28" s="108"/>
    </row>
    <row r="29" spans="1:72" s="114" customFormat="1" ht="33" customHeight="1">
      <c r="A29" s="103"/>
      <c r="B29" s="104"/>
      <c r="C29" s="105" t="s">
        <v>51</v>
      </c>
      <c r="D29" s="106"/>
      <c r="E29" s="107"/>
      <c r="F29" s="108"/>
      <c r="G29" s="107"/>
      <c r="H29" s="78"/>
      <c r="I29" s="108"/>
      <c r="J29" s="109"/>
      <c r="K29" s="94"/>
      <c r="L29" s="94"/>
      <c r="M29" s="110"/>
      <c r="N29" s="78"/>
      <c r="O29" s="108"/>
      <c r="P29" s="109"/>
      <c r="Q29" s="94"/>
      <c r="R29" s="110"/>
      <c r="S29" s="78"/>
      <c r="T29" s="111"/>
      <c r="U29" s="112"/>
      <c r="V29" s="94"/>
      <c r="W29" s="110"/>
      <c r="X29" s="44"/>
      <c r="Y29" s="108"/>
      <c r="Z29" s="109"/>
      <c r="AA29" s="94"/>
      <c r="AB29" s="110"/>
      <c r="AC29" s="94"/>
      <c r="AD29" s="113"/>
      <c r="AE29" s="104"/>
      <c r="AF29" s="105" t="s">
        <v>52</v>
      </c>
      <c r="AG29" s="94"/>
      <c r="AH29" s="94"/>
      <c r="AI29" s="94"/>
      <c r="AJ29" s="113"/>
      <c r="AK29" s="94"/>
      <c r="AL29" s="94"/>
      <c r="AM29" s="94"/>
      <c r="AP29" s="115"/>
      <c r="AQ29" s="200"/>
      <c r="AR29" s="200"/>
      <c r="AS29" s="200"/>
      <c r="AV29" s="115"/>
      <c r="AW29" s="200"/>
      <c r="AX29" s="200"/>
      <c r="AY29" s="200"/>
      <c r="BB29" s="115"/>
      <c r="BG29" s="116"/>
      <c r="BN29" s="115"/>
      <c r="BP29" s="117"/>
      <c r="BQ29" s="118"/>
      <c r="BR29" s="119"/>
      <c r="BS29" s="119"/>
      <c r="BT29" s="108"/>
    </row>
    <row r="30" spans="1:72" s="114" customFormat="1" ht="30" customHeight="1">
      <c r="A30" s="103"/>
      <c r="B30" s="104"/>
      <c r="C30" s="105"/>
      <c r="D30" s="106"/>
      <c r="E30" s="107"/>
      <c r="F30" s="108"/>
      <c r="G30" s="107"/>
      <c r="H30" s="78"/>
      <c r="I30" s="108"/>
      <c r="J30" s="109"/>
      <c r="K30" s="94"/>
      <c r="L30" s="94"/>
      <c r="M30" s="110"/>
      <c r="N30" s="78"/>
      <c r="O30" s="108"/>
      <c r="P30" s="109"/>
      <c r="Q30" s="94"/>
      <c r="R30" s="110"/>
      <c r="S30" s="78"/>
      <c r="T30" s="111"/>
      <c r="U30" s="112"/>
      <c r="V30" s="94"/>
      <c r="W30" s="110"/>
      <c r="X30" s="44"/>
      <c r="Y30" s="108"/>
      <c r="Z30" s="109"/>
      <c r="AA30" s="94"/>
      <c r="AB30" s="110"/>
      <c r="AC30" s="94"/>
      <c r="AD30" s="113"/>
      <c r="AE30" s="94"/>
      <c r="AF30" s="105" t="s">
        <v>53</v>
      </c>
      <c r="AG30" s="94"/>
      <c r="AH30" s="94"/>
      <c r="AI30" s="94"/>
      <c r="AJ30" s="113"/>
      <c r="AK30" s="94"/>
      <c r="AL30" s="94"/>
      <c r="AM30" s="94"/>
      <c r="AN30" s="114" t="s">
        <v>54</v>
      </c>
      <c r="AP30" s="115"/>
      <c r="AQ30" s="200"/>
      <c r="AR30" s="200"/>
      <c r="AS30" s="200"/>
      <c r="AT30" s="114" t="s">
        <v>55</v>
      </c>
      <c r="AV30" s="115"/>
      <c r="AW30" s="200"/>
      <c r="AX30" s="200"/>
      <c r="AY30" s="200"/>
      <c r="BB30" s="115"/>
      <c r="BG30" s="116"/>
      <c r="BN30" s="115"/>
      <c r="BP30" s="117"/>
      <c r="BQ30" s="118"/>
      <c r="BR30" s="119"/>
      <c r="BS30" s="119"/>
      <c r="BT30" s="108"/>
    </row>
    <row r="31" spans="1:72" s="114" customFormat="1" ht="30" customHeight="1">
      <c r="A31" s="103"/>
      <c r="B31" s="104"/>
      <c r="C31" s="105" t="s">
        <v>53</v>
      </c>
      <c r="D31" s="106"/>
      <c r="E31" s="107"/>
      <c r="F31" s="108"/>
      <c r="G31" s="107"/>
      <c r="H31" s="78"/>
      <c r="I31" s="108"/>
      <c r="J31" s="109"/>
      <c r="K31" s="94"/>
      <c r="L31" s="94"/>
      <c r="M31" s="110"/>
      <c r="N31" s="78"/>
      <c r="O31" s="108"/>
      <c r="P31" s="109"/>
      <c r="Q31" s="94"/>
      <c r="R31" s="110" t="s">
        <v>56</v>
      </c>
      <c r="S31" s="78"/>
      <c r="T31" s="111"/>
      <c r="U31" s="112"/>
      <c r="V31" s="94"/>
      <c r="W31" s="110" t="s">
        <v>56</v>
      </c>
      <c r="X31" s="44"/>
      <c r="Y31" s="108"/>
      <c r="Z31" s="109"/>
      <c r="AB31" s="110" t="s">
        <v>56</v>
      </c>
      <c r="AC31" s="94"/>
      <c r="AD31" s="113"/>
      <c r="AE31" s="94"/>
      <c r="AF31" s="105" t="s">
        <v>57</v>
      </c>
      <c r="AG31" s="94"/>
      <c r="AH31" s="94"/>
      <c r="AI31" s="94"/>
      <c r="AJ31" s="113"/>
      <c r="AK31" s="94"/>
      <c r="AL31" s="94"/>
      <c r="AM31" s="94"/>
      <c r="AP31" s="115"/>
      <c r="AQ31" s="200"/>
      <c r="AR31" s="200"/>
      <c r="AS31" s="200"/>
      <c r="AT31" s="114" t="s">
        <v>58</v>
      </c>
      <c r="AV31" s="115"/>
      <c r="AW31" s="200"/>
      <c r="AX31" s="200"/>
      <c r="AY31" s="200"/>
      <c r="BB31" s="115"/>
      <c r="BG31" s="116"/>
      <c r="BN31" s="115"/>
      <c r="BP31" s="117"/>
      <c r="BQ31" s="118"/>
      <c r="BR31" s="119"/>
      <c r="BS31" s="119"/>
      <c r="BT31" s="108"/>
    </row>
    <row r="32" spans="1:72" s="114" customFormat="1" ht="27">
      <c r="A32" s="103"/>
      <c r="B32" s="104"/>
      <c r="C32" s="105" t="s">
        <v>57</v>
      </c>
      <c r="D32" s="106"/>
      <c r="E32" s="107"/>
      <c r="F32" s="108"/>
      <c r="G32" s="107"/>
      <c r="H32" s="78"/>
      <c r="I32" s="108"/>
      <c r="J32" s="94" t="s">
        <v>59</v>
      </c>
      <c r="K32" s="94"/>
      <c r="L32" s="94"/>
      <c r="M32" s="110"/>
      <c r="N32" s="78"/>
      <c r="O32" s="108"/>
      <c r="P32" s="94" t="s">
        <v>59</v>
      </c>
      <c r="Q32" s="94"/>
      <c r="R32" s="110" t="s">
        <v>60</v>
      </c>
      <c r="S32" s="78"/>
      <c r="T32" s="111"/>
      <c r="U32" s="101" t="s">
        <v>59</v>
      </c>
      <c r="V32" s="94"/>
      <c r="W32" s="110" t="s">
        <v>61</v>
      </c>
      <c r="X32" s="44"/>
      <c r="Y32" s="108"/>
      <c r="Z32" s="109"/>
      <c r="AB32" s="110" t="s">
        <v>62</v>
      </c>
      <c r="AC32" s="94"/>
      <c r="AD32" s="113"/>
      <c r="AE32" s="94"/>
      <c r="AF32" s="105" t="s">
        <v>63</v>
      </c>
      <c r="AG32" s="94"/>
      <c r="AH32" s="94"/>
      <c r="AI32" s="94"/>
      <c r="AJ32" s="113"/>
      <c r="AK32" s="94"/>
      <c r="AL32" s="94"/>
      <c r="AM32" s="94"/>
      <c r="AP32" s="115"/>
      <c r="AQ32" s="200"/>
      <c r="AR32" s="200"/>
      <c r="AS32" s="200"/>
      <c r="AV32" s="115"/>
      <c r="AW32" s="200"/>
      <c r="AX32" s="200"/>
      <c r="AY32" s="200"/>
      <c r="BB32" s="115"/>
      <c r="BG32" s="116"/>
      <c r="BN32" s="115"/>
      <c r="BO32" s="114" t="s">
        <v>64</v>
      </c>
      <c r="BP32" s="117">
        <f>SUMIF($B$27:$B$798,"*"&amp;BO32&amp;"*",$AA$27:$AA$799)</f>
        <v>0</v>
      </c>
      <c r="BQ32" s="118" t="s">
        <v>59</v>
      </c>
      <c r="BR32" s="119" t="e">
        <f>P32/3168</f>
        <v>#VALUE!</v>
      </c>
      <c r="BS32" s="119" t="e">
        <f>BR32*O32</f>
        <v>#VALUE!</v>
      </c>
      <c r="BT32" s="108"/>
    </row>
    <row r="33" spans="1:72" s="114" customFormat="1" ht="27">
      <c r="A33" s="103"/>
      <c r="B33" s="104"/>
      <c r="C33" s="105" t="s">
        <v>63</v>
      </c>
      <c r="D33" s="106"/>
      <c r="E33" s="107"/>
      <c r="F33" s="108"/>
      <c r="G33" s="107"/>
      <c r="H33" s="78"/>
      <c r="I33" s="108"/>
      <c r="J33" s="94"/>
      <c r="K33" s="94"/>
      <c r="L33" s="94"/>
      <c r="M33" s="110"/>
      <c r="N33" s="78"/>
      <c r="O33" s="108"/>
      <c r="P33" s="94"/>
      <c r="Q33" s="94"/>
      <c r="R33" s="110" t="s">
        <v>65</v>
      </c>
      <c r="S33" s="78"/>
      <c r="T33" s="111"/>
      <c r="U33" s="101"/>
      <c r="V33" s="94"/>
      <c r="W33" s="110" t="s">
        <v>65</v>
      </c>
      <c r="X33" s="44"/>
      <c r="Y33" s="108"/>
      <c r="Z33" s="109"/>
      <c r="AB33" s="110" t="s">
        <v>66</v>
      </c>
      <c r="AC33" s="94"/>
      <c r="AD33" s="113"/>
      <c r="AE33" s="94"/>
      <c r="AF33" s="94"/>
      <c r="AG33" s="94"/>
      <c r="AH33" s="94"/>
      <c r="AI33" s="94"/>
      <c r="AJ33" s="113"/>
      <c r="AK33" s="94"/>
      <c r="AL33" s="94"/>
      <c r="AM33" s="94"/>
      <c r="AP33" s="115"/>
      <c r="AQ33" s="200"/>
      <c r="AR33" s="200"/>
      <c r="AS33" s="200"/>
      <c r="AV33" s="115"/>
      <c r="AW33" s="200"/>
      <c r="AX33" s="200"/>
      <c r="AY33" s="200"/>
      <c r="BB33" s="115"/>
      <c r="BG33" s="116"/>
      <c r="BN33" s="115"/>
      <c r="BP33" s="117"/>
      <c r="BQ33" s="118"/>
      <c r="BR33" s="119"/>
      <c r="BS33" s="119"/>
      <c r="BT33" s="108"/>
    </row>
    <row r="34" spans="1:72" s="114" customFormat="1" ht="27">
      <c r="A34" s="103"/>
      <c r="B34" s="104"/>
      <c r="C34" s="105"/>
      <c r="D34" s="106"/>
      <c r="E34" s="107"/>
      <c r="F34" s="108"/>
      <c r="G34" s="107"/>
      <c r="H34" s="78"/>
      <c r="I34" s="108"/>
      <c r="J34" s="94"/>
      <c r="K34" s="94"/>
      <c r="L34" s="94"/>
      <c r="M34" s="110"/>
      <c r="N34" s="78"/>
      <c r="O34" s="108"/>
      <c r="P34" s="94"/>
      <c r="Q34" s="94"/>
      <c r="R34" s="110"/>
      <c r="S34" s="78"/>
      <c r="T34" s="111"/>
      <c r="U34" s="101"/>
      <c r="V34" s="94"/>
      <c r="W34" s="110"/>
      <c r="X34" s="44"/>
      <c r="Y34" s="108"/>
      <c r="Z34" s="109"/>
      <c r="AA34" s="94"/>
      <c r="AB34" s="110"/>
      <c r="AC34" s="94"/>
      <c r="AD34" s="113"/>
      <c r="AE34" s="94"/>
      <c r="AF34" s="94"/>
      <c r="AG34" s="94"/>
      <c r="AH34" s="94"/>
      <c r="AI34" s="94"/>
      <c r="AJ34" s="113"/>
      <c r="AK34" s="94"/>
      <c r="AL34" s="94"/>
      <c r="AM34" s="94"/>
      <c r="AP34" s="115"/>
      <c r="AQ34" s="200"/>
      <c r="AR34" s="200"/>
      <c r="AS34" s="200"/>
      <c r="AV34" s="115"/>
      <c r="AW34" s="200"/>
      <c r="AX34" s="200"/>
      <c r="AY34" s="200"/>
      <c r="BB34" s="115"/>
      <c r="BG34" s="116"/>
      <c r="BN34" s="115"/>
      <c r="BP34" s="117"/>
      <c r="BQ34" s="118"/>
      <c r="BR34" s="119"/>
      <c r="BS34" s="119"/>
      <c r="BT34" s="108"/>
    </row>
    <row r="35" spans="1:72" s="114" customFormat="1" ht="27">
      <c r="A35" s="103"/>
      <c r="B35" s="104" t="s">
        <v>67</v>
      </c>
      <c r="C35" s="105" t="s">
        <v>68</v>
      </c>
      <c r="D35" s="106" t="s">
        <v>46</v>
      </c>
      <c r="E35" s="107"/>
      <c r="F35" s="108">
        <v>1</v>
      </c>
      <c r="G35" s="107"/>
      <c r="H35" s="78"/>
      <c r="I35" s="108"/>
      <c r="J35" s="109" t="s">
        <v>47</v>
      </c>
      <c r="K35" s="94" t="s">
        <v>69</v>
      </c>
      <c r="L35" s="94"/>
      <c r="M35" s="110"/>
      <c r="N35" s="78"/>
      <c r="O35" s="108">
        <v>1</v>
      </c>
      <c r="P35" s="109">
        <v>60240</v>
      </c>
      <c r="Q35" s="94">
        <f>O35*P35</f>
        <v>60240</v>
      </c>
      <c r="R35" s="110"/>
      <c r="S35" s="78"/>
      <c r="T35" s="111">
        <v>1</v>
      </c>
      <c r="U35" s="112"/>
      <c r="V35" s="94" t="s">
        <v>70</v>
      </c>
      <c r="W35" s="110"/>
      <c r="X35" s="44"/>
      <c r="Y35" s="108"/>
      <c r="Z35" s="109" t="s">
        <v>71</v>
      </c>
      <c r="AA35" s="94" t="s">
        <v>69</v>
      </c>
      <c r="AB35" s="110"/>
      <c r="AC35" s="94"/>
      <c r="AD35" s="113"/>
      <c r="AE35" s="104" t="s">
        <v>67</v>
      </c>
      <c r="AF35" s="105" t="s">
        <v>68</v>
      </c>
      <c r="AG35" s="106" t="s">
        <v>46</v>
      </c>
      <c r="AH35" s="107"/>
      <c r="AI35" s="108">
        <v>1</v>
      </c>
      <c r="AJ35" s="113"/>
      <c r="AK35" s="94">
        <v>1</v>
      </c>
      <c r="AL35" s="94">
        <v>34500</v>
      </c>
      <c r="AM35" s="94" t="s">
        <v>72</v>
      </c>
      <c r="AP35" s="115"/>
      <c r="AQ35" s="200"/>
      <c r="AR35" s="200"/>
      <c r="AS35" s="200"/>
      <c r="AV35" s="115"/>
      <c r="AW35" s="200"/>
      <c r="AX35" s="200"/>
      <c r="AY35" s="200"/>
      <c r="BB35" s="115"/>
      <c r="BG35" s="116"/>
      <c r="BN35" s="115"/>
      <c r="BO35" s="114" t="s">
        <v>73</v>
      </c>
      <c r="BP35" s="117">
        <f>SUMIF($B$27:$B$798,"*"&amp;BO35&amp;"*",$AA$27:$AA$799)</f>
        <v>0</v>
      </c>
      <c r="BQ35" s="118">
        <v>1500</v>
      </c>
      <c r="BR35" s="119">
        <f>P35/3168</f>
        <v>19.015151515151516</v>
      </c>
      <c r="BS35" s="119">
        <f>BR35*O35</f>
        <v>19.015151515151516</v>
      </c>
      <c r="BT35" s="108"/>
    </row>
    <row r="36" spans="1:72" s="114" customFormat="1" ht="27">
      <c r="A36" s="103"/>
      <c r="B36" s="104"/>
      <c r="C36" s="105"/>
      <c r="D36" s="106"/>
      <c r="E36" s="107"/>
      <c r="F36" s="91"/>
      <c r="G36" s="107"/>
      <c r="H36" s="78"/>
      <c r="I36" s="91"/>
      <c r="J36" s="94" t="s">
        <v>59</v>
      </c>
      <c r="K36" s="94"/>
      <c r="L36" s="94"/>
      <c r="M36" s="110"/>
      <c r="N36" s="78"/>
      <c r="O36" s="91"/>
      <c r="P36" s="94" t="s">
        <v>59</v>
      </c>
      <c r="Q36" s="94"/>
      <c r="R36" s="110"/>
      <c r="S36" s="78"/>
      <c r="T36" s="111"/>
      <c r="U36" s="101" t="s">
        <v>59</v>
      </c>
      <c r="V36" s="94"/>
      <c r="W36" s="110"/>
      <c r="X36" s="44"/>
      <c r="Y36" s="91"/>
      <c r="Z36" s="94"/>
      <c r="AA36" s="94"/>
      <c r="AB36" s="110"/>
      <c r="AC36" s="94"/>
      <c r="AD36" s="113"/>
      <c r="AE36" s="94"/>
      <c r="AF36" s="94"/>
      <c r="AG36" s="94"/>
      <c r="AH36" s="94"/>
      <c r="AI36" s="94"/>
      <c r="AJ36" s="113"/>
      <c r="AK36" s="94"/>
      <c r="AL36" s="94"/>
      <c r="AM36" s="94"/>
      <c r="AP36" s="115"/>
      <c r="AQ36" s="200"/>
      <c r="AR36" s="200"/>
      <c r="AS36" s="200"/>
      <c r="AV36" s="115"/>
      <c r="AW36" s="200"/>
      <c r="AX36" s="200"/>
      <c r="AY36" s="200"/>
      <c r="BB36" s="115"/>
      <c r="BG36" s="116"/>
      <c r="BN36" s="115"/>
      <c r="BO36" s="114" t="s">
        <v>74</v>
      </c>
      <c r="BP36" s="117">
        <f>SUMIF($B$27:$B$798,"*"&amp;BO36&amp;"*",$AA$27:$AA$799)</f>
        <v>0</v>
      </c>
      <c r="BQ36" s="118" t="s">
        <v>59</v>
      </c>
      <c r="BR36" s="119" t="e">
        <f>P36/3168</f>
        <v>#VALUE!</v>
      </c>
      <c r="BS36" s="119" t="e">
        <f>BR36*O36</f>
        <v>#VALUE!</v>
      </c>
      <c r="BT36" s="91"/>
    </row>
    <row r="37" spans="1:72" s="114" customFormat="1" ht="30.75" customHeight="1">
      <c r="A37" s="103"/>
      <c r="B37" s="104"/>
      <c r="C37" s="105" t="s">
        <v>53</v>
      </c>
      <c r="D37" s="106"/>
      <c r="E37" s="107"/>
      <c r="F37" s="91"/>
      <c r="G37" s="107"/>
      <c r="H37" s="78"/>
      <c r="I37" s="91"/>
      <c r="J37" s="94"/>
      <c r="K37" s="94"/>
      <c r="L37" s="94"/>
      <c r="M37" s="110"/>
      <c r="N37" s="78"/>
      <c r="O37" s="91"/>
      <c r="P37" s="94"/>
      <c r="Q37" s="94"/>
      <c r="R37" s="110" t="s">
        <v>56</v>
      </c>
      <c r="S37" s="78"/>
      <c r="T37" s="111"/>
      <c r="U37" s="101"/>
      <c r="V37" s="94"/>
      <c r="W37" s="110"/>
      <c r="X37" s="44"/>
      <c r="Y37" s="91"/>
      <c r="Z37" s="94"/>
      <c r="AA37" s="94"/>
      <c r="AB37" s="110"/>
      <c r="AC37" s="94"/>
      <c r="AD37" s="113"/>
      <c r="AE37" s="94"/>
      <c r="AF37" s="105" t="s">
        <v>53</v>
      </c>
      <c r="AG37" s="94"/>
      <c r="AH37" s="94"/>
      <c r="AI37" s="94"/>
      <c r="AJ37" s="113"/>
      <c r="AK37" s="94"/>
      <c r="AL37" s="94"/>
      <c r="AM37" s="94"/>
      <c r="AP37" s="115"/>
      <c r="AQ37" s="200"/>
      <c r="AR37" s="200"/>
      <c r="AS37" s="200"/>
      <c r="AV37" s="115"/>
      <c r="AW37" s="200"/>
      <c r="AX37" s="200"/>
      <c r="AY37" s="200"/>
      <c r="BB37" s="115"/>
      <c r="BG37" s="116"/>
      <c r="BN37" s="115"/>
      <c r="BP37" s="117"/>
      <c r="BQ37" s="118"/>
      <c r="BR37" s="119"/>
      <c r="BS37" s="119"/>
      <c r="BT37" s="91"/>
    </row>
    <row r="38" spans="1:72" s="114" customFormat="1" ht="33.75" customHeight="1">
      <c r="A38" s="103"/>
      <c r="B38" s="104"/>
      <c r="C38" s="105" t="s">
        <v>57</v>
      </c>
      <c r="D38" s="106"/>
      <c r="E38" s="107"/>
      <c r="F38" s="91"/>
      <c r="G38" s="107"/>
      <c r="H38" s="78"/>
      <c r="I38" s="91"/>
      <c r="J38" s="94"/>
      <c r="K38" s="94"/>
      <c r="L38" s="94"/>
      <c r="M38" s="110"/>
      <c r="N38" s="78"/>
      <c r="O38" s="91"/>
      <c r="P38" s="94"/>
      <c r="Q38" s="94"/>
      <c r="R38" s="110" t="s">
        <v>60</v>
      </c>
      <c r="S38" s="78"/>
      <c r="T38" s="111"/>
      <c r="U38" s="101"/>
      <c r="V38" s="94"/>
      <c r="W38" s="110"/>
      <c r="X38" s="44"/>
      <c r="Y38" s="91"/>
      <c r="Z38" s="94"/>
      <c r="AA38" s="94"/>
      <c r="AB38" s="110"/>
      <c r="AC38" s="94"/>
      <c r="AD38" s="113"/>
      <c r="AE38" s="94"/>
      <c r="AF38" s="105" t="s">
        <v>57</v>
      </c>
      <c r="AG38" s="94"/>
      <c r="AH38" s="94"/>
      <c r="AI38" s="94"/>
      <c r="AJ38" s="113"/>
      <c r="AK38" s="94"/>
      <c r="AL38" s="94"/>
      <c r="AM38" s="94"/>
      <c r="AP38" s="115"/>
      <c r="AQ38" s="200"/>
      <c r="AR38" s="200"/>
      <c r="AS38" s="200"/>
      <c r="AV38" s="115"/>
      <c r="AW38" s="200"/>
      <c r="AX38" s="200"/>
      <c r="AY38" s="200"/>
      <c r="BB38" s="115"/>
      <c r="BG38" s="116"/>
      <c r="BN38" s="115"/>
      <c r="BP38" s="117"/>
      <c r="BQ38" s="118"/>
      <c r="BR38" s="119"/>
      <c r="BS38" s="119"/>
      <c r="BT38" s="91"/>
    </row>
    <row r="39" spans="1:72" s="114" customFormat="1" ht="27">
      <c r="A39" s="103"/>
      <c r="B39" s="104"/>
      <c r="C39" s="105"/>
      <c r="D39" s="106"/>
      <c r="E39" s="107"/>
      <c r="F39" s="91"/>
      <c r="G39" s="107"/>
      <c r="H39" s="78"/>
      <c r="I39" s="91"/>
      <c r="J39" s="94"/>
      <c r="K39" s="94"/>
      <c r="L39" s="94"/>
      <c r="M39" s="110"/>
      <c r="N39" s="78"/>
      <c r="O39" s="91"/>
      <c r="P39" s="94"/>
      <c r="Q39" s="94"/>
      <c r="R39" s="110"/>
      <c r="S39" s="78"/>
      <c r="T39" s="111"/>
      <c r="U39" s="101"/>
      <c r="V39" s="94"/>
      <c r="W39" s="110"/>
      <c r="X39" s="44"/>
      <c r="Y39" s="91"/>
      <c r="Z39" s="94"/>
      <c r="AA39" s="94"/>
      <c r="AB39" s="110"/>
      <c r="AC39" s="94"/>
      <c r="AD39" s="113"/>
      <c r="AE39" s="94"/>
      <c r="AF39" s="94"/>
      <c r="AG39" s="94"/>
      <c r="AH39" s="94"/>
      <c r="AI39" s="94"/>
      <c r="AJ39" s="113"/>
      <c r="AK39" s="94"/>
      <c r="AL39" s="94"/>
      <c r="AM39" s="94"/>
      <c r="AP39" s="115"/>
      <c r="AQ39" s="200"/>
      <c r="AR39" s="200"/>
      <c r="AS39" s="200"/>
      <c r="AV39" s="115"/>
      <c r="AW39" s="200"/>
      <c r="AX39" s="200"/>
      <c r="AY39" s="200"/>
      <c r="BB39" s="115"/>
      <c r="BG39" s="116"/>
      <c r="BN39" s="115"/>
      <c r="BP39" s="117"/>
      <c r="BQ39" s="118"/>
      <c r="BR39" s="119"/>
      <c r="BS39" s="119"/>
      <c r="BT39" s="91"/>
    </row>
    <row r="40" spans="1:72" s="114" customFormat="1" ht="27" customHeight="1">
      <c r="A40" s="103"/>
      <c r="B40" s="104"/>
      <c r="C40" s="105" t="s">
        <v>75</v>
      </c>
      <c r="D40" s="106"/>
      <c r="E40" s="107"/>
      <c r="F40" s="91"/>
      <c r="G40" s="107"/>
      <c r="H40" s="78"/>
      <c r="I40" s="91"/>
      <c r="J40" s="94"/>
      <c r="K40" s="94"/>
      <c r="L40" s="94"/>
      <c r="M40" s="110"/>
      <c r="N40" s="78"/>
      <c r="O40" s="91"/>
      <c r="P40" s="94"/>
      <c r="Q40" s="94"/>
      <c r="R40" s="110"/>
      <c r="S40" s="78"/>
      <c r="T40" s="111"/>
      <c r="U40" s="101"/>
      <c r="V40" s="94"/>
      <c r="W40" s="110"/>
      <c r="X40" s="44"/>
      <c r="Y40" s="91"/>
      <c r="Z40" s="94"/>
      <c r="AA40" s="94"/>
      <c r="AB40" s="110"/>
      <c r="AC40" s="94"/>
      <c r="AD40" s="113"/>
      <c r="AE40" s="94"/>
      <c r="AF40" s="105" t="s">
        <v>76</v>
      </c>
      <c r="AG40" s="94"/>
      <c r="AH40" s="94"/>
      <c r="AI40" s="94"/>
      <c r="AJ40" s="113"/>
      <c r="AK40" s="94"/>
      <c r="AL40" s="94"/>
      <c r="AM40" s="94"/>
      <c r="AP40" s="115"/>
      <c r="AQ40" s="200"/>
      <c r="AR40" s="200"/>
      <c r="AS40" s="200"/>
      <c r="AV40" s="115"/>
      <c r="AW40" s="200"/>
      <c r="AX40" s="200"/>
      <c r="AY40" s="200"/>
      <c r="BB40" s="115"/>
      <c r="BG40" s="116"/>
      <c r="BN40" s="115"/>
      <c r="BP40" s="117"/>
      <c r="BQ40" s="118"/>
      <c r="BR40" s="119"/>
      <c r="BS40" s="119"/>
      <c r="BT40" s="91"/>
    </row>
    <row r="41" spans="1:72" s="114" customFormat="1" ht="27.75" customHeight="1">
      <c r="A41" s="103"/>
      <c r="B41" s="104"/>
      <c r="C41" s="105" t="s">
        <v>77</v>
      </c>
      <c r="D41" s="106"/>
      <c r="E41" s="107"/>
      <c r="F41" s="91"/>
      <c r="G41" s="107"/>
      <c r="H41" s="78"/>
      <c r="I41" s="91"/>
      <c r="J41" s="94"/>
      <c r="K41" s="94"/>
      <c r="L41" s="94"/>
      <c r="M41" s="110"/>
      <c r="N41" s="78"/>
      <c r="O41" s="91"/>
      <c r="P41" s="94"/>
      <c r="Q41" s="94"/>
      <c r="R41" s="110"/>
      <c r="S41" s="78"/>
      <c r="T41" s="111"/>
      <c r="U41" s="101"/>
      <c r="V41" s="94"/>
      <c r="W41" s="110"/>
      <c r="X41" s="44"/>
      <c r="Y41" s="91"/>
      <c r="Z41" s="94"/>
      <c r="AA41" s="94"/>
      <c r="AB41" s="110"/>
      <c r="AC41" s="94"/>
      <c r="AD41" s="113"/>
      <c r="AE41" s="94"/>
      <c r="AF41" s="105" t="s">
        <v>78</v>
      </c>
      <c r="AG41" s="94"/>
      <c r="AH41" s="94"/>
      <c r="AI41" s="94"/>
      <c r="AJ41" s="113"/>
      <c r="AK41" s="94"/>
      <c r="AL41" s="94"/>
      <c r="AM41" s="94"/>
      <c r="AP41" s="115"/>
      <c r="AQ41" s="200"/>
      <c r="AR41" s="200"/>
      <c r="AS41" s="200"/>
      <c r="AV41" s="115"/>
      <c r="AW41" s="200"/>
      <c r="AX41" s="200"/>
      <c r="AY41" s="200"/>
      <c r="BB41" s="115"/>
      <c r="BG41" s="116"/>
      <c r="BN41" s="115"/>
      <c r="BP41" s="117"/>
      <c r="BQ41" s="118"/>
      <c r="BR41" s="119"/>
      <c r="BS41" s="119"/>
      <c r="BT41" s="91"/>
    </row>
    <row r="42" spans="1:72" s="114" customFormat="1" ht="27">
      <c r="A42" s="103"/>
      <c r="B42" s="104"/>
      <c r="C42" s="105"/>
      <c r="D42" s="106"/>
      <c r="E42" s="107"/>
      <c r="F42" s="91"/>
      <c r="G42" s="107"/>
      <c r="H42" s="78"/>
      <c r="I42" s="91"/>
      <c r="J42" s="94"/>
      <c r="K42" s="94"/>
      <c r="L42" s="94"/>
      <c r="M42" s="110"/>
      <c r="N42" s="78"/>
      <c r="O42" s="91"/>
      <c r="P42" s="94"/>
      <c r="Q42" s="94"/>
      <c r="R42" s="110"/>
      <c r="S42" s="78"/>
      <c r="T42" s="111"/>
      <c r="U42" s="101"/>
      <c r="V42" s="94"/>
      <c r="W42" s="110"/>
      <c r="X42" s="44"/>
      <c r="Y42" s="91"/>
      <c r="Z42" s="94"/>
      <c r="AA42" s="94"/>
      <c r="AB42" s="110"/>
      <c r="AC42" s="94"/>
      <c r="AD42" s="113"/>
      <c r="AE42" s="94"/>
      <c r="AF42" s="94"/>
      <c r="AG42" s="94"/>
      <c r="AH42" s="94"/>
      <c r="AI42" s="94"/>
      <c r="AJ42" s="113"/>
      <c r="AK42" s="94"/>
      <c r="AL42" s="94"/>
      <c r="AM42" s="94"/>
      <c r="AP42" s="115"/>
      <c r="AQ42" s="200"/>
      <c r="AR42" s="200"/>
      <c r="AS42" s="200"/>
      <c r="AV42" s="115"/>
      <c r="AW42" s="200"/>
      <c r="AX42" s="200"/>
      <c r="AY42" s="200"/>
      <c r="BB42" s="115"/>
      <c r="BG42" s="116"/>
      <c r="BN42" s="115"/>
      <c r="BP42" s="117"/>
      <c r="BQ42" s="118"/>
      <c r="BR42" s="119"/>
      <c r="BS42" s="119"/>
      <c r="BT42" s="91"/>
    </row>
    <row r="43" spans="1:72" s="114" customFormat="1" ht="27">
      <c r="A43" s="103"/>
      <c r="B43" s="104" t="s">
        <v>79</v>
      </c>
      <c r="C43" s="105" t="s">
        <v>80</v>
      </c>
      <c r="D43" s="106" t="s">
        <v>81</v>
      </c>
      <c r="E43" s="107"/>
      <c r="F43" s="108">
        <v>4</v>
      </c>
      <c r="G43" s="107"/>
      <c r="H43" s="78"/>
      <c r="I43" s="108"/>
      <c r="J43" s="109" t="s">
        <v>47</v>
      </c>
      <c r="K43" s="109" t="s">
        <v>47</v>
      </c>
      <c r="L43" s="109"/>
      <c r="M43" s="110"/>
      <c r="N43" s="78"/>
      <c r="O43" s="108">
        <v>4</v>
      </c>
      <c r="P43" s="109">
        <v>1590</v>
      </c>
      <c r="Q43" s="94">
        <f>O43*P43</f>
        <v>6360</v>
      </c>
      <c r="R43" s="110"/>
      <c r="S43" s="78"/>
      <c r="T43" s="111">
        <v>4</v>
      </c>
      <c r="U43" s="112">
        <v>2590</v>
      </c>
      <c r="V43" s="94">
        <v>10360</v>
      </c>
      <c r="W43" s="110"/>
      <c r="X43" s="44"/>
      <c r="Y43" s="108">
        <v>4</v>
      </c>
      <c r="Z43" s="109">
        <v>2910</v>
      </c>
      <c r="AA43" s="94">
        <f>Y43*Z43</f>
        <v>11640</v>
      </c>
      <c r="AB43" s="110"/>
      <c r="AC43" s="94"/>
      <c r="AD43" s="113"/>
      <c r="AE43" s="104" t="s">
        <v>79</v>
      </c>
      <c r="AF43" s="105" t="s">
        <v>80</v>
      </c>
      <c r="AG43" s="106" t="s">
        <v>81</v>
      </c>
      <c r="AH43" s="107"/>
      <c r="AI43" s="108">
        <v>4</v>
      </c>
      <c r="AJ43" s="113"/>
      <c r="AK43" s="94">
        <v>4</v>
      </c>
      <c r="AL43" s="94">
        <v>1450</v>
      </c>
      <c r="AM43" s="94">
        <v>5800</v>
      </c>
      <c r="AP43" s="115"/>
      <c r="AQ43" s="200"/>
      <c r="AR43" s="200"/>
      <c r="AS43" s="200"/>
      <c r="AV43" s="115"/>
      <c r="AW43" s="200"/>
      <c r="AX43" s="200"/>
      <c r="AY43" s="200"/>
      <c r="BB43" s="115"/>
      <c r="BG43" s="116"/>
      <c r="BN43" s="115"/>
      <c r="BO43" s="114" t="s">
        <v>82</v>
      </c>
      <c r="BP43" s="117">
        <f>SUMIF($B$27:$B$798,"*"&amp;BO43&amp;"*",$AA$27:$AA$799)</f>
        <v>0</v>
      </c>
      <c r="BQ43" s="118">
        <v>1500</v>
      </c>
      <c r="BR43" s="119">
        <f>P43/3168</f>
        <v>0.50189393939393945</v>
      </c>
      <c r="BS43" s="119">
        <f>BR43*O43</f>
        <v>2.0075757575757578</v>
      </c>
      <c r="BT43" s="108"/>
    </row>
    <row r="44" spans="1:72" s="114" customFormat="1" ht="27">
      <c r="A44" s="103"/>
      <c r="B44" s="104"/>
      <c r="C44" s="105"/>
      <c r="D44" s="106"/>
      <c r="E44" s="107"/>
      <c r="F44" s="108"/>
      <c r="G44" s="107"/>
      <c r="H44" s="78"/>
      <c r="I44" s="108"/>
      <c r="J44" s="109" t="s">
        <v>59</v>
      </c>
      <c r="K44" s="94"/>
      <c r="L44" s="94"/>
      <c r="M44" s="110"/>
      <c r="N44" s="78"/>
      <c r="O44" s="108"/>
      <c r="P44" s="109" t="s">
        <v>59</v>
      </c>
      <c r="Q44" s="94"/>
      <c r="R44" s="110"/>
      <c r="S44" s="78"/>
      <c r="T44" s="111"/>
      <c r="U44" s="112" t="s">
        <v>59</v>
      </c>
      <c r="V44" s="94"/>
      <c r="W44" s="110"/>
      <c r="X44" s="44"/>
      <c r="Y44" s="108"/>
      <c r="Z44" s="109"/>
      <c r="AA44" s="94"/>
      <c r="AB44" s="110"/>
      <c r="AC44" s="94"/>
      <c r="AD44" s="113"/>
      <c r="AE44" s="104"/>
      <c r="AF44" s="105"/>
      <c r="AG44" s="94"/>
      <c r="AH44" s="94"/>
      <c r="AI44" s="94"/>
      <c r="AJ44" s="113"/>
      <c r="AK44" s="94"/>
      <c r="AL44" s="94"/>
      <c r="AM44" s="94"/>
      <c r="AP44" s="115"/>
      <c r="AQ44" s="200"/>
      <c r="AR44" s="200"/>
      <c r="AS44" s="200"/>
      <c r="AV44" s="115"/>
      <c r="AW44" s="200"/>
      <c r="AX44" s="200"/>
      <c r="AY44" s="200"/>
      <c r="BB44" s="115"/>
      <c r="BG44" s="116"/>
      <c r="BN44" s="115"/>
      <c r="BO44" s="114" t="s">
        <v>83</v>
      </c>
      <c r="BP44" s="117">
        <f>SUMIF($B$27:$B$798,"*"&amp;BO44&amp;"*",$AA$27:$AA$799)</f>
        <v>0</v>
      </c>
      <c r="BQ44" s="118" t="s">
        <v>59</v>
      </c>
      <c r="BR44" s="119" t="e">
        <f>P44/3168</f>
        <v>#VALUE!</v>
      </c>
      <c r="BS44" s="119" t="e">
        <f>BR44*O44</f>
        <v>#VALUE!</v>
      </c>
      <c r="BT44" s="108"/>
    </row>
    <row r="45" spans="1:72" s="114" customFormat="1" ht="33.75" customHeight="1">
      <c r="A45" s="103"/>
      <c r="B45" s="104"/>
      <c r="C45" s="105" t="s">
        <v>53</v>
      </c>
      <c r="D45" s="106"/>
      <c r="E45" s="107"/>
      <c r="F45" s="108"/>
      <c r="G45" s="107"/>
      <c r="H45" s="78"/>
      <c r="I45" s="108"/>
      <c r="J45" s="109"/>
      <c r="K45" s="94"/>
      <c r="L45" s="94"/>
      <c r="M45" s="110"/>
      <c r="N45" s="78"/>
      <c r="O45" s="108"/>
      <c r="P45" s="109"/>
      <c r="Q45" s="94"/>
      <c r="R45" s="110" t="s">
        <v>56</v>
      </c>
      <c r="S45" s="78"/>
      <c r="T45" s="111"/>
      <c r="U45" s="112"/>
      <c r="V45" s="94"/>
      <c r="W45" s="110" t="s">
        <v>56</v>
      </c>
      <c r="X45" s="44"/>
      <c r="Y45" s="108"/>
      <c r="Z45" s="109"/>
      <c r="AB45" s="110" t="s">
        <v>56</v>
      </c>
      <c r="AC45" s="94"/>
      <c r="AD45" s="113"/>
      <c r="AE45" s="104"/>
      <c r="AF45" s="105" t="s">
        <v>53</v>
      </c>
      <c r="AG45" s="94"/>
      <c r="AH45" s="94"/>
      <c r="AI45" s="94"/>
      <c r="AJ45" s="113"/>
      <c r="AK45" s="94"/>
      <c r="AL45" s="94"/>
      <c r="AM45" s="94"/>
      <c r="AP45" s="115"/>
      <c r="AQ45" s="200"/>
      <c r="AR45" s="200"/>
      <c r="AS45" s="200"/>
      <c r="AT45" s="114" t="s">
        <v>55</v>
      </c>
      <c r="AV45" s="115"/>
      <c r="AW45" s="200"/>
      <c r="AX45" s="200"/>
      <c r="AY45" s="200"/>
      <c r="BB45" s="115"/>
      <c r="BG45" s="116"/>
      <c r="BN45" s="115"/>
      <c r="BP45" s="117"/>
      <c r="BQ45" s="118"/>
      <c r="BR45" s="119"/>
      <c r="BS45" s="119"/>
      <c r="BT45" s="108"/>
    </row>
    <row r="46" spans="1:72" s="114" customFormat="1" ht="32.25" customHeight="1">
      <c r="A46" s="103"/>
      <c r="B46" s="104"/>
      <c r="C46" s="105" t="s">
        <v>57</v>
      </c>
      <c r="D46" s="106"/>
      <c r="E46" s="107"/>
      <c r="F46" s="108"/>
      <c r="G46" s="107"/>
      <c r="H46" s="78"/>
      <c r="I46" s="108"/>
      <c r="J46" s="109"/>
      <c r="K46" s="94"/>
      <c r="L46" s="94"/>
      <c r="M46" s="110"/>
      <c r="N46" s="78"/>
      <c r="O46" s="108"/>
      <c r="P46" s="109"/>
      <c r="Q46" s="94"/>
      <c r="R46" s="110" t="s">
        <v>84</v>
      </c>
      <c r="S46" s="78"/>
      <c r="T46" s="111"/>
      <c r="U46" s="112"/>
      <c r="V46" s="94"/>
      <c r="W46" s="110" t="s">
        <v>85</v>
      </c>
      <c r="X46" s="44"/>
      <c r="Y46" s="108"/>
      <c r="Z46" s="109"/>
      <c r="AB46" s="110" t="s">
        <v>86</v>
      </c>
      <c r="AC46" s="94"/>
      <c r="AD46" s="113"/>
      <c r="AE46" s="104"/>
      <c r="AF46" s="105" t="s">
        <v>57</v>
      </c>
      <c r="AG46" s="94"/>
      <c r="AH46" s="94"/>
      <c r="AI46" s="94"/>
      <c r="AJ46" s="113"/>
      <c r="AK46" s="94"/>
      <c r="AL46" s="94"/>
      <c r="AM46" s="94"/>
      <c r="AP46" s="115"/>
      <c r="AQ46" s="200"/>
      <c r="AR46" s="200"/>
      <c r="AS46" s="200"/>
      <c r="AV46" s="115"/>
      <c r="AW46" s="200"/>
      <c r="AX46" s="200"/>
      <c r="AY46" s="200"/>
      <c r="BB46" s="115"/>
      <c r="BG46" s="116"/>
      <c r="BN46" s="115"/>
      <c r="BP46" s="117"/>
      <c r="BQ46" s="118"/>
      <c r="BR46" s="119"/>
      <c r="BS46" s="119"/>
      <c r="BT46" s="108"/>
    </row>
    <row r="47" spans="1:72" s="114" customFormat="1" ht="27">
      <c r="A47" s="103"/>
      <c r="B47" s="104"/>
      <c r="C47" s="105"/>
      <c r="D47" s="106"/>
      <c r="E47" s="107"/>
      <c r="F47" s="108"/>
      <c r="G47" s="107"/>
      <c r="H47" s="78"/>
      <c r="I47" s="108"/>
      <c r="J47" s="109"/>
      <c r="K47" s="94"/>
      <c r="L47" s="94"/>
      <c r="M47" s="110"/>
      <c r="N47" s="78"/>
      <c r="O47" s="108"/>
      <c r="P47" s="109"/>
      <c r="Q47" s="94"/>
      <c r="R47" s="110"/>
      <c r="S47" s="78"/>
      <c r="T47" s="111"/>
      <c r="U47" s="112"/>
      <c r="V47" s="94"/>
      <c r="W47" s="110"/>
      <c r="X47" s="44"/>
      <c r="Y47" s="108"/>
      <c r="Z47" s="109"/>
      <c r="AA47" s="94"/>
      <c r="AB47" s="110"/>
      <c r="AC47" s="94"/>
      <c r="AD47" s="113"/>
      <c r="AE47" s="94"/>
      <c r="AF47" s="94"/>
      <c r="AG47" s="94"/>
      <c r="AH47" s="94"/>
      <c r="AI47" s="94"/>
      <c r="AJ47" s="113"/>
      <c r="AK47" s="94"/>
      <c r="AL47" s="94"/>
      <c r="AM47" s="94"/>
      <c r="AP47" s="115"/>
      <c r="AQ47" s="200"/>
      <c r="AR47" s="200"/>
      <c r="AS47" s="200"/>
      <c r="AV47" s="115"/>
      <c r="AW47" s="200"/>
      <c r="AX47" s="200"/>
      <c r="AY47" s="200"/>
      <c r="BB47" s="115"/>
      <c r="BG47" s="116"/>
      <c r="BN47" s="115"/>
      <c r="BP47" s="117"/>
      <c r="BQ47" s="118"/>
      <c r="BR47" s="119"/>
      <c r="BS47" s="119"/>
      <c r="BT47" s="108"/>
    </row>
    <row r="48" spans="1:72" s="114" customFormat="1" ht="27">
      <c r="A48" s="103"/>
      <c r="B48" s="104" t="s">
        <v>87</v>
      </c>
      <c r="C48" s="105" t="s">
        <v>88</v>
      </c>
      <c r="D48" s="106" t="s">
        <v>81</v>
      </c>
      <c r="E48" s="107"/>
      <c r="F48" s="108">
        <v>2</v>
      </c>
      <c r="G48" s="107"/>
      <c r="H48" s="78"/>
      <c r="I48" s="108"/>
      <c r="J48" s="109" t="s">
        <v>47</v>
      </c>
      <c r="K48" s="109" t="s">
        <v>47</v>
      </c>
      <c r="L48" s="109"/>
      <c r="M48" s="110"/>
      <c r="N48" s="78"/>
      <c r="O48" s="108">
        <v>2</v>
      </c>
      <c r="P48" s="109">
        <v>1575</v>
      </c>
      <c r="Q48" s="94">
        <f>O48*P48</f>
        <v>3150</v>
      </c>
      <c r="R48" s="110"/>
      <c r="S48" s="78"/>
      <c r="T48" s="111">
        <v>2</v>
      </c>
      <c r="U48" s="112">
        <v>2070</v>
      </c>
      <c r="V48" s="94">
        <v>4140</v>
      </c>
      <c r="W48" s="110"/>
      <c r="X48" s="44"/>
      <c r="Y48" s="108">
        <v>2</v>
      </c>
      <c r="Z48" s="109">
        <v>2318</v>
      </c>
      <c r="AA48" s="94">
        <f>Y48*Z48</f>
        <v>4636</v>
      </c>
      <c r="AB48" s="110"/>
      <c r="AC48" s="94"/>
      <c r="AD48" s="113"/>
      <c r="AE48" s="104" t="s">
        <v>87</v>
      </c>
      <c r="AF48" s="105" t="s">
        <v>88</v>
      </c>
      <c r="AG48" s="106" t="s">
        <v>81</v>
      </c>
      <c r="AH48" s="107"/>
      <c r="AI48" s="108">
        <v>2</v>
      </c>
      <c r="AJ48" s="113"/>
      <c r="AK48" s="94">
        <v>2</v>
      </c>
      <c r="AL48" s="94">
        <v>1400</v>
      </c>
      <c r="AM48" s="94">
        <v>2800</v>
      </c>
      <c r="AP48" s="115"/>
      <c r="AQ48" s="200"/>
      <c r="AR48" s="200"/>
      <c r="AS48" s="200"/>
      <c r="AV48" s="115"/>
      <c r="AW48" s="200"/>
      <c r="AX48" s="200"/>
      <c r="AY48" s="200"/>
      <c r="BB48" s="115"/>
      <c r="BG48" s="116"/>
      <c r="BN48" s="115"/>
      <c r="BO48" s="114" t="s">
        <v>89</v>
      </c>
      <c r="BP48" s="117">
        <f>SUMIF($B$27:$B$798,"*"&amp;BO48&amp;"*",$AA$27:$AA$799)</f>
        <v>0</v>
      </c>
      <c r="BQ48" s="118">
        <v>2000</v>
      </c>
      <c r="BR48" s="119">
        <f>P48/3168</f>
        <v>0.49715909090909088</v>
      </c>
      <c r="BS48" s="119">
        <f>BR48*O48</f>
        <v>0.99431818181818177</v>
      </c>
      <c r="BT48" s="108"/>
    </row>
    <row r="49" spans="1:72" s="114" customFormat="1" ht="27">
      <c r="A49" s="103"/>
      <c r="B49" s="104"/>
      <c r="C49" s="105"/>
      <c r="D49" s="106"/>
      <c r="E49" s="107"/>
      <c r="F49" s="108"/>
      <c r="G49" s="107"/>
      <c r="H49" s="78"/>
      <c r="I49" s="108"/>
      <c r="J49" s="109" t="s">
        <v>59</v>
      </c>
      <c r="K49" s="94"/>
      <c r="L49" s="94"/>
      <c r="M49" s="110"/>
      <c r="N49" s="78"/>
      <c r="O49" s="108"/>
      <c r="P49" s="109" t="s">
        <v>59</v>
      </c>
      <c r="Q49" s="94"/>
      <c r="R49" s="110"/>
      <c r="S49" s="78"/>
      <c r="T49" s="111"/>
      <c r="U49" s="112" t="s">
        <v>59</v>
      </c>
      <c r="V49" s="94"/>
      <c r="W49" s="110"/>
      <c r="X49" s="44"/>
      <c r="Y49" s="108"/>
      <c r="Z49" s="109"/>
      <c r="AA49" s="94"/>
      <c r="AB49" s="110"/>
      <c r="AC49" s="94"/>
      <c r="AD49" s="113"/>
      <c r="AE49" s="94"/>
      <c r="AF49" s="94"/>
      <c r="AG49" s="94"/>
      <c r="AH49" s="94"/>
      <c r="AI49" s="94"/>
      <c r="AJ49" s="113"/>
      <c r="AK49" s="94"/>
      <c r="AL49" s="94"/>
      <c r="AM49" s="94"/>
      <c r="AP49" s="115"/>
      <c r="AQ49" s="200"/>
      <c r="AR49" s="200"/>
      <c r="AS49" s="200"/>
      <c r="AV49" s="115"/>
      <c r="AW49" s="200"/>
      <c r="AX49" s="200"/>
      <c r="AY49" s="200"/>
      <c r="BB49" s="115"/>
      <c r="BG49" s="116"/>
      <c r="BN49" s="115"/>
      <c r="BO49" s="114" t="s">
        <v>90</v>
      </c>
      <c r="BP49" s="117">
        <f>SUMIF($B$27:$B$798,"*"&amp;BO49&amp;"*",$AA$27:$AA$799)</f>
        <v>0</v>
      </c>
      <c r="BQ49" s="118" t="s">
        <v>59</v>
      </c>
      <c r="BR49" s="119" t="e">
        <f>P49/3168</f>
        <v>#VALUE!</v>
      </c>
      <c r="BS49" s="119" t="e">
        <f>BR49*O49</f>
        <v>#VALUE!</v>
      </c>
      <c r="BT49" s="108"/>
    </row>
    <row r="50" spans="1:72" s="114" customFormat="1" ht="27">
      <c r="A50" s="103"/>
      <c r="B50" s="104"/>
      <c r="C50" s="105" t="s">
        <v>53</v>
      </c>
      <c r="D50" s="106"/>
      <c r="E50" s="107"/>
      <c r="F50" s="108"/>
      <c r="G50" s="107"/>
      <c r="H50" s="78"/>
      <c r="I50" s="108"/>
      <c r="J50" s="109"/>
      <c r="K50" s="94"/>
      <c r="L50" s="94"/>
      <c r="M50" s="110"/>
      <c r="N50" s="78"/>
      <c r="O50" s="108"/>
      <c r="P50" s="109"/>
      <c r="Q50" s="94"/>
      <c r="R50" s="110" t="s">
        <v>56</v>
      </c>
      <c r="S50" s="78"/>
      <c r="T50" s="111"/>
      <c r="U50" s="112"/>
      <c r="V50" s="94"/>
      <c r="W50" s="110" t="s">
        <v>56</v>
      </c>
      <c r="X50" s="44"/>
      <c r="Y50" s="108"/>
      <c r="Z50" s="109"/>
      <c r="AB50" s="110" t="s">
        <v>56</v>
      </c>
      <c r="AC50" s="94"/>
      <c r="AD50" s="113"/>
      <c r="AE50" s="94"/>
      <c r="AF50" s="105" t="s">
        <v>53</v>
      </c>
      <c r="AG50" s="94"/>
      <c r="AH50" s="94"/>
      <c r="AI50" s="94"/>
      <c r="AJ50" s="113"/>
      <c r="AK50" s="94"/>
      <c r="AL50" s="94"/>
      <c r="AM50" s="94"/>
      <c r="AP50" s="115"/>
      <c r="AT50" s="114" t="s">
        <v>55</v>
      </c>
      <c r="AV50" s="115"/>
      <c r="BB50" s="115"/>
      <c r="BG50" s="116"/>
      <c r="BN50" s="115"/>
      <c r="BP50" s="117"/>
      <c r="BQ50" s="118"/>
      <c r="BR50" s="119"/>
      <c r="BS50" s="119"/>
      <c r="BT50" s="108"/>
    </row>
    <row r="51" spans="1:72" s="114" customFormat="1" ht="27">
      <c r="A51" s="103"/>
      <c r="B51" s="104"/>
      <c r="C51" s="105" t="s">
        <v>57</v>
      </c>
      <c r="D51" s="106"/>
      <c r="E51" s="107"/>
      <c r="F51" s="108"/>
      <c r="G51" s="107"/>
      <c r="H51" s="78"/>
      <c r="I51" s="108"/>
      <c r="J51" s="109"/>
      <c r="K51" s="94"/>
      <c r="L51" s="94"/>
      <c r="M51" s="110"/>
      <c r="N51" s="78"/>
      <c r="O51" s="108"/>
      <c r="P51" s="109"/>
      <c r="Q51" s="94"/>
      <c r="R51" s="110" t="s">
        <v>84</v>
      </c>
      <c r="S51" s="78"/>
      <c r="T51" s="111"/>
      <c r="U51" s="112"/>
      <c r="V51" s="94"/>
      <c r="W51" s="110" t="s">
        <v>91</v>
      </c>
      <c r="X51" s="44"/>
      <c r="Y51" s="108"/>
      <c r="Z51" s="109"/>
      <c r="AB51" s="110" t="s">
        <v>86</v>
      </c>
      <c r="AC51" s="94"/>
      <c r="AD51" s="113"/>
      <c r="AE51" s="94"/>
      <c r="AF51" s="105" t="s">
        <v>57</v>
      </c>
      <c r="AG51" s="94"/>
      <c r="AH51" s="94"/>
      <c r="AI51" s="94"/>
      <c r="AJ51" s="113"/>
      <c r="AK51" s="94"/>
      <c r="AL51" s="94"/>
      <c r="AM51" s="94"/>
      <c r="AP51" s="115"/>
      <c r="AV51" s="115"/>
      <c r="BB51" s="115"/>
      <c r="BG51" s="116"/>
      <c r="BN51" s="115"/>
      <c r="BP51" s="117"/>
      <c r="BQ51" s="118"/>
      <c r="BR51" s="119"/>
      <c r="BS51" s="119"/>
      <c r="BT51" s="108"/>
    </row>
    <row r="52" spans="1:72" s="114" customFormat="1" ht="27">
      <c r="A52" s="103"/>
      <c r="B52" s="104"/>
      <c r="C52" s="105"/>
      <c r="D52" s="106"/>
      <c r="E52" s="107"/>
      <c r="F52" s="108"/>
      <c r="G52" s="107"/>
      <c r="H52" s="78"/>
      <c r="I52" s="108"/>
      <c r="J52" s="109"/>
      <c r="K52" s="94"/>
      <c r="L52" s="94"/>
      <c r="M52" s="110"/>
      <c r="N52" s="78"/>
      <c r="O52" s="108"/>
      <c r="P52" s="109"/>
      <c r="Q52" s="94"/>
      <c r="R52" s="110"/>
      <c r="S52" s="78"/>
      <c r="T52" s="111"/>
      <c r="U52" s="112"/>
      <c r="V52" s="94"/>
      <c r="W52" s="110"/>
      <c r="X52" s="44"/>
      <c r="Y52" s="108"/>
      <c r="Z52" s="109"/>
      <c r="AA52" s="94"/>
      <c r="AB52" s="110"/>
      <c r="AC52" s="94"/>
      <c r="AD52" s="113"/>
      <c r="AE52" s="94"/>
      <c r="AF52" s="94"/>
      <c r="AG52" s="94"/>
      <c r="AH52" s="94"/>
      <c r="AI52" s="94"/>
      <c r="AJ52" s="113"/>
      <c r="AK52" s="94"/>
      <c r="AL52" s="94"/>
      <c r="AM52" s="94"/>
      <c r="AP52" s="115"/>
      <c r="AV52" s="115"/>
      <c r="BB52" s="115"/>
      <c r="BG52" s="116"/>
      <c r="BN52" s="115"/>
      <c r="BP52" s="117"/>
      <c r="BQ52" s="118"/>
      <c r="BR52" s="119"/>
      <c r="BS52" s="119"/>
      <c r="BT52" s="108"/>
    </row>
    <row r="53" spans="1:72" s="114" customFormat="1" ht="27">
      <c r="A53" s="103"/>
      <c r="B53" s="104" t="s">
        <v>92</v>
      </c>
      <c r="C53" s="105" t="s">
        <v>93</v>
      </c>
      <c r="D53" s="106" t="s">
        <v>46</v>
      </c>
      <c r="E53" s="107"/>
      <c r="F53" s="108">
        <v>2</v>
      </c>
      <c r="G53" s="107"/>
      <c r="H53" s="78"/>
      <c r="I53" s="108"/>
      <c r="J53" s="109" t="s">
        <v>47</v>
      </c>
      <c r="K53" s="109" t="s">
        <v>47</v>
      </c>
      <c r="L53" s="109"/>
      <c r="M53" s="110"/>
      <c r="N53" s="78"/>
      <c r="O53" s="108">
        <v>2</v>
      </c>
      <c r="P53" s="109">
        <v>43865</v>
      </c>
      <c r="Q53" s="94">
        <f>O53*P53</f>
        <v>87730</v>
      </c>
      <c r="R53" s="110"/>
      <c r="S53" s="78"/>
      <c r="T53" s="111">
        <v>2</v>
      </c>
      <c r="U53" s="112">
        <v>47250</v>
      </c>
      <c r="V53" s="94">
        <v>94500</v>
      </c>
      <c r="W53" s="110"/>
      <c r="X53" s="44"/>
      <c r="Y53" s="108">
        <v>2</v>
      </c>
      <c r="Z53" s="109"/>
      <c r="AA53" s="94" t="s">
        <v>94</v>
      </c>
      <c r="AB53" s="110"/>
      <c r="AC53" s="94"/>
      <c r="AD53" s="113"/>
      <c r="AE53" s="104" t="s">
        <v>92</v>
      </c>
      <c r="AF53" s="105" t="s">
        <v>93</v>
      </c>
      <c r="AG53" s="106" t="s">
        <v>46</v>
      </c>
      <c r="AH53" s="107"/>
      <c r="AI53" s="108">
        <v>2</v>
      </c>
      <c r="AJ53" s="113"/>
      <c r="AK53" s="94">
        <v>2</v>
      </c>
      <c r="AL53" s="94">
        <v>10500</v>
      </c>
      <c r="AM53" s="94">
        <v>21000</v>
      </c>
      <c r="AP53" s="115"/>
      <c r="AQ53" s="198">
        <v>2</v>
      </c>
      <c r="AR53" s="198">
        <v>19730</v>
      </c>
      <c r="AS53" s="198">
        <f>AQ53*AR53</f>
        <v>39460</v>
      </c>
      <c r="AV53" s="115"/>
      <c r="AW53" s="198">
        <v>2</v>
      </c>
      <c r="AX53" s="198">
        <v>37430</v>
      </c>
      <c r="AY53" s="198">
        <f>AW53*AX53</f>
        <v>74860</v>
      </c>
      <c r="BB53" s="115"/>
      <c r="BG53" s="116"/>
      <c r="BN53" s="115"/>
      <c r="BO53" s="114" t="s">
        <v>95</v>
      </c>
      <c r="BP53" s="117">
        <f>SUMIF($B$27:$B$798,"*"&amp;BO53&amp;"*",$AA$27:$AA$799)</f>
        <v>0</v>
      </c>
      <c r="BQ53" s="118">
        <v>2000</v>
      </c>
      <c r="BR53" s="119">
        <f>P53/3168</f>
        <v>13.846275252525253</v>
      </c>
      <c r="BS53" s="119">
        <f>BR53*O53</f>
        <v>27.692550505050505</v>
      </c>
      <c r="BT53" s="108"/>
    </row>
    <row r="54" spans="1:72" s="114" customFormat="1" ht="30" customHeight="1">
      <c r="A54" s="103"/>
      <c r="B54" s="104"/>
      <c r="C54" s="105" t="s">
        <v>96</v>
      </c>
      <c r="D54" s="106"/>
      <c r="E54" s="107"/>
      <c r="F54" s="108"/>
      <c r="G54" s="107"/>
      <c r="H54" s="78"/>
      <c r="I54" s="108"/>
      <c r="J54" s="109"/>
      <c r="K54" s="94"/>
      <c r="L54" s="94"/>
      <c r="M54" s="110"/>
      <c r="N54" s="78"/>
      <c r="O54" s="108"/>
      <c r="P54" s="109"/>
      <c r="Q54" s="94"/>
      <c r="R54" s="110"/>
      <c r="S54" s="78"/>
      <c r="T54" s="111"/>
      <c r="U54" s="112"/>
      <c r="V54" s="94"/>
      <c r="W54" s="110"/>
      <c r="X54" s="44"/>
      <c r="Y54" s="108"/>
      <c r="Z54" s="109"/>
      <c r="AA54" s="94"/>
      <c r="AB54" s="110"/>
      <c r="AC54" s="94"/>
      <c r="AD54" s="113"/>
      <c r="AE54" s="104"/>
      <c r="AF54" s="105" t="s">
        <v>97</v>
      </c>
      <c r="AG54" s="106"/>
      <c r="AH54" s="107"/>
      <c r="AI54" s="108"/>
      <c r="AJ54" s="113"/>
      <c r="AK54" s="94"/>
      <c r="AL54" s="94"/>
      <c r="AM54" s="94"/>
      <c r="AP54" s="115"/>
      <c r="AQ54" s="198"/>
      <c r="AR54" s="198"/>
      <c r="AS54" s="198"/>
      <c r="AV54" s="115"/>
      <c r="AW54" s="198"/>
      <c r="AX54" s="198"/>
      <c r="AY54" s="198"/>
      <c r="BB54" s="115"/>
      <c r="BG54" s="116"/>
      <c r="BN54" s="115"/>
      <c r="BP54" s="117"/>
      <c r="BQ54" s="118"/>
      <c r="BR54" s="119"/>
      <c r="BS54" s="119"/>
      <c r="BT54" s="108"/>
    </row>
    <row r="55" spans="1:72" s="114" customFormat="1" ht="30" customHeight="1">
      <c r="A55" s="103"/>
      <c r="B55" s="104"/>
      <c r="C55" s="105" t="s">
        <v>98</v>
      </c>
      <c r="D55" s="106"/>
      <c r="E55" s="107"/>
      <c r="F55" s="108"/>
      <c r="G55" s="107"/>
      <c r="H55" s="78"/>
      <c r="I55" s="108"/>
      <c r="J55" s="109"/>
      <c r="K55" s="94"/>
      <c r="L55" s="94"/>
      <c r="M55" s="110"/>
      <c r="N55" s="78"/>
      <c r="O55" s="108"/>
      <c r="P55" s="109"/>
      <c r="Q55" s="94"/>
      <c r="R55" s="110"/>
      <c r="S55" s="78"/>
      <c r="T55" s="111"/>
      <c r="U55" s="112"/>
      <c r="V55" s="94"/>
      <c r="W55" s="110"/>
      <c r="X55" s="44"/>
      <c r="Y55" s="108"/>
      <c r="Z55" s="109"/>
      <c r="AA55" s="94"/>
      <c r="AB55" s="110"/>
      <c r="AC55" s="94"/>
      <c r="AD55" s="113"/>
      <c r="AE55" s="104"/>
      <c r="AF55" s="105" t="s">
        <v>99</v>
      </c>
      <c r="AG55" s="106"/>
      <c r="AH55" s="107"/>
      <c r="AI55" s="108"/>
      <c r="AJ55" s="113"/>
      <c r="AK55" s="94"/>
      <c r="AL55" s="94"/>
      <c r="AM55" s="94"/>
      <c r="AP55" s="115"/>
      <c r="AQ55" s="198"/>
      <c r="AR55" s="198"/>
      <c r="AS55" s="198"/>
      <c r="AV55" s="115"/>
      <c r="AW55" s="198"/>
      <c r="AX55" s="198"/>
      <c r="AY55" s="198"/>
      <c r="BB55" s="115"/>
      <c r="BG55" s="116"/>
      <c r="BN55" s="115"/>
      <c r="BP55" s="117"/>
      <c r="BQ55" s="118"/>
      <c r="BR55" s="119"/>
      <c r="BS55" s="119"/>
      <c r="BT55" s="108"/>
    </row>
    <row r="56" spans="1:72" s="114" customFormat="1" ht="30" customHeight="1">
      <c r="A56" s="103"/>
      <c r="B56" s="104"/>
      <c r="C56" s="105" t="s">
        <v>100</v>
      </c>
      <c r="D56" s="106"/>
      <c r="E56" s="107"/>
      <c r="F56" s="108"/>
      <c r="G56" s="107"/>
      <c r="H56" s="78"/>
      <c r="I56" s="108"/>
      <c r="J56" s="109"/>
      <c r="K56" s="94"/>
      <c r="L56" s="94"/>
      <c r="M56" s="110"/>
      <c r="N56" s="78"/>
      <c r="O56" s="108"/>
      <c r="P56" s="109"/>
      <c r="Q56" s="94"/>
      <c r="R56" s="110"/>
      <c r="S56" s="78"/>
      <c r="T56" s="111"/>
      <c r="U56" s="112"/>
      <c r="V56" s="94"/>
      <c r="W56" s="110"/>
      <c r="X56" s="44"/>
      <c r="Y56" s="108"/>
      <c r="Z56" s="109"/>
      <c r="AA56" s="94"/>
      <c r="AB56" s="110"/>
      <c r="AC56" s="94"/>
      <c r="AD56" s="113"/>
      <c r="AE56" s="104"/>
      <c r="AF56" s="105"/>
      <c r="AG56" s="106"/>
      <c r="AH56" s="107"/>
      <c r="AI56" s="108"/>
      <c r="AJ56" s="113"/>
      <c r="AK56" s="94"/>
      <c r="AL56" s="94"/>
      <c r="AM56" s="94"/>
      <c r="AP56" s="115"/>
      <c r="AQ56" s="198"/>
      <c r="AR56" s="198"/>
      <c r="AS56" s="198"/>
      <c r="AV56" s="115"/>
      <c r="AW56" s="198"/>
      <c r="AX56" s="198"/>
      <c r="AY56" s="198"/>
      <c r="BB56" s="115"/>
      <c r="BG56" s="116"/>
      <c r="BN56" s="115"/>
      <c r="BP56" s="117"/>
      <c r="BQ56" s="118"/>
      <c r="BR56" s="119"/>
      <c r="BS56" s="119"/>
      <c r="BT56" s="108"/>
    </row>
    <row r="57" spans="1:72" s="114" customFormat="1" ht="30" customHeight="1">
      <c r="A57" s="103"/>
      <c r="B57" s="104"/>
      <c r="C57" s="105"/>
      <c r="D57" s="106"/>
      <c r="E57" s="107"/>
      <c r="F57" s="108"/>
      <c r="G57" s="107"/>
      <c r="H57" s="78"/>
      <c r="I57" s="108"/>
      <c r="J57" s="109"/>
      <c r="K57" s="94"/>
      <c r="L57" s="94"/>
      <c r="M57" s="110"/>
      <c r="N57" s="78"/>
      <c r="O57" s="108"/>
      <c r="P57" s="109"/>
      <c r="Q57" s="94"/>
      <c r="R57" s="110"/>
      <c r="S57" s="78"/>
      <c r="T57" s="111"/>
      <c r="U57" s="112"/>
      <c r="V57" s="94"/>
      <c r="W57" s="110"/>
      <c r="X57" s="44"/>
      <c r="Y57" s="108"/>
      <c r="Z57" s="109"/>
      <c r="AA57" s="94"/>
      <c r="AB57" s="110"/>
      <c r="AC57" s="94"/>
      <c r="AD57" s="113"/>
      <c r="AE57" s="104"/>
      <c r="AF57" s="105"/>
      <c r="AG57" s="106"/>
      <c r="AH57" s="107"/>
      <c r="AI57" s="108"/>
      <c r="AJ57" s="113"/>
      <c r="AK57" s="94"/>
      <c r="AL57" s="94"/>
      <c r="AM57" s="94"/>
      <c r="AP57" s="115"/>
      <c r="AQ57" s="198"/>
      <c r="AR57" s="198"/>
      <c r="AS57" s="198"/>
      <c r="AV57" s="115"/>
      <c r="AW57" s="198"/>
      <c r="AX57" s="198"/>
      <c r="AY57" s="198"/>
      <c r="BB57" s="115"/>
      <c r="BG57" s="116"/>
      <c r="BN57" s="115"/>
      <c r="BP57" s="117"/>
      <c r="BQ57" s="118"/>
      <c r="BR57" s="119"/>
      <c r="BS57" s="119"/>
      <c r="BT57" s="108"/>
    </row>
    <row r="58" spans="1:72" s="114" customFormat="1" ht="30" customHeight="1">
      <c r="A58" s="103"/>
      <c r="B58" s="104"/>
      <c r="C58" s="105" t="s">
        <v>53</v>
      </c>
      <c r="D58" s="106"/>
      <c r="E58" s="107"/>
      <c r="F58" s="108"/>
      <c r="G58" s="107"/>
      <c r="H58" s="78"/>
      <c r="I58" s="108"/>
      <c r="J58" s="109"/>
      <c r="K58" s="94"/>
      <c r="L58" s="94"/>
      <c r="M58" s="110"/>
      <c r="N58" s="78"/>
      <c r="O58" s="108"/>
      <c r="P58" s="109"/>
      <c r="Q58" s="94"/>
      <c r="R58" s="110" t="s">
        <v>56</v>
      </c>
      <c r="S58" s="78"/>
      <c r="T58" s="111"/>
      <c r="U58" s="112"/>
      <c r="V58" s="94"/>
      <c r="W58" s="110" t="s">
        <v>56</v>
      </c>
      <c r="X58" s="44"/>
      <c r="Y58" s="108"/>
      <c r="Z58" s="109"/>
      <c r="AA58" s="94"/>
      <c r="AB58" s="110" t="s">
        <v>56</v>
      </c>
      <c r="AC58" s="94"/>
      <c r="AD58" s="113"/>
      <c r="AE58" s="104"/>
      <c r="AF58" s="105" t="s">
        <v>53</v>
      </c>
      <c r="AG58" s="106"/>
      <c r="AH58" s="107"/>
      <c r="AI58" s="108"/>
      <c r="AJ58" s="113"/>
      <c r="AK58" s="94"/>
      <c r="AL58" s="94"/>
      <c r="AM58" s="94"/>
      <c r="AN58" s="114" t="s">
        <v>54</v>
      </c>
      <c r="AP58" s="115"/>
      <c r="AQ58" s="198"/>
      <c r="AR58" s="198"/>
      <c r="AS58" s="198"/>
      <c r="AT58" s="114" t="s">
        <v>55</v>
      </c>
      <c r="AV58" s="115"/>
      <c r="AW58" s="198"/>
      <c r="AX58" s="198"/>
      <c r="AY58" s="198"/>
      <c r="AZ58" s="114" t="s">
        <v>55</v>
      </c>
      <c r="BB58" s="115"/>
      <c r="BG58" s="116"/>
      <c r="BN58" s="115"/>
      <c r="BP58" s="117"/>
      <c r="BQ58" s="118"/>
      <c r="BR58" s="119"/>
      <c r="BS58" s="119"/>
      <c r="BT58" s="108"/>
    </row>
    <row r="59" spans="1:72" s="114" customFormat="1" ht="30" customHeight="1">
      <c r="A59" s="103"/>
      <c r="B59" s="104"/>
      <c r="C59" s="105" t="s">
        <v>57</v>
      </c>
      <c r="D59" s="106"/>
      <c r="E59" s="107"/>
      <c r="F59" s="108"/>
      <c r="G59" s="107"/>
      <c r="H59" s="78"/>
      <c r="I59" s="108"/>
      <c r="J59" s="109"/>
      <c r="K59" s="94"/>
      <c r="L59" s="94"/>
      <c r="M59" s="110"/>
      <c r="N59" s="78"/>
      <c r="O59" s="108"/>
      <c r="P59" s="109"/>
      <c r="Q59" s="94"/>
      <c r="R59" s="110" t="s">
        <v>101</v>
      </c>
      <c r="S59" s="78"/>
      <c r="T59" s="111"/>
      <c r="U59" s="112"/>
      <c r="V59" s="94"/>
      <c r="W59" s="110" t="s">
        <v>102</v>
      </c>
      <c r="X59" s="44"/>
      <c r="Y59" s="108"/>
      <c r="Z59" s="109"/>
      <c r="AA59" s="94"/>
      <c r="AB59" s="110" t="s">
        <v>103</v>
      </c>
      <c r="AC59" s="94"/>
      <c r="AD59" s="113"/>
      <c r="AE59" s="104"/>
      <c r="AF59" s="105" t="s">
        <v>57</v>
      </c>
      <c r="AG59" s="106"/>
      <c r="AH59" s="107"/>
      <c r="AI59" s="108"/>
      <c r="AJ59" s="113"/>
      <c r="AK59" s="94"/>
      <c r="AL59" s="94"/>
      <c r="AM59" s="94"/>
      <c r="AP59" s="115"/>
      <c r="AQ59" s="198"/>
      <c r="AR59" s="198"/>
      <c r="AS59" s="198"/>
      <c r="AV59" s="115"/>
      <c r="AW59" s="198"/>
      <c r="AX59" s="198"/>
      <c r="AY59" s="198"/>
      <c r="BB59" s="115"/>
      <c r="BG59" s="116"/>
      <c r="BN59" s="115"/>
      <c r="BP59" s="117"/>
      <c r="BQ59" s="118"/>
      <c r="BR59" s="119"/>
      <c r="BS59" s="119"/>
      <c r="BT59" s="108"/>
    </row>
    <row r="60" spans="1:72" s="114" customFormat="1" ht="30" customHeight="1">
      <c r="A60" s="103"/>
      <c r="B60" s="104"/>
      <c r="C60" s="105" t="s">
        <v>63</v>
      </c>
      <c r="D60" s="106"/>
      <c r="E60" s="107"/>
      <c r="F60" s="108"/>
      <c r="G60" s="107"/>
      <c r="H60" s="78"/>
      <c r="I60" s="108"/>
      <c r="J60" s="109"/>
      <c r="K60" s="94"/>
      <c r="L60" s="94"/>
      <c r="M60" s="110"/>
      <c r="N60" s="78"/>
      <c r="O60" s="108"/>
      <c r="P60" s="109"/>
      <c r="Q60" s="94"/>
      <c r="R60" s="110" t="s">
        <v>65</v>
      </c>
      <c r="S60" s="78"/>
      <c r="T60" s="111"/>
      <c r="U60" s="112"/>
      <c r="V60" s="94"/>
      <c r="W60" s="110" t="s">
        <v>104</v>
      </c>
      <c r="X60" s="44"/>
      <c r="Y60" s="108"/>
      <c r="Z60" s="109"/>
      <c r="AA60" s="94"/>
      <c r="AB60" s="110" t="s">
        <v>65</v>
      </c>
      <c r="AC60" s="94"/>
      <c r="AD60" s="113"/>
      <c r="AE60" s="104"/>
      <c r="AF60" s="105" t="s">
        <v>63</v>
      </c>
      <c r="AG60" s="106"/>
      <c r="AH60" s="107"/>
      <c r="AI60" s="108"/>
      <c r="AJ60" s="113"/>
      <c r="AK60" s="94"/>
      <c r="AL60" s="94"/>
      <c r="AM60" s="94"/>
      <c r="AP60" s="115"/>
      <c r="AQ60" s="198"/>
      <c r="AR60" s="198"/>
      <c r="AS60" s="198"/>
      <c r="AV60" s="115"/>
      <c r="AW60" s="198"/>
      <c r="AX60" s="198"/>
      <c r="AY60" s="198"/>
      <c r="BB60" s="115"/>
      <c r="BG60" s="116"/>
      <c r="BN60" s="115"/>
      <c r="BP60" s="117"/>
      <c r="BQ60" s="118"/>
      <c r="BR60" s="119"/>
      <c r="BS60" s="119"/>
      <c r="BT60" s="108"/>
    </row>
    <row r="61" spans="1:72" s="114" customFormat="1" ht="30" customHeight="1">
      <c r="A61" s="103"/>
      <c r="B61" s="104"/>
      <c r="C61" s="105"/>
      <c r="D61" s="106"/>
      <c r="E61" s="107"/>
      <c r="F61" s="108"/>
      <c r="G61" s="107"/>
      <c r="H61" s="78"/>
      <c r="I61" s="108"/>
      <c r="J61" s="109" t="s">
        <v>59</v>
      </c>
      <c r="K61" s="94"/>
      <c r="L61" s="94"/>
      <c r="M61" s="110"/>
      <c r="N61" s="78"/>
      <c r="O61" s="108"/>
      <c r="P61" s="109" t="s">
        <v>59</v>
      </c>
      <c r="Q61" s="94"/>
      <c r="R61" s="110"/>
      <c r="S61" s="78"/>
      <c r="T61" s="111"/>
      <c r="U61" s="112" t="s">
        <v>59</v>
      </c>
      <c r="V61" s="94"/>
      <c r="W61" s="110"/>
      <c r="X61" s="44"/>
      <c r="Y61" s="108"/>
      <c r="Z61" s="109"/>
      <c r="AA61" s="94"/>
      <c r="AB61" s="110"/>
      <c r="AC61" s="94"/>
      <c r="AD61" s="113"/>
      <c r="AE61" s="94"/>
      <c r="AF61" s="94"/>
      <c r="AG61" s="94"/>
      <c r="AH61" s="94"/>
      <c r="AI61" s="94"/>
      <c r="AJ61" s="113"/>
      <c r="AK61" s="94"/>
      <c r="AL61" s="94"/>
      <c r="AM61" s="94"/>
      <c r="AP61" s="115"/>
      <c r="AQ61" s="198"/>
      <c r="AR61" s="198"/>
      <c r="AS61" s="198"/>
      <c r="AV61" s="115"/>
      <c r="AW61" s="198"/>
      <c r="AX61" s="198"/>
      <c r="AY61" s="198"/>
      <c r="BB61" s="115"/>
      <c r="BG61" s="116"/>
      <c r="BN61" s="115"/>
      <c r="BO61" s="114" t="s">
        <v>105</v>
      </c>
      <c r="BP61" s="117">
        <f>SUMIF($B$27:$B$798,"*"&amp;BO61&amp;"*",$AA$27:$AA$799)</f>
        <v>0</v>
      </c>
      <c r="BQ61" s="118" t="s">
        <v>59</v>
      </c>
      <c r="BR61" s="119" t="e">
        <f>P61/3168</f>
        <v>#VALUE!</v>
      </c>
      <c r="BS61" s="119" t="e">
        <f>BR61*O61</f>
        <v>#VALUE!</v>
      </c>
      <c r="BT61" s="108"/>
    </row>
    <row r="62" spans="1:72" s="114" customFormat="1" ht="27">
      <c r="A62" s="103"/>
      <c r="B62" s="104" t="s">
        <v>106</v>
      </c>
      <c r="C62" s="105" t="s">
        <v>68</v>
      </c>
      <c r="D62" s="106" t="s">
        <v>46</v>
      </c>
      <c r="E62" s="107"/>
      <c r="F62" s="108">
        <v>2</v>
      </c>
      <c r="G62" s="107"/>
      <c r="H62" s="78"/>
      <c r="I62" s="108"/>
      <c r="J62" s="109" t="s">
        <v>47</v>
      </c>
      <c r="K62" s="94" t="s">
        <v>69</v>
      </c>
      <c r="L62" s="94"/>
      <c r="M62" s="110"/>
      <c r="N62" s="78"/>
      <c r="O62" s="108">
        <v>2</v>
      </c>
      <c r="P62" s="109">
        <v>43865</v>
      </c>
      <c r="Q62" s="94" t="s">
        <v>69</v>
      </c>
      <c r="R62" s="110"/>
      <c r="S62" s="78"/>
      <c r="T62" s="111">
        <v>2</v>
      </c>
      <c r="U62" s="112"/>
      <c r="V62" s="94" t="s">
        <v>69</v>
      </c>
      <c r="W62" s="110"/>
      <c r="X62" s="44"/>
      <c r="Y62" s="108"/>
      <c r="Z62" s="109"/>
      <c r="AA62" s="94" t="s">
        <v>72</v>
      </c>
      <c r="AB62" s="110"/>
      <c r="AC62" s="94"/>
      <c r="AD62" s="113"/>
      <c r="AE62" s="104" t="s">
        <v>106</v>
      </c>
      <c r="AF62" s="105" t="s">
        <v>68</v>
      </c>
      <c r="AG62" s="106" t="s">
        <v>46</v>
      </c>
      <c r="AH62" s="107"/>
      <c r="AI62" s="108">
        <v>2</v>
      </c>
      <c r="AJ62" s="113"/>
      <c r="AK62" s="94">
        <v>2</v>
      </c>
      <c r="AL62" s="94">
        <v>10200</v>
      </c>
      <c r="AM62" s="94" t="s">
        <v>70</v>
      </c>
      <c r="AP62" s="115"/>
      <c r="AQ62" s="198"/>
      <c r="AR62" s="198"/>
      <c r="AS62" s="198"/>
      <c r="AV62" s="115"/>
      <c r="AW62" s="198"/>
      <c r="AX62" s="198"/>
      <c r="AY62" s="198"/>
      <c r="BB62" s="115"/>
      <c r="BG62" s="116"/>
      <c r="BN62" s="115"/>
      <c r="BO62" s="114" t="s">
        <v>107</v>
      </c>
      <c r="BP62" s="117">
        <f>SUMIF($B$27:$B$798,"*"&amp;BO62&amp;"*",$AA$27:$AA$799)</f>
        <v>0</v>
      </c>
      <c r="BQ62" s="118">
        <v>1280</v>
      </c>
      <c r="BR62" s="119">
        <f>P62/3168</f>
        <v>13.846275252525253</v>
      </c>
      <c r="BS62" s="119">
        <f>BR62*O62</f>
        <v>27.692550505050505</v>
      </c>
      <c r="BT62" s="108"/>
    </row>
    <row r="63" spans="1:72" s="114" customFormat="1" ht="27">
      <c r="A63" s="103"/>
      <c r="B63" s="104"/>
      <c r="C63" s="105"/>
      <c r="D63" s="106"/>
      <c r="E63" s="107"/>
      <c r="F63" s="108"/>
      <c r="G63" s="107"/>
      <c r="H63" s="78"/>
      <c r="I63" s="108"/>
      <c r="J63" s="109"/>
      <c r="K63" s="94"/>
      <c r="L63" s="94"/>
      <c r="M63" s="110"/>
      <c r="N63" s="78"/>
      <c r="O63" s="108"/>
      <c r="P63" s="109"/>
      <c r="Q63" s="94"/>
      <c r="R63" s="110"/>
      <c r="S63" s="78"/>
      <c r="T63" s="111"/>
      <c r="U63" s="112"/>
      <c r="V63" s="94"/>
      <c r="W63" s="110"/>
      <c r="X63" s="44"/>
      <c r="Y63" s="108"/>
      <c r="Z63" s="109"/>
      <c r="AA63" s="94"/>
      <c r="AB63" s="110"/>
      <c r="AC63" s="94"/>
      <c r="AD63" s="113"/>
      <c r="AE63" s="104"/>
      <c r="AF63" s="105"/>
      <c r="AG63" s="106"/>
      <c r="AH63" s="107"/>
      <c r="AI63" s="108"/>
      <c r="AJ63" s="113"/>
      <c r="AK63" s="94"/>
      <c r="AL63" s="94"/>
      <c r="AM63" s="94"/>
      <c r="AP63" s="115"/>
      <c r="AQ63" s="198"/>
      <c r="AR63" s="198"/>
      <c r="AS63" s="198"/>
      <c r="AV63" s="115"/>
      <c r="AW63" s="198"/>
      <c r="AX63" s="198"/>
      <c r="AY63" s="198"/>
      <c r="BB63" s="115"/>
      <c r="BG63" s="116"/>
      <c r="BN63" s="115"/>
      <c r="BP63" s="117"/>
      <c r="BQ63" s="118"/>
      <c r="BR63" s="119"/>
      <c r="BS63" s="119"/>
      <c r="BT63" s="108"/>
    </row>
    <row r="64" spans="1:72" s="114" customFormat="1" ht="27">
      <c r="A64" s="103"/>
      <c r="B64" s="104"/>
      <c r="C64" s="105" t="s">
        <v>53</v>
      </c>
      <c r="D64" s="106"/>
      <c r="E64" s="107"/>
      <c r="F64" s="108"/>
      <c r="G64" s="107"/>
      <c r="H64" s="78"/>
      <c r="I64" s="108"/>
      <c r="J64" s="109"/>
      <c r="K64" s="94"/>
      <c r="L64" s="94"/>
      <c r="M64" s="110"/>
      <c r="N64" s="78"/>
      <c r="O64" s="108"/>
      <c r="P64" s="109"/>
      <c r="Q64" s="94"/>
      <c r="R64" s="110" t="s">
        <v>56</v>
      </c>
      <c r="S64" s="78"/>
      <c r="T64" s="111"/>
      <c r="U64" s="112"/>
      <c r="V64" s="94"/>
      <c r="W64" s="110" t="s">
        <v>56</v>
      </c>
      <c r="X64" s="44"/>
      <c r="Y64" s="108"/>
      <c r="Z64" s="109"/>
      <c r="AA64" s="94"/>
      <c r="AB64" s="110"/>
      <c r="AC64" s="94"/>
      <c r="AD64" s="113"/>
      <c r="AE64" s="104"/>
      <c r="AF64" s="105" t="s">
        <v>53</v>
      </c>
      <c r="AG64" s="106"/>
      <c r="AH64" s="107"/>
      <c r="AI64" s="108"/>
      <c r="AJ64" s="113"/>
      <c r="AK64" s="94"/>
      <c r="AL64" s="94"/>
      <c r="AM64" s="94"/>
      <c r="AP64" s="115"/>
      <c r="AQ64" s="198"/>
      <c r="AR64" s="198"/>
      <c r="AS64" s="198"/>
      <c r="AV64" s="115"/>
      <c r="AW64" s="198"/>
      <c r="AX64" s="198"/>
      <c r="AY64" s="198"/>
      <c r="BB64" s="115"/>
      <c r="BG64" s="116"/>
      <c r="BN64" s="115"/>
      <c r="BP64" s="117"/>
      <c r="BQ64" s="118"/>
      <c r="BR64" s="119"/>
      <c r="BS64" s="119"/>
      <c r="BT64" s="108"/>
    </row>
    <row r="65" spans="1:72" s="114" customFormat="1" ht="27">
      <c r="A65" s="103"/>
      <c r="B65" s="104"/>
      <c r="C65" s="105" t="s">
        <v>57</v>
      </c>
      <c r="D65" s="106"/>
      <c r="E65" s="107"/>
      <c r="F65" s="108"/>
      <c r="G65" s="107"/>
      <c r="H65" s="78"/>
      <c r="I65" s="108"/>
      <c r="J65" s="109"/>
      <c r="K65" s="94"/>
      <c r="L65" s="94"/>
      <c r="M65" s="110"/>
      <c r="N65" s="78"/>
      <c r="O65" s="108"/>
      <c r="P65" s="109"/>
      <c r="Q65" s="94"/>
      <c r="R65" s="110" t="s">
        <v>101</v>
      </c>
      <c r="S65" s="78"/>
      <c r="T65" s="111"/>
      <c r="U65" s="112"/>
      <c r="V65" s="94"/>
      <c r="W65" s="110" t="s">
        <v>101</v>
      </c>
      <c r="X65" s="44"/>
      <c r="Y65" s="108"/>
      <c r="Z65" s="109"/>
      <c r="AA65" s="94"/>
      <c r="AB65" s="110"/>
      <c r="AC65" s="94"/>
      <c r="AD65" s="113"/>
      <c r="AE65" s="104"/>
      <c r="AF65" s="105" t="s">
        <v>57</v>
      </c>
      <c r="AG65" s="106"/>
      <c r="AH65" s="107"/>
      <c r="AI65" s="108"/>
      <c r="AJ65" s="113"/>
      <c r="AK65" s="94"/>
      <c r="AL65" s="94"/>
      <c r="AM65" s="94"/>
      <c r="AP65" s="115"/>
      <c r="AQ65" s="198"/>
      <c r="AR65" s="198"/>
      <c r="AS65" s="198"/>
      <c r="AV65" s="115"/>
      <c r="AW65" s="198"/>
      <c r="AX65" s="198"/>
      <c r="AY65" s="198"/>
      <c r="BB65" s="115"/>
      <c r="BG65" s="116"/>
      <c r="BN65" s="115"/>
      <c r="BP65" s="117"/>
      <c r="BQ65" s="118"/>
      <c r="BR65" s="119"/>
      <c r="BS65" s="119"/>
      <c r="BT65" s="108"/>
    </row>
    <row r="66" spans="1:72" s="114" customFormat="1" ht="27">
      <c r="A66" s="103"/>
      <c r="B66" s="104"/>
      <c r="C66" s="105"/>
      <c r="D66" s="106"/>
      <c r="E66" s="107"/>
      <c r="F66" s="108"/>
      <c r="G66" s="107"/>
      <c r="H66" s="78"/>
      <c r="I66" s="108"/>
      <c r="J66" s="109"/>
      <c r="K66" s="94"/>
      <c r="L66" s="94"/>
      <c r="M66" s="110"/>
      <c r="N66" s="78"/>
      <c r="O66" s="108"/>
      <c r="P66" s="109"/>
      <c r="Q66" s="94"/>
      <c r="R66" s="110"/>
      <c r="S66" s="78"/>
      <c r="T66" s="111"/>
      <c r="U66" s="112"/>
      <c r="V66" s="94"/>
      <c r="W66" s="110"/>
      <c r="X66" s="44"/>
      <c r="Y66" s="108"/>
      <c r="Z66" s="109"/>
      <c r="AA66" s="94"/>
      <c r="AB66" s="110"/>
      <c r="AC66" s="94"/>
      <c r="AD66" s="113"/>
      <c r="AE66" s="104"/>
      <c r="AF66" s="105"/>
      <c r="AG66" s="106"/>
      <c r="AH66" s="107"/>
      <c r="AI66" s="108"/>
      <c r="AJ66" s="113"/>
      <c r="AK66" s="94"/>
      <c r="AL66" s="94"/>
      <c r="AM66" s="94"/>
      <c r="AP66" s="115"/>
      <c r="AQ66" s="198"/>
      <c r="AR66" s="198"/>
      <c r="AS66" s="198"/>
      <c r="AV66" s="115"/>
      <c r="AW66" s="198"/>
      <c r="AX66" s="198"/>
      <c r="AY66" s="198"/>
      <c r="BB66" s="115"/>
      <c r="BG66" s="116"/>
      <c r="BN66" s="115"/>
      <c r="BP66" s="117"/>
      <c r="BQ66" s="118"/>
      <c r="BR66" s="119"/>
      <c r="BS66" s="119"/>
      <c r="BT66" s="108"/>
    </row>
    <row r="67" spans="1:72" s="114" customFormat="1" ht="54">
      <c r="A67" s="103"/>
      <c r="B67" s="104"/>
      <c r="C67" s="105" t="s">
        <v>108</v>
      </c>
      <c r="D67" s="106"/>
      <c r="E67" s="107"/>
      <c r="F67" s="108"/>
      <c r="G67" s="107"/>
      <c r="H67" s="78"/>
      <c r="I67" s="108"/>
      <c r="J67" s="109"/>
      <c r="K67" s="94"/>
      <c r="L67" s="94"/>
      <c r="M67" s="110"/>
      <c r="N67" s="78"/>
      <c r="O67" s="108"/>
      <c r="P67" s="109"/>
      <c r="Q67" s="94"/>
      <c r="R67" s="110"/>
      <c r="S67" s="78"/>
      <c r="T67" s="111"/>
      <c r="U67" s="112"/>
      <c r="V67" s="94"/>
      <c r="W67" s="110"/>
      <c r="X67" s="44"/>
      <c r="Y67" s="108"/>
      <c r="Z67" s="109"/>
      <c r="AA67" s="94"/>
      <c r="AB67" s="110"/>
      <c r="AC67" s="94"/>
      <c r="AD67" s="113"/>
      <c r="AE67" s="104"/>
      <c r="AF67" s="105" t="s">
        <v>108</v>
      </c>
      <c r="AG67" s="106"/>
      <c r="AH67" s="107"/>
      <c r="AI67" s="108"/>
      <c r="AJ67" s="113"/>
      <c r="AK67" s="94"/>
      <c r="AL67" s="94"/>
      <c r="AM67" s="94"/>
      <c r="AP67" s="115"/>
      <c r="AQ67" s="198"/>
      <c r="AR67" s="198"/>
      <c r="AS67" s="198"/>
      <c r="AV67" s="115"/>
      <c r="AW67" s="198"/>
      <c r="AX67" s="198"/>
      <c r="AY67" s="198"/>
      <c r="BB67" s="115"/>
      <c r="BG67" s="116"/>
      <c r="BN67" s="115"/>
      <c r="BP67" s="117"/>
      <c r="BQ67" s="118"/>
      <c r="BR67" s="119"/>
      <c r="BS67" s="119"/>
      <c r="BT67" s="108"/>
    </row>
    <row r="68" spans="1:72" s="114" customFormat="1" ht="54">
      <c r="A68" s="103"/>
      <c r="B68" s="104"/>
      <c r="C68" s="105" t="s">
        <v>77</v>
      </c>
      <c r="D68" s="106"/>
      <c r="E68" s="107"/>
      <c r="F68" s="108"/>
      <c r="G68" s="107"/>
      <c r="H68" s="78"/>
      <c r="I68" s="108"/>
      <c r="J68" s="109"/>
      <c r="K68" s="94"/>
      <c r="L68" s="94"/>
      <c r="M68" s="110"/>
      <c r="N68" s="78"/>
      <c r="O68" s="108"/>
      <c r="P68" s="109"/>
      <c r="Q68" s="94"/>
      <c r="R68" s="110"/>
      <c r="S68" s="78"/>
      <c r="T68" s="111"/>
      <c r="U68" s="112"/>
      <c r="V68" s="94"/>
      <c r="W68" s="110"/>
      <c r="X68" s="44"/>
      <c r="Y68" s="108"/>
      <c r="Z68" s="109"/>
      <c r="AA68" s="94"/>
      <c r="AB68" s="110"/>
      <c r="AC68" s="94"/>
      <c r="AD68" s="113"/>
      <c r="AE68" s="104"/>
      <c r="AF68" s="105" t="s">
        <v>77</v>
      </c>
      <c r="AG68" s="106"/>
      <c r="AH68" s="107"/>
      <c r="AI68" s="108"/>
      <c r="AJ68" s="113"/>
      <c r="AK68" s="94"/>
      <c r="AL68" s="94"/>
      <c r="AM68" s="94"/>
      <c r="AP68" s="115"/>
      <c r="AQ68" s="198"/>
      <c r="AR68" s="198"/>
      <c r="AS68" s="198"/>
      <c r="AV68" s="115"/>
      <c r="AW68" s="198"/>
      <c r="AX68" s="198"/>
      <c r="AY68" s="198"/>
      <c r="BB68" s="115"/>
      <c r="BG68" s="116"/>
      <c r="BN68" s="115"/>
      <c r="BP68" s="117"/>
      <c r="BQ68" s="118"/>
      <c r="BR68" s="119"/>
      <c r="BS68" s="119"/>
      <c r="BT68" s="108"/>
    </row>
    <row r="69" spans="1:72" s="114" customFormat="1" ht="27">
      <c r="A69" s="103"/>
      <c r="B69" s="104"/>
      <c r="C69" s="105"/>
      <c r="D69" s="106"/>
      <c r="E69" s="107"/>
      <c r="F69" s="108"/>
      <c r="G69" s="107"/>
      <c r="H69" s="78"/>
      <c r="I69" s="108"/>
      <c r="J69" s="94" t="s">
        <v>59</v>
      </c>
      <c r="K69" s="94"/>
      <c r="L69" s="94"/>
      <c r="M69" s="110"/>
      <c r="N69" s="78"/>
      <c r="O69" s="108"/>
      <c r="P69" s="94" t="s">
        <v>59</v>
      </c>
      <c r="Q69" s="94"/>
      <c r="R69" s="110"/>
      <c r="S69" s="78"/>
      <c r="T69" s="111"/>
      <c r="U69" s="101" t="s">
        <v>59</v>
      </c>
      <c r="V69" s="94"/>
      <c r="W69" s="110"/>
      <c r="X69" s="44"/>
      <c r="Y69" s="108"/>
      <c r="Z69" s="109"/>
      <c r="AA69" s="94"/>
      <c r="AB69" s="110"/>
      <c r="AC69" s="94"/>
      <c r="AD69" s="113"/>
      <c r="AE69" s="104"/>
      <c r="AF69" s="105"/>
      <c r="AG69" s="106"/>
      <c r="AH69" s="107"/>
      <c r="AI69" s="108"/>
      <c r="AJ69" s="113"/>
      <c r="AK69" s="94"/>
      <c r="AL69" s="94"/>
      <c r="AM69" s="94"/>
      <c r="AP69" s="40"/>
      <c r="AQ69" s="198"/>
      <c r="AR69" s="198"/>
      <c r="AS69" s="198"/>
      <c r="AV69" s="115"/>
      <c r="AW69" s="198"/>
      <c r="AX69" s="198"/>
      <c r="AY69" s="198"/>
      <c r="BB69" s="115"/>
      <c r="BG69" s="116"/>
      <c r="BN69" s="115"/>
      <c r="BO69" s="114" t="s">
        <v>109</v>
      </c>
      <c r="BP69" s="117">
        <f>SUMIF($B$27:$B$798,"*"&amp;BO69&amp;"*",$AA$27:$AA$799)</f>
        <v>0</v>
      </c>
      <c r="BQ69" s="118" t="s">
        <v>59</v>
      </c>
      <c r="BR69" s="119" t="e">
        <f>P69/3168</f>
        <v>#VALUE!</v>
      </c>
      <c r="BS69" s="119" t="e">
        <f>BR69*O69</f>
        <v>#VALUE!</v>
      </c>
      <c r="BT69" s="108"/>
    </row>
    <row r="70" spans="1:72" s="114" customFormat="1" ht="27">
      <c r="A70" s="103"/>
      <c r="B70" s="104" t="s">
        <v>110</v>
      </c>
      <c r="C70" s="105" t="s">
        <v>111</v>
      </c>
      <c r="D70" s="106" t="s">
        <v>81</v>
      </c>
      <c r="E70" s="107"/>
      <c r="F70" s="108">
        <v>2</v>
      </c>
      <c r="G70" s="107"/>
      <c r="H70" s="78"/>
      <c r="I70" s="108"/>
      <c r="J70" s="109" t="s">
        <v>47</v>
      </c>
      <c r="K70" s="109" t="s">
        <v>47</v>
      </c>
      <c r="L70" s="109"/>
      <c r="M70" s="110"/>
      <c r="N70" s="78"/>
      <c r="O70" s="109" t="s">
        <v>34</v>
      </c>
      <c r="P70" s="109" t="s">
        <v>34</v>
      </c>
      <c r="Q70" s="109" t="s">
        <v>34</v>
      </c>
      <c r="R70" s="110"/>
      <c r="S70" s="78"/>
      <c r="T70" s="112" t="s">
        <v>34</v>
      </c>
      <c r="U70" s="112" t="s">
        <v>34</v>
      </c>
      <c r="V70" s="109" t="s">
        <v>34</v>
      </c>
      <c r="W70" s="110"/>
      <c r="X70" s="44"/>
      <c r="Y70" s="108">
        <v>2</v>
      </c>
      <c r="Z70" s="109"/>
      <c r="AA70" s="94" t="s">
        <v>94</v>
      </c>
      <c r="AB70" s="110"/>
      <c r="AC70" s="94"/>
      <c r="AD70" s="113"/>
      <c r="AE70" s="104" t="s">
        <v>110</v>
      </c>
      <c r="AF70" s="105" t="s">
        <v>111</v>
      </c>
      <c r="AG70" s="106" t="s">
        <v>81</v>
      </c>
      <c r="AH70" s="107"/>
      <c r="AI70" s="108">
        <v>2</v>
      </c>
      <c r="AJ70" s="113"/>
      <c r="AK70" s="94">
        <v>2</v>
      </c>
      <c r="AL70" s="94">
        <v>1300</v>
      </c>
      <c r="AM70" s="94">
        <v>2600</v>
      </c>
      <c r="AP70" s="40"/>
      <c r="AQ70" s="198"/>
      <c r="AR70" s="198"/>
      <c r="AS70" s="198"/>
      <c r="AV70" s="115"/>
      <c r="AW70" s="198"/>
      <c r="AX70" s="198"/>
      <c r="AY70" s="198"/>
      <c r="BB70" s="115"/>
      <c r="BG70" s="116"/>
      <c r="BN70" s="115"/>
      <c r="BO70" s="114" t="s">
        <v>112</v>
      </c>
      <c r="BP70" s="117">
        <f>SUMIF($B$27:$B$798,"*"&amp;BO70&amp;"*",$AA$27:$AA$799)</f>
        <v>0</v>
      </c>
      <c r="BQ70" s="118">
        <v>1500</v>
      </c>
      <c r="BR70" s="119" t="e">
        <f>P70/3168</f>
        <v>#VALUE!</v>
      </c>
      <c r="BS70" s="119" t="e">
        <f>BR70*O70</f>
        <v>#VALUE!</v>
      </c>
      <c r="BT70" s="108"/>
    </row>
    <row r="71" spans="1:72" s="114" customFormat="1" ht="27">
      <c r="A71" s="103"/>
      <c r="B71" s="104"/>
      <c r="C71" s="105"/>
      <c r="D71" s="106"/>
      <c r="E71" s="107"/>
      <c r="F71" s="108"/>
      <c r="G71" s="107"/>
      <c r="H71" s="78"/>
      <c r="I71" s="108"/>
      <c r="J71" s="109"/>
      <c r="K71" s="94"/>
      <c r="L71" s="94"/>
      <c r="M71" s="110"/>
      <c r="N71" s="78"/>
      <c r="O71" s="108"/>
      <c r="P71" s="109"/>
      <c r="Q71" s="94"/>
      <c r="R71" s="110"/>
      <c r="S71" s="78"/>
      <c r="T71" s="111"/>
      <c r="U71" s="112"/>
      <c r="V71" s="94"/>
      <c r="W71" s="110"/>
      <c r="X71" s="44"/>
      <c r="Y71" s="108"/>
      <c r="Z71" s="109"/>
      <c r="AA71" s="94"/>
      <c r="AB71" s="110"/>
      <c r="AC71" s="94"/>
      <c r="AD71" s="113"/>
      <c r="AE71" s="104"/>
      <c r="AF71" s="105"/>
      <c r="AG71" s="106"/>
      <c r="AH71" s="107"/>
      <c r="AI71" s="108"/>
      <c r="AJ71" s="113"/>
      <c r="AK71" s="94"/>
      <c r="AL71" s="94"/>
      <c r="AM71" s="94"/>
      <c r="AP71" s="40"/>
      <c r="AQ71" s="198"/>
      <c r="AR71" s="198"/>
      <c r="AS71" s="198"/>
      <c r="AV71" s="115"/>
      <c r="AW71" s="198"/>
      <c r="AX71" s="198"/>
      <c r="AY71" s="198"/>
      <c r="BB71" s="115"/>
      <c r="BG71" s="116"/>
      <c r="BN71" s="115"/>
      <c r="BP71" s="117"/>
      <c r="BQ71" s="118"/>
      <c r="BR71" s="119"/>
      <c r="BS71" s="119"/>
      <c r="BT71" s="108"/>
    </row>
    <row r="72" spans="1:72" s="114" customFormat="1" ht="27">
      <c r="A72" s="103"/>
      <c r="B72" s="104"/>
      <c r="C72" s="105" t="s">
        <v>53</v>
      </c>
      <c r="D72" s="106"/>
      <c r="E72" s="107"/>
      <c r="F72" s="108"/>
      <c r="G72" s="107"/>
      <c r="H72" s="78"/>
      <c r="I72" s="108"/>
      <c r="J72" s="109"/>
      <c r="K72" s="94"/>
      <c r="L72" s="94"/>
      <c r="M72" s="110"/>
      <c r="N72" s="78"/>
      <c r="O72" s="108"/>
      <c r="P72" s="109"/>
      <c r="Q72" s="94"/>
      <c r="R72" s="109" t="s">
        <v>34</v>
      </c>
      <c r="S72" s="78"/>
      <c r="T72" s="111"/>
      <c r="U72" s="112"/>
      <c r="V72" s="94"/>
      <c r="W72" s="109" t="s">
        <v>34</v>
      </c>
      <c r="X72" s="44"/>
      <c r="Y72" s="108"/>
      <c r="Z72" s="109"/>
      <c r="AA72" s="94"/>
      <c r="AB72" s="110" t="s">
        <v>56</v>
      </c>
      <c r="AC72" s="94"/>
      <c r="AD72" s="113"/>
      <c r="AE72" s="104"/>
      <c r="AF72" s="105" t="s">
        <v>53</v>
      </c>
      <c r="AG72" s="106"/>
      <c r="AH72" s="107"/>
      <c r="AI72" s="108"/>
      <c r="AJ72" s="113"/>
      <c r="AK72" s="94"/>
      <c r="AL72" s="94"/>
      <c r="AM72" s="94"/>
      <c r="AP72" s="40"/>
      <c r="AQ72" s="198"/>
      <c r="AR72" s="198"/>
      <c r="AS72" s="198"/>
      <c r="AT72" s="114" t="s">
        <v>55</v>
      </c>
      <c r="AV72" s="115"/>
      <c r="AW72" s="198"/>
      <c r="AX72" s="198"/>
      <c r="AY72" s="198"/>
      <c r="AZ72" s="114" t="s">
        <v>55</v>
      </c>
      <c r="BB72" s="115"/>
      <c r="BG72" s="116"/>
      <c r="BN72" s="115"/>
      <c r="BP72" s="117"/>
      <c r="BQ72" s="118"/>
      <c r="BR72" s="119"/>
      <c r="BS72" s="119"/>
      <c r="BT72" s="108"/>
    </row>
    <row r="73" spans="1:72" s="114" customFormat="1" ht="27">
      <c r="A73" s="103"/>
      <c r="B73" s="104"/>
      <c r="C73" s="105" t="s">
        <v>57</v>
      </c>
      <c r="D73" s="106"/>
      <c r="E73" s="107"/>
      <c r="F73" s="108"/>
      <c r="G73" s="107"/>
      <c r="H73" s="78"/>
      <c r="I73" s="108"/>
      <c r="J73" s="109"/>
      <c r="K73" s="94"/>
      <c r="L73" s="94"/>
      <c r="M73" s="110"/>
      <c r="N73" s="78"/>
      <c r="O73" s="108"/>
      <c r="P73" s="109"/>
      <c r="Q73" s="94"/>
      <c r="R73" s="109" t="s">
        <v>34</v>
      </c>
      <c r="S73" s="78"/>
      <c r="T73" s="111"/>
      <c r="U73" s="112"/>
      <c r="V73" s="94"/>
      <c r="W73" s="109" t="s">
        <v>34</v>
      </c>
      <c r="X73" s="44"/>
      <c r="Y73" s="108"/>
      <c r="Z73" s="109"/>
      <c r="AA73" s="94"/>
      <c r="AB73" s="110" t="s">
        <v>113</v>
      </c>
      <c r="AC73" s="94"/>
      <c r="AD73" s="113"/>
      <c r="AE73" s="104"/>
      <c r="AF73" s="105" t="s">
        <v>57</v>
      </c>
      <c r="AG73" s="106"/>
      <c r="AH73" s="107"/>
      <c r="AI73" s="108"/>
      <c r="AJ73" s="113"/>
      <c r="AK73" s="94"/>
      <c r="AL73" s="94"/>
      <c r="AM73" s="94"/>
      <c r="AP73" s="40"/>
      <c r="AQ73" s="198"/>
      <c r="AR73" s="198"/>
      <c r="AS73" s="198"/>
      <c r="AV73" s="115"/>
      <c r="AW73" s="198"/>
      <c r="AX73" s="198"/>
      <c r="AY73" s="198"/>
      <c r="BB73" s="115"/>
      <c r="BG73" s="116"/>
      <c r="BN73" s="115"/>
      <c r="BP73" s="117"/>
      <c r="BQ73" s="118"/>
      <c r="BR73" s="119"/>
      <c r="BS73" s="119"/>
      <c r="BT73" s="108"/>
    </row>
    <row r="74" spans="1:72" s="114" customFormat="1" ht="27">
      <c r="A74" s="103"/>
      <c r="B74" s="104"/>
      <c r="C74" s="105"/>
      <c r="D74" s="106"/>
      <c r="E74" s="107"/>
      <c r="F74" s="108"/>
      <c r="G74" s="107"/>
      <c r="H74" s="78"/>
      <c r="I74" s="108"/>
      <c r="J74" s="109"/>
      <c r="K74" s="94"/>
      <c r="L74" s="94"/>
      <c r="M74" s="110"/>
      <c r="N74" s="78"/>
      <c r="O74" s="108"/>
      <c r="P74" s="109"/>
      <c r="Q74" s="94"/>
      <c r="R74" s="110"/>
      <c r="S74" s="78"/>
      <c r="T74" s="111"/>
      <c r="U74" s="112"/>
      <c r="V74" s="94"/>
      <c r="W74" s="110"/>
      <c r="X74" s="44"/>
      <c r="Y74" s="108"/>
      <c r="Z74" s="109"/>
      <c r="AA74" s="94"/>
      <c r="AB74" s="110"/>
      <c r="AC74" s="94"/>
      <c r="AD74" s="113"/>
      <c r="AE74" s="94"/>
      <c r="AF74" s="94"/>
      <c r="AG74" s="94"/>
      <c r="AH74" s="94"/>
      <c r="AI74" s="94"/>
      <c r="AJ74" s="113"/>
      <c r="AK74" s="94"/>
      <c r="AL74" s="94"/>
      <c r="AM74" s="94"/>
      <c r="AP74" s="40"/>
      <c r="AQ74" s="25"/>
      <c r="AR74" s="25"/>
      <c r="AS74" s="25"/>
      <c r="AV74" s="115"/>
      <c r="BB74" s="115"/>
      <c r="BG74" s="116"/>
      <c r="BN74" s="115"/>
      <c r="BP74" s="117"/>
      <c r="BQ74" s="118"/>
      <c r="BR74" s="119"/>
      <c r="BS74" s="119"/>
      <c r="BT74" s="108"/>
    </row>
    <row r="75" spans="1:72" s="114" customFormat="1" ht="27">
      <c r="A75" s="120" t="s">
        <v>114</v>
      </c>
      <c r="B75" s="104" t="s">
        <v>110</v>
      </c>
      <c r="C75" s="105" t="s">
        <v>115</v>
      </c>
      <c r="D75" s="106" t="s">
        <v>81</v>
      </c>
      <c r="E75" s="107"/>
      <c r="F75" s="108">
        <v>2</v>
      </c>
      <c r="G75" s="107"/>
      <c r="H75" s="78"/>
      <c r="I75" s="108" t="s">
        <v>34</v>
      </c>
      <c r="J75" s="108" t="s">
        <v>34</v>
      </c>
      <c r="K75" s="108" t="s">
        <v>34</v>
      </c>
      <c r="L75" s="108"/>
      <c r="M75" s="110"/>
      <c r="N75" s="78"/>
      <c r="O75" s="108">
        <v>2</v>
      </c>
      <c r="P75" s="109" t="s">
        <v>116</v>
      </c>
      <c r="Q75" s="94"/>
      <c r="R75" s="110"/>
      <c r="S75" s="78"/>
      <c r="T75" s="111">
        <v>2</v>
      </c>
      <c r="U75" s="112">
        <v>2690</v>
      </c>
      <c r="V75" s="94">
        <v>5380</v>
      </c>
      <c r="W75" s="110"/>
      <c r="X75" s="44"/>
      <c r="Y75" s="94" t="s">
        <v>34</v>
      </c>
      <c r="Z75" s="94" t="s">
        <v>34</v>
      </c>
      <c r="AA75" s="94" t="s">
        <v>34</v>
      </c>
      <c r="AB75" s="110"/>
      <c r="AC75" s="94"/>
      <c r="AD75" s="113"/>
      <c r="AE75" s="94"/>
      <c r="AF75" s="94"/>
      <c r="AG75" s="94"/>
      <c r="AH75" s="94"/>
      <c r="AI75" s="94"/>
      <c r="AJ75" s="113"/>
      <c r="AK75" s="94"/>
      <c r="AL75" s="94"/>
      <c r="AM75" s="94"/>
      <c r="AP75" s="40"/>
      <c r="AQ75" s="25"/>
      <c r="AV75" s="115"/>
      <c r="BB75" s="115"/>
      <c r="BG75" s="116"/>
      <c r="BN75" s="115"/>
      <c r="BO75" s="114" t="s">
        <v>112</v>
      </c>
      <c r="BP75" s="117">
        <f>SUMIF($B$27:$B$798,"*"&amp;BO75&amp;"*",$AA$27:$AA$799)</f>
        <v>0</v>
      </c>
      <c r="BQ75" s="118">
        <v>1500</v>
      </c>
      <c r="BR75" s="119" t="e">
        <f>P75/3168</f>
        <v>#VALUE!</v>
      </c>
      <c r="BS75" s="119" t="e">
        <f>BR75*O75</f>
        <v>#VALUE!</v>
      </c>
      <c r="BT75" s="108"/>
    </row>
    <row r="76" spans="1:72" s="114" customFormat="1" ht="27">
      <c r="A76" s="103"/>
      <c r="B76" s="104"/>
      <c r="C76" s="105"/>
      <c r="D76" s="106"/>
      <c r="E76" s="107"/>
      <c r="F76" s="108"/>
      <c r="G76" s="107"/>
      <c r="H76" s="78"/>
      <c r="I76" s="108"/>
      <c r="J76" s="109"/>
      <c r="K76" s="94"/>
      <c r="L76" s="94"/>
      <c r="M76" s="110"/>
      <c r="N76" s="78"/>
      <c r="O76" s="108"/>
      <c r="P76" s="109"/>
      <c r="Q76" s="94"/>
      <c r="R76" s="110"/>
      <c r="S76" s="78"/>
      <c r="T76" s="111"/>
      <c r="U76" s="112"/>
      <c r="V76" s="94"/>
      <c r="W76" s="110"/>
      <c r="X76" s="44"/>
      <c r="Y76" s="108"/>
      <c r="Z76" s="109"/>
      <c r="AA76" s="94"/>
      <c r="AB76" s="110"/>
      <c r="AC76" s="94"/>
      <c r="AD76" s="113"/>
      <c r="AE76" s="94"/>
      <c r="AF76" s="94"/>
      <c r="AG76" s="94"/>
      <c r="AH76" s="94"/>
      <c r="AI76" s="94"/>
      <c r="AJ76" s="113"/>
      <c r="AK76" s="94"/>
      <c r="AL76" s="94"/>
      <c r="AM76" s="94"/>
      <c r="AP76" s="40"/>
      <c r="AQ76" s="25"/>
      <c r="AV76" s="115"/>
      <c r="BB76" s="115"/>
      <c r="BG76" s="116"/>
      <c r="BN76" s="115"/>
      <c r="BP76" s="117"/>
      <c r="BQ76" s="118"/>
      <c r="BR76" s="119"/>
      <c r="BS76" s="119"/>
      <c r="BT76" s="108"/>
    </row>
    <row r="77" spans="1:72" s="114" customFormat="1" ht="27">
      <c r="A77" s="103"/>
      <c r="B77" s="104"/>
      <c r="C77" s="105" t="s">
        <v>53</v>
      </c>
      <c r="D77" s="106"/>
      <c r="E77" s="107"/>
      <c r="F77" s="108"/>
      <c r="G77" s="107"/>
      <c r="H77" s="78"/>
      <c r="I77" s="108"/>
      <c r="J77" s="109"/>
      <c r="K77" s="94"/>
      <c r="L77" s="94"/>
      <c r="M77" s="110"/>
      <c r="N77" s="78"/>
      <c r="O77" s="108"/>
      <c r="P77" s="109"/>
      <c r="Q77" s="94"/>
      <c r="R77" s="110" t="s">
        <v>56</v>
      </c>
      <c r="S77" s="78"/>
      <c r="T77" s="111"/>
      <c r="U77" s="112"/>
      <c r="V77" s="94"/>
      <c r="W77" s="110" t="s">
        <v>56</v>
      </c>
      <c r="X77" s="44"/>
      <c r="Y77" s="108"/>
      <c r="Z77" s="109"/>
      <c r="AA77" s="94"/>
      <c r="AB77" s="110"/>
      <c r="AC77" s="94"/>
      <c r="AD77" s="113"/>
      <c r="AE77" s="94"/>
      <c r="AF77" s="94"/>
      <c r="AG77" s="94"/>
      <c r="AH77" s="94"/>
      <c r="AI77" s="94"/>
      <c r="AJ77" s="113"/>
      <c r="AK77" s="94"/>
      <c r="AL77" s="94"/>
      <c r="AM77" s="94"/>
      <c r="AP77" s="40"/>
      <c r="AQ77" s="25"/>
      <c r="AV77" s="115"/>
      <c r="BB77" s="115"/>
      <c r="BG77" s="116"/>
      <c r="BN77" s="115"/>
      <c r="BP77" s="117"/>
      <c r="BQ77" s="118"/>
      <c r="BR77" s="119"/>
      <c r="BS77" s="119"/>
      <c r="BT77" s="108"/>
    </row>
    <row r="78" spans="1:72" s="114" customFormat="1" ht="27">
      <c r="A78" s="103"/>
      <c r="B78" s="104"/>
      <c r="C78" s="105" t="s">
        <v>57</v>
      </c>
      <c r="D78" s="106"/>
      <c r="E78" s="107"/>
      <c r="F78" s="108"/>
      <c r="G78" s="107"/>
      <c r="H78" s="78"/>
      <c r="I78" s="108"/>
      <c r="J78" s="109"/>
      <c r="K78" s="94"/>
      <c r="L78" s="94"/>
      <c r="M78" s="110"/>
      <c r="N78" s="78"/>
      <c r="O78" s="108"/>
      <c r="P78" s="109"/>
      <c r="Q78" s="94"/>
      <c r="R78" s="110" t="s">
        <v>117</v>
      </c>
      <c r="S78" s="78"/>
      <c r="T78" s="111"/>
      <c r="U78" s="112"/>
      <c r="V78" s="94"/>
      <c r="W78" s="110" t="s">
        <v>118</v>
      </c>
      <c r="X78" s="44"/>
      <c r="Y78" s="108"/>
      <c r="Z78" s="109"/>
      <c r="AA78" s="94"/>
      <c r="AB78" s="110"/>
      <c r="AC78" s="94"/>
      <c r="AD78" s="113"/>
      <c r="AE78" s="94"/>
      <c r="AF78" s="94"/>
      <c r="AG78" s="94"/>
      <c r="AH78" s="94"/>
      <c r="AI78" s="94"/>
      <c r="AJ78" s="113"/>
      <c r="AK78" s="94"/>
      <c r="AL78" s="94"/>
      <c r="AM78" s="94"/>
      <c r="AP78" s="40"/>
      <c r="AQ78" s="25"/>
      <c r="AV78" s="115"/>
      <c r="BB78" s="115"/>
      <c r="BG78" s="116"/>
      <c r="BN78" s="115"/>
      <c r="BP78" s="117"/>
      <c r="BQ78" s="118"/>
      <c r="BR78" s="119"/>
      <c r="BS78" s="119"/>
      <c r="BT78" s="108"/>
    </row>
    <row r="79" spans="1:72" s="114" customFormat="1" ht="27">
      <c r="A79" s="103"/>
      <c r="B79" s="104"/>
      <c r="C79" s="105"/>
      <c r="D79" s="106"/>
      <c r="E79" s="107"/>
      <c r="F79" s="108"/>
      <c r="G79" s="107"/>
      <c r="H79" s="78"/>
      <c r="I79" s="108"/>
      <c r="J79" s="109" t="s">
        <v>59</v>
      </c>
      <c r="K79" s="94"/>
      <c r="L79" s="94"/>
      <c r="M79" s="110"/>
      <c r="N79" s="78"/>
      <c r="O79" s="108"/>
      <c r="P79" s="109" t="s">
        <v>59</v>
      </c>
      <c r="Q79" s="94"/>
      <c r="R79" s="110"/>
      <c r="S79" s="78"/>
      <c r="T79" s="111"/>
      <c r="U79" s="112" t="s">
        <v>59</v>
      </c>
      <c r="V79" s="94"/>
      <c r="W79" s="110"/>
      <c r="X79" s="44"/>
      <c r="Y79" s="108"/>
      <c r="Z79" s="109"/>
      <c r="AA79" s="94"/>
      <c r="AB79" s="110"/>
      <c r="AC79" s="94"/>
      <c r="AD79" s="113"/>
      <c r="AE79" s="94"/>
      <c r="AF79" s="94"/>
      <c r="AG79" s="94"/>
      <c r="AH79" s="94"/>
      <c r="AI79" s="94"/>
      <c r="AJ79" s="113"/>
      <c r="AK79" s="94"/>
      <c r="AL79" s="94"/>
      <c r="AM79" s="94"/>
      <c r="AP79" s="40"/>
      <c r="AQ79" s="25"/>
      <c r="AV79" s="115"/>
      <c r="BB79" s="115"/>
      <c r="BG79" s="116"/>
      <c r="BN79" s="115"/>
      <c r="BO79" s="114" t="s">
        <v>119</v>
      </c>
      <c r="BP79" s="117">
        <f>SUMIF($B$27:$B$798,"*"&amp;BO79&amp;"*",$AA$27:$AA$799)</f>
        <v>0</v>
      </c>
      <c r="BQ79" s="118" t="s">
        <v>59</v>
      </c>
      <c r="BR79" s="119" t="e">
        <f>P79/3168</f>
        <v>#VALUE!</v>
      </c>
      <c r="BS79" s="119" t="e">
        <f>BR79*O79</f>
        <v>#VALUE!</v>
      </c>
      <c r="BT79" s="108"/>
    </row>
    <row r="80" spans="1:72" s="114" customFormat="1" ht="54">
      <c r="A80" s="103"/>
      <c r="B80" s="104" t="s">
        <v>120</v>
      </c>
      <c r="C80" s="105" t="s">
        <v>121</v>
      </c>
      <c r="D80" s="106" t="s">
        <v>46</v>
      </c>
      <c r="E80" s="107"/>
      <c r="F80" s="108">
        <v>2</v>
      </c>
      <c r="G80" s="107"/>
      <c r="H80" s="78"/>
      <c r="I80" s="108"/>
      <c r="J80" s="109" t="s">
        <v>47</v>
      </c>
      <c r="K80" s="109" t="s">
        <v>47</v>
      </c>
      <c r="L80" s="109"/>
      <c r="M80" s="110"/>
      <c r="N80" s="78"/>
      <c r="O80" s="108">
        <v>2</v>
      </c>
      <c r="P80" s="109">
        <v>15095</v>
      </c>
      <c r="Q80" s="94">
        <f>O80*P80</f>
        <v>30190</v>
      </c>
      <c r="R80" s="110"/>
      <c r="S80" s="78"/>
      <c r="T80" s="111">
        <v>2</v>
      </c>
      <c r="U80" s="112">
        <v>8860</v>
      </c>
      <c r="V80" s="94">
        <v>17720</v>
      </c>
      <c r="W80" s="110"/>
      <c r="X80" s="44"/>
      <c r="Y80" s="108">
        <v>2</v>
      </c>
      <c r="Z80" s="109">
        <v>9923</v>
      </c>
      <c r="AA80" s="94">
        <f>Y80*Z80</f>
        <v>19846</v>
      </c>
      <c r="AB80" s="110"/>
      <c r="AC80" s="94"/>
      <c r="AD80" s="113"/>
      <c r="AE80" s="104" t="s">
        <v>120</v>
      </c>
      <c r="AF80" s="105" t="s">
        <v>122</v>
      </c>
      <c r="AG80" s="106" t="s">
        <v>46</v>
      </c>
      <c r="AH80" s="107"/>
      <c r="AI80" s="108">
        <v>2</v>
      </c>
      <c r="AJ80" s="113"/>
      <c r="AK80" s="94">
        <v>2</v>
      </c>
      <c r="AL80" s="94">
        <v>5500</v>
      </c>
      <c r="AM80" s="94">
        <v>11000</v>
      </c>
      <c r="AP80" s="80"/>
      <c r="AQ80" s="79">
        <v>2</v>
      </c>
      <c r="AR80" s="114">
        <v>5520</v>
      </c>
      <c r="AS80" s="114">
        <f>AQ80*AR80</f>
        <v>11040</v>
      </c>
      <c r="AV80" s="115"/>
      <c r="AW80" s="79">
        <v>2</v>
      </c>
      <c r="AX80" s="114">
        <v>5520</v>
      </c>
      <c r="AY80" s="114">
        <f>AW80*AX80</f>
        <v>11040</v>
      </c>
      <c r="BB80" s="115"/>
      <c r="BG80" s="116"/>
      <c r="BN80" s="115"/>
      <c r="BO80" s="114" t="s">
        <v>123</v>
      </c>
      <c r="BP80" s="117">
        <f>SUMIF($B$27:$B$798,"*"&amp;BO80&amp;"*",$AA$27:$AA$799)</f>
        <v>0</v>
      </c>
      <c r="BQ80" s="118">
        <v>1500</v>
      </c>
      <c r="BR80" s="119">
        <f>P80/3168</f>
        <v>4.764835858585859</v>
      </c>
      <c r="BS80" s="119">
        <f>BR80*O80</f>
        <v>9.529671717171718</v>
      </c>
      <c r="BT80" s="108"/>
    </row>
    <row r="81" spans="1:72" s="114" customFormat="1" ht="27">
      <c r="A81" s="103"/>
      <c r="B81" s="104"/>
      <c r="C81" s="105"/>
      <c r="D81" s="106"/>
      <c r="E81" s="107"/>
      <c r="F81" s="108"/>
      <c r="G81" s="107"/>
      <c r="H81" s="78"/>
      <c r="I81" s="108"/>
      <c r="J81" s="109"/>
      <c r="K81" s="94"/>
      <c r="L81" s="94"/>
      <c r="M81" s="110"/>
      <c r="N81" s="78"/>
      <c r="O81" s="108"/>
      <c r="P81" s="109"/>
      <c r="Q81" s="94"/>
      <c r="R81" s="110"/>
      <c r="S81" s="78"/>
      <c r="T81" s="111"/>
      <c r="U81" s="112"/>
      <c r="V81" s="94"/>
      <c r="W81" s="110"/>
      <c r="X81" s="44"/>
      <c r="Y81" s="108"/>
      <c r="Z81" s="109"/>
      <c r="AA81" s="94"/>
      <c r="AB81" s="110"/>
      <c r="AC81" s="94"/>
      <c r="AD81" s="113"/>
      <c r="AE81" s="104"/>
      <c r="AF81" s="105" t="s">
        <v>124</v>
      </c>
      <c r="AG81" s="106"/>
      <c r="AH81" s="107"/>
      <c r="AI81" s="108"/>
      <c r="AJ81" s="113"/>
      <c r="AK81" s="94"/>
      <c r="AL81" s="94"/>
      <c r="AM81" s="94"/>
      <c r="AP81" s="80"/>
      <c r="AQ81" s="79"/>
      <c r="AV81" s="115"/>
      <c r="BB81" s="115"/>
      <c r="BG81" s="116"/>
      <c r="BN81" s="115"/>
      <c r="BP81" s="117"/>
      <c r="BQ81" s="118"/>
      <c r="BR81" s="119"/>
      <c r="BS81" s="119"/>
      <c r="BT81" s="108"/>
    </row>
    <row r="82" spans="1:72" s="114" customFormat="1" ht="27">
      <c r="A82" s="103"/>
      <c r="B82" s="104"/>
      <c r="C82" s="105"/>
      <c r="D82" s="106"/>
      <c r="E82" s="107"/>
      <c r="F82" s="108"/>
      <c r="G82" s="107"/>
      <c r="H82" s="78"/>
      <c r="I82" s="108"/>
      <c r="J82" s="109"/>
      <c r="K82" s="94"/>
      <c r="L82" s="94"/>
      <c r="M82" s="110"/>
      <c r="N82" s="78"/>
      <c r="O82" s="108"/>
      <c r="P82" s="109"/>
      <c r="Q82" s="94"/>
      <c r="R82" s="110"/>
      <c r="S82" s="78"/>
      <c r="T82" s="111"/>
      <c r="U82" s="112"/>
      <c r="V82" s="94"/>
      <c r="W82" s="110"/>
      <c r="X82" s="44"/>
      <c r="Y82" s="108"/>
      <c r="Z82" s="109"/>
      <c r="AA82" s="94"/>
      <c r="AB82" s="110"/>
      <c r="AC82" s="94"/>
      <c r="AD82" s="113"/>
      <c r="AE82" s="104"/>
      <c r="AF82" s="105"/>
      <c r="AG82" s="106"/>
      <c r="AH82" s="107"/>
      <c r="AI82" s="108"/>
      <c r="AJ82" s="113"/>
      <c r="AK82" s="94"/>
      <c r="AL82" s="94"/>
      <c r="AM82" s="94"/>
      <c r="AP82" s="80"/>
      <c r="AQ82" s="79"/>
      <c r="AV82" s="115"/>
      <c r="BB82" s="115"/>
      <c r="BG82" s="116"/>
      <c r="BN82" s="115"/>
      <c r="BP82" s="117"/>
      <c r="BQ82" s="118"/>
      <c r="BR82" s="119"/>
      <c r="BS82" s="119"/>
      <c r="BT82" s="108"/>
    </row>
    <row r="83" spans="1:72" s="114" customFormat="1" ht="27">
      <c r="A83" s="103"/>
      <c r="B83" s="104"/>
      <c r="C83" s="105" t="s">
        <v>53</v>
      </c>
      <c r="D83" s="106"/>
      <c r="E83" s="107"/>
      <c r="F83" s="108"/>
      <c r="G83" s="107"/>
      <c r="H83" s="78"/>
      <c r="I83" s="108"/>
      <c r="J83" s="109"/>
      <c r="K83" s="94"/>
      <c r="L83" s="94"/>
      <c r="M83" s="110"/>
      <c r="N83" s="78"/>
      <c r="O83" s="108"/>
      <c r="P83" s="109"/>
      <c r="Q83" s="94"/>
      <c r="R83" s="110" t="s">
        <v>56</v>
      </c>
      <c r="S83" s="78"/>
      <c r="T83" s="111"/>
      <c r="U83" s="112"/>
      <c r="V83" s="94"/>
      <c r="W83" s="110" t="s">
        <v>56</v>
      </c>
      <c r="X83" s="44"/>
      <c r="Y83" s="108"/>
      <c r="Z83" s="109"/>
      <c r="AA83" s="94"/>
      <c r="AB83" s="110" t="s">
        <v>125</v>
      </c>
      <c r="AC83" s="94"/>
      <c r="AD83" s="113"/>
      <c r="AE83" s="104"/>
      <c r="AF83" s="105" t="s">
        <v>53</v>
      </c>
      <c r="AG83" s="106"/>
      <c r="AH83" s="107"/>
      <c r="AI83" s="108"/>
      <c r="AJ83" s="113"/>
      <c r="AK83" s="94"/>
      <c r="AL83" s="94"/>
      <c r="AM83" s="94"/>
      <c r="AP83" s="80"/>
      <c r="AQ83" s="79"/>
      <c r="AV83" s="115"/>
      <c r="BB83" s="115"/>
      <c r="BG83" s="116"/>
      <c r="BN83" s="115"/>
      <c r="BP83" s="117"/>
      <c r="BQ83" s="118"/>
      <c r="BR83" s="119"/>
      <c r="BS83" s="119"/>
      <c r="BT83" s="108"/>
    </row>
    <row r="84" spans="1:72" s="114" customFormat="1" ht="27">
      <c r="A84" s="103"/>
      <c r="B84" s="104"/>
      <c r="C84" s="105" t="s">
        <v>57</v>
      </c>
      <c r="D84" s="106"/>
      <c r="E84" s="107"/>
      <c r="F84" s="108"/>
      <c r="G84" s="107"/>
      <c r="H84" s="78"/>
      <c r="I84" s="108"/>
      <c r="J84" s="109"/>
      <c r="K84" s="94"/>
      <c r="L84" s="94"/>
      <c r="M84" s="110"/>
      <c r="N84" s="78"/>
      <c r="O84" s="108"/>
      <c r="P84" s="109"/>
      <c r="Q84" s="94"/>
      <c r="R84" s="110" t="s">
        <v>126</v>
      </c>
      <c r="S84" s="78"/>
      <c r="T84" s="111"/>
      <c r="U84" s="112"/>
      <c r="V84" s="94"/>
      <c r="W84" s="110" t="s">
        <v>127</v>
      </c>
      <c r="X84" s="44"/>
      <c r="Y84" s="108"/>
      <c r="Z84" s="109"/>
      <c r="AA84" s="94"/>
      <c r="AB84" s="110" t="s">
        <v>128</v>
      </c>
      <c r="AC84" s="94"/>
      <c r="AD84" s="113"/>
      <c r="AE84" s="104"/>
      <c r="AF84" s="105" t="s">
        <v>57</v>
      </c>
      <c r="AG84" s="106"/>
      <c r="AH84" s="107"/>
      <c r="AI84" s="108"/>
      <c r="AJ84" s="113"/>
      <c r="AK84" s="94"/>
      <c r="AL84" s="94"/>
      <c r="AM84" s="94"/>
      <c r="AP84" s="80"/>
      <c r="AQ84" s="79"/>
      <c r="AV84" s="115"/>
      <c r="BB84" s="115"/>
      <c r="BG84" s="116"/>
      <c r="BN84" s="115"/>
      <c r="BP84" s="117"/>
      <c r="BQ84" s="118"/>
      <c r="BR84" s="119"/>
      <c r="BS84" s="119"/>
      <c r="BT84" s="108"/>
    </row>
    <row r="85" spans="1:72" s="114" customFormat="1" ht="27">
      <c r="A85" s="103"/>
      <c r="B85" s="104"/>
      <c r="C85" s="105" t="s">
        <v>63</v>
      </c>
      <c r="D85" s="106"/>
      <c r="E85" s="107"/>
      <c r="F85" s="108"/>
      <c r="G85" s="107"/>
      <c r="H85" s="78"/>
      <c r="I85" s="108"/>
      <c r="J85" s="94" t="s">
        <v>59</v>
      </c>
      <c r="K85" s="94"/>
      <c r="L85" s="94"/>
      <c r="M85" s="110"/>
      <c r="N85" s="78"/>
      <c r="O85" s="108"/>
      <c r="P85" s="94" t="s">
        <v>59</v>
      </c>
      <c r="Q85" s="94"/>
      <c r="R85" s="110" t="s">
        <v>65</v>
      </c>
      <c r="S85" s="78"/>
      <c r="T85" s="111"/>
      <c r="U85" s="101" t="s">
        <v>59</v>
      </c>
      <c r="V85" s="94"/>
      <c r="W85" s="110" t="s">
        <v>65</v>
      </c>
      <c r="X85" s="44"/>
      <c r="Y85" s="108"/>
      <c r="Z85" s="109"/>
      <c r="AA85" s="94"/>
      <c r="AB85" s="110" t="s">
        <v>65</v>
      </c>
      <c r="AC85" s="94"/>
      <c r="AD85" s="113"/>
      <c r="AE85" s="104"/>
      <c r="AF85" s="105" t="s">
        <v>63</v>
      </c>
      <c r="AG85" s="106"/>
      <c r="AH85" s="107"/>
      <c r="AI85" s="108"/>
      <c r="AJ85" s="113"/>
      <c r="AK85" s="94"/>
      <c r="AL85" s="94"/>
      <c r="AM85" s="94"/>
      <c r="AP85" s="80"/>
      <c r="AQ85" s="79"/>
      <c r="AV85" s="115"/>
      <c r="BB85" s="115"/>
      <c r="BG85" s="116"/>
      <c r="BN85" s="115"/>
      <c r="BO85" s="114" t="s">
        <v>129</v>
      </c>
      <c r="BP85" s="117">
        <f>SUMIF($B$27:$B$798,"*"&amp;BO85&amp;"*",$AA$27:$AA$799)</f>
        <v>0</v>
      </c>
      <c r="BQ85" s="118" t="s">
        <v>59</v>
      </c>
      <c r="BR85" s="119" t="e">
        <f>P85/3168</f>
        <v>#VALUE!</v>
      </c>
      <c r="BS85" s="119" t="e">
        <f>BR85*O85</f>
        <v>#VALUE!</v>
      </c>
      <c r="BT85" s="108"/>
    </row>
    <row r="86" spans="1:72" s="114" customFormat="1" ht="27">
      <c r="A86" s="103"/>
      <c r="B86" s="104"/>
      <c r="C86" s="105"/>
      <c r="D86" s="106"/>
      <c r="E86" s="107"/>
      <c r="F86" s="108"/>
      <c r="G86" s="107"/>
      <c r="H86" s="78"/>
      <c r="I86" s="108"/>
      <c r="J86" s="94"/>
      <c r="K86" s="94"/>
      <c r="L86" s="94"/>
      <c r="M86" s="110"/>
      <c r="N86" s="78"/>
      <c r="O86" s="108"/>
      <c r="P86" s="94"/>
      <c r="Q86" s="94"/>
      <c r="R86" s="110"/>
      <c r="S86" s="78"/>
      <c r="T86" s="111"/>
      <c r="U86" s="101"/>
      <c r="V86" s="94"/>
      <c r="W86" s="110"/>
      <c r="X86" s="44"/>
      <c r="Y86" s="108"/>
      <c r="Z86" s="109"/>
      <c r="AA86" s="94"/>
      <c r="AB86" s="110"/>
      <c r="AC86" s="94"/>
      <c r="AD86" s="113"/>
      <c r="AE86" s="94"/>
      <c r="AF86" s="94"/>
      <c r="AG86" s="94"/>
      <c r="AH86" s="94"/>
      <c r="AI86" s="94"/>
      <c r="AJ86" s="113"/>
      <c r="AK86" s="94"/>
      <c r="AL86" s="94"/>
      <c r="AM86" s="94"/>
      <c r="AP86" s="80"/>
      <c r="AQ86" s="79"/>
      <c r="AV86" s="115"/>
      <c r="BB86" s="115"/>
      <c r="BG86" s="116"/>
      <c r="BN86" s="115"/>
      <c r="BP86" s="117"/>
      <c r="BQ86" s="118"/>
      <c r="BR86" s="119"/>
      <c r="BS86" s="119"/>
      <c r="BT86" s="108"/>
    </row>
    <row r="87" spans="1:72" s="114" customFormat="1" ht="27">
      <c r="A87" s="103"/>
      <c r="B87" s="104" t="s">
        <v>130</v>
      </c>
      <c r="C87" s="105" t="s">
        <v>68</v>
      </c>
      <c r="D87" s="106" t="s">
        <v>46</v>
      </c>
      <c r="E87" s="107"/>
      <c r="F87" s="108">
        <v>2</v>
      </c>
      <c r="G87" s="107"/>
      <c r="H87" s="78"/>
      <c r="I87" s="108"/>
      <c r="J87" s="109" t="s">
        <v>47</v>
      </c>
      <c r="K87" s="94" t="s">
        <v>72</v>
      </c>
      <c r="L87" s="94"/>
      <c r="M87" s="110"/>
      <c r="N87" s="78"/>
      <c r="O87" s="108">
        <v>2</v>
      </c>
      <c r="P87" s="109">
        <v>15095</v>
      </c>
      <c r="Q87" s="94" t="s">
        <v>69</v>
      </c>
      <c r="R87" s="110"/>
      <c r="S87" s="78"/>
      <c r="T87" s="111">
        <v>2</v>
      </c>
      <c r="U87" s="112"/>
      <c r="V87" s="94" t="s">
        <v>69</v>
      </c>
      <c r="W87" s="110"/>
      <c r="X87" s="44"/>
      <c r="Y87" s="108"/>
      <c r="Z87" s="109"/>
      <c r="AA87" s="94" t="s">
        <v>72</v>
      </c>
      <c r="AB87" s="110"/>
      <c r="AC87" s="94"/>
      <c r="AD87" s="113"/>
      <c r="AE87" s="104" t="s">
        <v>130</v>
      </c>
      <c r="AF87" s="105" t="s">
        <v>68</v>
      </c>
      <c r="AG87" s="106" t="s">
        <v>46</v>
      </c>
      <c r="AH87" s="107"/>
      <c r="AI87" s="108">
        <v>2</v>
      </c>
      <c r="AJ87" s="113"/>
      <c r="AK87" s="94">
        <v>2</v>
      </c>
      <c r="AL87" s="94">
        <v>5500</v>
      </c>
      <c r="AM87" s="94" t="s">
        <v>70</v>
      </c>
      <c r="AP87" s="80"/>
      <c r="AQ87" s="79"/>
      <c r="AV87" s="115"/>
      <c r="BB87" s="115"/>
      <c r="BG87" s="116"/>
      <c r="BN87" s="115"/>
      <c r="BO87" s="114" t="s">
        <v>131</v>
      </c>
      <c r="BP87" s="117">
        <f>SUMIF($B$27:$B$798,"*"&amp;BO87&amp;"*",$AA$27:$AA$799)</f>
        <v>0</v>
      </c>
      <c r="BQ87" s="118">
        <v>2000</v>
      </c>
      <c r="BR87" s="119">
        <f>P87/3168</f>
        <v>4.764835858585859</v>
      </c>
      <c r="BS87" s="119">
        <f>BR87*O87</f>
        <v>9.529671717171718</v>
      </c>
      <c r="BT87" s="108"/>
    </row>
    <row r="88" spans="1:72" s="114" customFormat="1" ht="27">
      <c r="A88" s="103"/>
      <c r="B88" s="104"/>
      <c r="C88" s="105"/>
      <c r="D88" s="106"/>
      <c r="E88" s="107"/>
      <c r="F88" s="108"/>
      <c r="G88" s="107"/>
      <c r="H88" s="78"/>
      <c r="I88" s="108"/>
      <c r="J88" s="109"/>
      <c r="K88" s="94"/>
      <c r="L88" s="94"/>
      <c r="M88" s="110"/>
      <c r="N88" s="78"/>
      <c r="O88" s="108"/>
      <c r="P88" s="109"/>
      <c r="Q88" s="94"/>
      <c r="R88" s="110"/>
      <c r="S88" s="78"/>
      <c r="T88" s="111"/>
      <c r="U88" s="112"/>
      <c r="V88" s="94"/>
      <c r="W88" s="110"/>
      <c r="X88" s="44"/>
      <c r="Y88" s="108"/>
      <c r="Z88" s="109"/>
      <c r="AA88" s="94"/>
      <c r="AB88" s="110"/>
      <c r="AC88" s="94"/>
      <c r="AD88" s="113"/>
      <c r="AE88" s="104"/>
      <c r="AF88" s="105"/>
      <c r="AG88" s="106"/>
      <c r="AH88" s="107"/>
      <c r="AI88" s="108"/>
      <c r="AJ88" s="113"/>
      <c r="AK88" s="94"/>
      <c r="AL88" s="94"/>
      <c r="AM88" s="94"/>
      <c r="AP88" s="80"/>
      <c r="AQ88" s="79"/>
      <c r="AV88" s="115"/>
      <c r="BB88" s="115"/>
      <c r="BG88" s="116"/>
      <c r="BN88" s="115"/>
      <c r="BP88" s="117"/>
      <c r="BQ88" s="118"/>
      <c r="BR88" s="119"/>
      <c r="BS88" s="119"/>
      <c r="BT88" s="108"/>
    </row>
    <row r="89" spans="1:72" s="114" customFormat="1" ht="27">
      <c r="A89" s="103"/>
      <c r="B89" s="104"/>
      <c r="C89" s="105" t="s">
        <v>53</v>
      </c>
      <c r="D89" s="106"/>
      <c r="E89" s="107"/>
      <c r="F89" s="108"/>
      <c r="G89" s="107"/>
      <c r="H89" s="78"/>
      <c r="I89" s="108"/>
      <c r="J89" s="109"/>
      <c r="K89" s="94"/>
      <c r="L89" s="94"/>
      <c r="M89" s="110"/>
      <c r="N89" s="78"/>
      <c r="O89" s="108"/>
      <c r="P89" s="109"/>
      <c r="Q89" s="94"/>
      <c r="R89" s="110" t="s">
        <v>56</v>
      </c>
      <c r="S89" s="78"/>
      <c r="T89" s="111"/>
      <c r="U89" s="112"/>
      <c r="V89" s="94"/>
      <c r="W89" s="110"/>
      <c r="X89" s="44"/>
      <c r="Y89" s="108"/>
      <c r="Z89" s="109"/>
      <c r="AA89" s="94"/>
      <c r="AB89" s="110"/>
      <c r="AC89" s="94"/>
      <c r="AD89" s="113"/>
      <c r="AE89" s="104"/>
      <c r="AF89" s="105" t="s">
        <v>53</v>
      </c>
      <c r="AG89" s="106"/>
      <c r="AH89" s="107"/>
      <c r="AI89" s="108"/>
      <c r="AJ89" s="113"/>
      <c r="AK89" s="94"/>
      <c r="AL89" s="94"/>
      <c r="AM89" s="94"/>
      <c r="AP89" s="80"/>
      <c r="AQ89" s="79"/>
      <c r="AV89" s="115"/>
      <c r="BB89" s="115"/>
      <c r="BG89" s="116"/>
      <c r="BN89" s="115"/>
      <c r="BP89" s="117"/>
      <c r="BQ89" s="118"/>
      <c r="BR89" s="119"/>
      <c r="BS89" s="119"/>
      <c r="BT89" s="108"/>
    </row>
    <row r="90" spans="1:72" s="114" customFormat="1" ht="27">
      <c r="A90" s="103"/>
      <c r="B90" s="104"/>
      <c r="C90" s="105" t="s">
        <v>57</v>
      </c>
      <c r="D90" s="106"/>
      <c r="E90" s="107"/>
      <c r="F90" s="108"/>
      <c r="G90" s="107"/>
      <c r="H90" s="78"/>
      <c r="I90" s="108"/>
      <c r="J90" s="109"/>
      <c r="K90" s="94"/>
      <c r="L90" s="94"/>
      <c r="M90" s="110"/>
      <c r="N90" s="78"/>
      <c r="O90" s="108"/>
      <c r="P90" s="109"/>
      <c r="Q90" s="94"/>
      <c r="R90" s="110" t="s">
        <v>126</v>
      </c>
      <c r="S90" s="78"/>
      <c r="T90" s="111"/>
      <c r="U90" s="112"/>
      <c r="V90" s="94"/>
      <c r="W90" s="110"/>
      <c r="X90" s="44"/>
      <c r="Y90" s="108"/>
      <c r="Z90" s="109"/>
      <c r="AA90" s="94"/>
      <c r="AB90" s="110"/>
      <c r="AC90" s="94"/>
      <c r="AD90" s="113"/>
      <c r="AE90" s="104"/>
      <c r="AF90" s="105" t="s">
        <v>57</v>
      </c>
      <c r="AG90" s="106"/>
      <c r="AH90" s="107"/>
      <c r="AI90" s="108"/>
      <c r="AJ90" s="113"/>
      <c r="AK90" s="94"/>
      <c r="AL90" s="94"/>
      <c r="AM90" s="94"/>
      <c r="AP90" s="80"/>
      <c r="AQ90" s="79"/>
      <c r="AV90" s="115"/>
      <c r="BB90" s="115"/>
      <c r="BG90" s="116"/>
      <c r="BN90" s="115"/>
      <c r="BP90" s="117"/>
      <c r="BQ90" s="118"/>
      <c r="BR90" s="119"/>
      <c r="BS90" s="119"/>
      <c r="BT90" s="108"/>
    </row>
    <row r="91" spans="1:72" s="114" customFormat="1" ht="27">
      <c r="A91" s="103"/>
      <c r="B91" s="104"/>
      <c r="C91" s="105"/>
      <c r="D91" s="106"/>
      <c r="E91" s="107"/>
      <c r="F91" s="91"/>
      <c r="G91" s="107"/>
      <c r="H91" s="78"/>
      <c r="I91" s="91"/>
      <c r="J91" s="94" t="s">
        <v>59</v>
      </c>
      <c r="K91" s="94"/>
      <c r="L91" s="94"/>
      <c r="M91" s="110"/>
      <c r="N91" s="78"/>
      <c r="O91" s="91"/>
      <c r="P91" s="94" t="s">
        <v>59</v>
      </c>
      <c r="Q91" s="94"/>
      <c r="R91" s="110"/>
      <c r="S91" s="78"/>
      <c r="T91" s="111"/>
      <c r="U91" s="101" t="s">
        <v>59</v>
      </c>
      <c r="V91" s="94"/>
      <c r="W91" s="110"/>
      <c r="X91" s="44"/>
      <c r="Y91" s="91"/>
      <c r="Z91" s="94"/>
      <c r="AA91" s="94"/>
      <c r="AB91" s="110"/>
      <c r="AC91" s="94"/>
      <c r="AD91" s="113"/>
      <c r="AE91" s="94"/>
      <c r="AF91" s="94"/>
      <c r="AG91" s="94"/>
      <c r="AH91" s="94"/>
      <c r="AI91" s="94"/>
      <c r="AJ91" s="113"/>
      <c r="AK91" s="94"/>
      <c r="AL91" s="94"/>
      <c r="AM91" s="94"/>
      <c r="AP91" s="80"/>
      <c r="AQ91" s="79"/>
      <c r="AV91" s="115"/>
      <c r="BB91" s="115"/>
      <c r="BG91" s="116"/>
      <c r="BN91" s="115"/>
      <c r="BO91" s="117"/>
      <c r="BP91" s="119">
        <f>SUM(BP27:BP87)</f>
        <v>0</v>
      </c>
      <c r="BQ91" s="118" t="s">
        <v>59</v>
      </c>
      <c r="BR91" s="119" t="e">
        <f>P91/3168</f>
        <v>#VALUE!</v>
      </c>
      <c r="BS91" s="119" t="e">
        <f>BR91*O91</f>
        <v>#VALUE!</v>
      </c>
      <c r="BT91" s="91"/>
    </row>
    <row r="92" spans="1:72" s="114" customFormat="1" ht="27">
      <c r="A92" s="103"/>
      <c r="B92" s="104" t="s">
        <v>132</v>
      </c>
      <c r="C92" s="105" t="s">
        <v>133</v>
      </c>
      <c r="D92" s="106" t="s">
        <v>46</v>
      </c>
      <c r="E92" s="107"/>
      <c r="F92" s="108">
        <v>1</v>
      </c>
      <c r="G92" s="107"/>
      <c r="H92" s="78"/>
      <c r="I92" s="108">
        <v>1</v>
      </c>
      <c r="J92" s="109">
        <v>29670</v>
      </c>
      <c r="K92" s="94">
        <v>29670</v>
      </c>
      <c r="L92" s="94"/>
      <c r="M92" s="110"/>
      <c r="N92" s="78"/>
      <c r="O92" s="108">
        <v>1</v>
      </c>
      <c r="P92" s="109">
        <v>23960</v>
      </c>
      <c r="Q92" s="94">
        <f>O92*P92</f>
        <v>23960</v>
      </c>
      <c r="R92" s="110"/>
      <c r="S92" s="78"/>
      <c r="T92" s="111">
        <v>1</v>
      </c>
      <c r="U92" s="112">
        <v>16320</v>
      </c>
      <c r="V92" s="94">
        <v>16320</v>
      </c>
      <c r="W92" s="110"/>
      <c r="X92" s="44"/>
      <c r="Y92" s="108">
        <v>1</v>
      </c>
      <c r="Z92" s="109">
        <v>18278</v>
      </c>
      <c r="AA92" s="94">
        <f>Y92*Z92</f>
        <v>18278</v>
      </c>
      <c r="AB92" s="110"/>
      <c r="AC92" s="94"/>
      <c r="AD92" s="113"/>
      <c r="AE92" s="104" t="s">
        <v>132</v>
      </c>
      <c r="AF92" s="105" t="s">
        <v>134</v>
      </c>
      <c r="AG92" s="106" t="s">
        <v>46</v>
      </c>
      <c r="AH92" s="107"/>
      <c r="AI92" s="108">
        <v>1</v>
      </c>
      <c r="AJ92" s="113"/>
      <c r="AK92" s="94">
        <v>1</v>
      </c>
      <c r="AL92" s="94">
        <v>22000</v>
      </c>
      <c r="AM92" s="94">
        <v>22000</v>
      </c>
      <c r="AP92" s="80"/>
      <c r="AQ92" s="79">
        <v>1</v>
      </c>
      <c r="AR92" s="114">
        <v>18230</v>
      </c>
      <c r="AS92" s="114">
        <v>18230</v>
      </c>
      <c r="AV92" s="115"/>
      <c r="BB92" s="115"/>
      <c r="BG92" s="116"/>
      <c r="BN92" s="115"/>
      <c r="BO92" s="117"/>
      <c r="BQ92" s="118">
        <v>2000</v>
      </c>
      <c r="BR92" s="119">
        <f>P92/3168</f>
        <v>7.5631313131313131</v>
      </c>
      <c r="BS92" s="119">
        <f>BR92*O92</f>
        <v>7.5631313131313131</v>
      </c>
      <c r="BT92" s="108"/>
    </row>
    <row r="93" spans="1:72" s="114" customFormat="1" ht="27">
      <c r="B93" s="104"/>
      <c r="C93" s="103" t="s">
        <v>135</v>
      </c>
      <c r="D93" s="106"/>
      <c r="E93" s="107"/>
      <c r="F93" s="108"/>
      <c r="G93" s="107"/>
      <c r="H93" s="78"/>
      <c r="I93" s="108"/>
      <c r="J93" s="109"/>
      <c r="K93" s="94"/>
      <c r="L93" s="94"/>
      <c r="M93" s="110"/>
      <c r="N93" s="78"/>
      <c r="O93" s="108"/>
      <c r="P93" s="109"/>
      <c r="Q93" s="94"/>
      <c r="R93" s="110"/>
      <c r="S93" s="78"/>
      <c r="T93" s="111"/>
      <c r="U93" s="112"/>
      <c r="V93" s="94"/>
      <c r="W93" s="110"/>
      <c r="X93" s="44"/>
      <c r="Y93" s="108"/>
      <c r="Z93" s="109"/>
      <c r="AA93" s="94"/>
      <c r="AB93" s="110"/>
      <c r="AC93" s="94"/>
      <c r="AD93" s="113"/>
      <c r="AE93" s="104"/>
      <c r="AF93" s="103" t="s">
        <v>136</v>
      </c>
      <c r="AG93" s="106"/>
      <c r="AH93" s="107"/>
      <c r="AI93" s="108"/>
      <c r="AJ93" s="113"/>
      <c r="AK93" s="94"/>
      <c r="AL93" s="94"/>
      <c r="AM93" s="94"/>
      <c r="AP93" s="80"/>
      <c r="AQ93" s="79"/>
      <c r="AV93" s="115"/>
      <c r="BB93" s="115"/>
      <c r="BG93" s="116"/>
      <c r="BN93" s="115"/>
      <c r="BO93" s="117"/>
      <c r="BQ93" s="118"/>
      <c r="BR93" s="119"/>
      <c r="BS93" s="119"/>
      <c r="BT93" s="108"/>
    </row>
    <row r="94" spans="1:72" s="114" customFormat="1" ht="27">
      <c r="A94" s="103"/>
      <c r="B94" s="104"/>
      <c r="C94" s="105" t="s">
        <v>137</v>
      </c>
      <c r="D94" s="106"/>
      <c r="E94" s="107"/>
      <c r="F94" s="108"/>
      <c r="G94" s="107"/>
      <c r="H94" s="78"/>
      <c r="I94" s="108"/>
      <c r="J94" s="109" t="s">
        <v>59</v>
      </c>
      <c r="K94" s="94"/>
      <c r="L94" s="94"/>
      <c r="M94" s="110"/>
      <c r="N94" s="78"/>
      <c r="O94" s="108"/>
      <c r="P94" s="109" t="s">
        <v>59</v>
      </c>
      <c r="Q94" s="94"/>
      <c r="R94" s="110"/>
      <c r="S94" s="78"/>
      <c r="T94" s="111"/>
      <c r="U94" s="112" t="s">
        <v>59</v>
      </c>
      <c r="V94" s="94"/>
      <c r="W94" s="110"/>
      <c r="X94" s="44"/>
      <c r="Y94" s="108"/>
      <c r="Z94" s="109"/>
      <c r="AA94" s="94"/>
      <c r="AB94" s="110"/>
      <c r="AC94" s="94"/>
      <c r="AD94" s="113"/>
      <c r="AE94" s="104"/>
      <c r="AF94" s="105"/>
      <c r="AG94" s="106"/>
      <c r="AH94" s="107"/>
      <c r="AI94" s="108"/>
      <c r="AJ94" s="113"/>
      <c r="AK94" s="94"/>
      <c r="AL94" s="94"/>
      <c r="AM94" s="94"/>
      <c r="AP94" s="80"/>
      <c r="AQ94" s="79"/>
      <c r="AV94" s="115"/>
      <c r="BB94" s="115"/>
      <c r="BG94" s="116"/>
      <c r="BN94" s="115"/>
      <c r="BO94" s="117"/>
      <c r="BQ94" s="118" t="s">
        <v>59</v>
      </c>
      <c r="BR94" s="119" t="e">
        <f>P94/3168</f>
        <v>#VALUE!</v>
      </c>
      <c r="BS94" s="119" t="e">
        <f>BR94*O94</f>
        <v>#VALUE!</v>
      </c>
      <c r="BT94" s="108"/>
    </row>
    <row r="95" spans="1:72" s="114" customFormat="1" ht="27">
      <c r="A95" s="103"/>
      <c r="B95" s="104"/>
      <c r="C95" s="105"/>
      <c r="D95" s="106"/>
      <c r="E95" s="107"/>
      <c r="F95" s="108"/>
      <c r="G95" s="107"/>
      <c r="H95" s="78"/>
      <c r="I95" s="108"/>
      <c r="J95" s="109"/>
      <c r="K95" s="94"/>
      <c r="L95" s="94"/>
      <c r="M95" s="110"/>
      <c r="N95" s="78"/>
      <c r="O95" s="108"/>
      <c r="P95" s="109"/>
      <c r="Q95" s="94"/>
      <c r="R95" s="110"/>
      <c r="S95" s="78"/>
      <c r="T95" s="111"/>
      <c r="U95" s="112"/>
      <c r="V95" s="94"/>
      <c r="W95" s="110"/>
      <c r="X95" s="44"/>
      <c r="Y95" s="108"/>
      <c r="Z95" s="109"/>
      <c r="AA95" s="94"/>
      <c r="AB95" s="110"/>
      <c r="AC95" s="94"/>
      <c r="AD95" s="113"/>
      <c r="AE95" s="104"/>
      <c r="AF95" s="105"/>
      <c r="AG95" s="106"/>
      <c r="AH95" s="107"/>
      <c r="AI95" s="108"/>
      <c r="AJ95" s="113"/>
      <c r="AK95" s="94"/>
      <c r="AL95" s="94"/>
      <c r="AM95" s="94"/>
      <c r="AP95" s="80"/>
      <c r="AQ95" s="79"/>
      <c r="AV95" s="115"/>
      <c r="BB95" s="115"/>
      <c r="BG95" s="116"/>
      <c r="BN95" s="115"/>
      <c r="BO95" s="117"/>
      <c r="BQ95" s="118"/>
      <c r="BR95" s="119"/>
      <c r="BS95" s="119"/>
      <c r="BT95" s="108"/>
    </row>
    <row r="96" spans="1:72" s="114" customFormat="1" ht="27">
      <c r="A96" s="103"/>
      <c r="B96" s="104"/>
      <c r="C96" s="105" t="s">
        <v>53</v>
      </c>
      <c r="D96" s="106"/>
      <c r="E96" s="107"/>
      <c r="F96" s="108"/>
      <c r="G96" s="107"/>
      <c r="H96" s="78"/>
      <c r="I96" s="108"/>
      <c r="J96" s="109"/>
      <c r="K96" s="94"/>
      <c r="L96" s="94" t="s">
        <v>56</v>
      </c>
      <c r="M96" s="110"/>
      <c r="N96" s="78"/>
      <c r="O96" s="108"/>
      <c r="P96" s="109"/>
      <c r="Q96" s="94"/>
      <c r="R96" s="110" t="s">
        <v>56</v>
      </c>
      <c r="S96" s="78"/>
      <c r="T96" s="111"/>
      <c r="U96" s="112"/>
      <c r="V96" s="94"/>
      <c r="W96" s="110" t="s">
        <v>56</v>
      </c>
      <c r="X96" s="44"/>
      <c r="Y96" s="108"/>
      <c r="Z96" s="109"/>
      <c r="AA96" s="94"/>
      <c r="AB96" s="110" t="s">
        <v>56</v>
      </c>
      <c r="AC96" s="94"/>
      <c r="AD96" s="113"/>
      <c r="AE96" s="104"/>
      <c r="AF96" s="105" t="s">
        <v>53</v>
      </c>
      <c r="AG96" s="106"/>
      <c r="AH96" s="107"/>
      <c r="AI96" s="108"/>
      <c r="AJ96" s="113"/>
      <c r="AK96" s="94"/>
      <c r="AL96" s="94"/>
      <c r="AM96" s="94"/>
      <c r="AP96" s="80"/>
      <c r="AQ96" s="79"/>
      <c r="AV96" s="115"/>
      <c r="BB96" s="115"/>
      <c r="BG96" s="116"/>
      <c r="BN96" s="115"/>
      <c r="BO96" s="117"/>
      <c r="BQ96" s="118"/>
      <c r="BR96" s="119"/>
      <c r="BS96" s="119"/>
      <c r="BT96" s="108"/>
    </row>
    <row r="97" spans="1:72" s="114" customFormat="1" ht="27">
      <c r="A97" s="103"/>
      <c r="B97" s="104"/>
      <c r="C97" s="105" t="s">
        <v>57</v>
      </c>
      <c r="D97" s="106"/>
      <c r="E97" s="107"/>
      <c r="F97" s="108"/>
      <c r="G97" s="107"/>
      <c r="H97" s="78"/>
      <c r="I97" s="108"/>
      <c r="J97" s="109"/>
      <c r="K97" s="94"/>
      <c r="L97" s="94" t="s">
        <v>138</v>
      </c>
      <c r="M97" s="110"/>
      <c r="N97" s="78"/>
      <c r="O97" s="108"/>
      <c r="P97" s="109"/>
      <c r="Q97" s="94"/>
      <c r="R97" s="110" t="s">
        <v>139</v>
      </c>
      <c r="S97" s="78"/>
      <c r="T97" s="111"/>
      <c r="U97" s="112"/>
      <c r="V97" s="94"/>
      <c r="W97" s="110" t="s">
        <v>140</v>
      </c>
      <c r="X97" s="44"/>
      <c r="Y97" s="108"/>
      <c r="Z97" s="109"/>
      <c r="AA97" s="94"/>
      <c r="AB97" s="110" t="s">
        <v>128</v>
      </c>
      <c r="AC97" s="94"/>
      <c r="AD97" s="113"/>
      <c r="AE97" s="104"/>
      <c r="AF97" s="105" t="s">
        <v>57</v>
      </c>
      <c r="AG97" s="106"/>
      <c r="AH97" s="107"/>
      <c r="AI97" s="108"/>
      <c r="AJ97" s="113"/>
      <c r="AK97" s="94"/>
      <c r="AL97" s="94"/>
      <c r="AM97" s="94"/>
      <c r="AP97" s="80"/>
      <c r="AQ97" s="79"/>
      <c r="AV97" s="115"/>
      <c r="BB97" s="115"/>
      <c r="BG97" s="116"/>
      <c r="BN97" s="115"/>
      <c r="BO97" s="117"/>
      <c r="BQ97" s="118"/>
      <c r="BR97" s="119"/>
      <c r="BS97" s="119"/>
      <c r="BT97" s="108"/>
    </row>
    <row r="98" spans="1:72" s="114" customFormat="1" ht="27">
      <c r="A98" s="103"/>
      <c r="B98" s="104"/>
      <c r="C98" s="105" t="s">
        <v>63</v>
      </c>
      <c r="D98" s="106"/>
      <c r="E98" s="107"/>
      <c r="F98" s="108"/>
      <c r="G98" s="107"/>
      <c r="H98" s="78"/>
      <c r="I98" s="108"/>
      <c r="J98" s="109"/>
      <c r="K98" s="94"/>
      <c r="L98" s="94" t="s">
        <v>65</v>
      </c>
      <c r="M98" s="110"/>
      <c r="N98" s="78"/>
      <c r="O98" s="108"/>
      <c r="P98" s="109"/>
      <c r="Q98" s="94"/>
      <c r="R98" s="110" t="s">
        <v>65</v>
      </c>
      <c r="S98" s="78"/>
      <c r="T98" s="111"/>
      <c r="U98" s="112"/>
      <c r="V98" s="94"/>
      <c r="W98" s="110" t="s">
        <v>65</v>
      </c>
      <c r="X98" s="44"/>
      <c r="Y98" s="108"/>
      <c r="Z98" s="109"/>
      <c r="AA98" s="94"/>
      <c r="AB98" s="110" t="s">
        <v>65</v>
      </c>
      <c r="AC98" s="94"/>
      <c r="AD98" s="113"/>
      <c r="AE98" s="104"/>
      <c r="AF98" s="105" t="s">
        <v>63</v>
      </c>
      <c r="AG98" s="106"/>
      <c r="AH98" s="107"/>
      <c r="AI98" s="108"/>
      <c r="AJ98" s="113"/>
      <c r="AK98" s="94"/>
      <c r="AL98" s="94"/>
      <c r="AM98" s="94"/>
      <c r="AP98" s="80"/>
      <c r="AQ98" s="79"/>
      <c r="AV98" s="115"/>
      <c r="BB98" s="115"/>
      <c r="BG98" s="116"/>
      <c r="BN98" s="115"/>
      <c r="BO98" s="117"/>
      <c r="BQ98" s="118"/>
      <c r="BR98" s="119"/>
      <c r="BS98" s="119"/>
      <c r="BT98" s="108"/>
    </row>
    <row r="99" spans="1:72" s="114" customFormat="1" ht="27">
      <c r="A99" s="103"/>
      <c r="B99" s="104"/>
      <c r="C99" s="105"/>
      <c r="D99" s="106"/>
      <c r="E99" s="107"/>
      <c r="F99" s="108"/>
      <c r="G99" s="107"/>
      <c r="H99" s="78"/>
      <c r="I99" s="108"/>
      <c r="J99" s="109"/>
      <c r="K99" s="94"/>
      <c r="L99" s="94"/>
      <c r="M99" s="110"/>
      <c r="N99" s="78"/>
      <c r="O99" s="108"/>
      <c r="P99" s="109"/>
      <c r="Q99" s="94"/>
      <c r="R99" s="110"/>
      <c r="S99" s="78"/>
      <c r="T99" s="111"/>
      <c r="U99" s="112"/>
      <c r="V99" s="94"/>
      <c r="W99" s="110"/>
      <c r="X99" s="44"/>
      <c r="Y99" s="108"/>
      <c r="Z99" s="109"/>
      <c r="AA99" s="94"/>
      <c r="AB99" s="110"/>
      <c r="AC99" s="94"/>
      <c r="AD99" s="113"/>
      <c r="AE99" s="94"/>
      <c r="AF99" s="94"/>
      <c r="AG99" s="94"/>
      <c r="AH99" s="94"/>
      <c r="AI99" s="94"/>
      <c r="AJ99" s="113"/>
      <c r="AK99" s="94"/>
      <c r="AL99" s="94"/>
      <c r="AM99" s="94"/>
      <c r="AP99" s="80"/>
      <c r="AQ99" s="79"/>
      <c r="AV99" s="115"/>
      <c r="BB99" s="115"/>
      <c r="BG99" s="116"/>
      <c r="BN99" s="115"/>
      <c r="BO99" s="117"/>
      <c r="BQ99" s="118"/>
      <c r="BR99" s="119"/>
      <c r="BS99" s="119"/>
      <c r="BT99" s="108"/>
    </row>
    <row r="100" spans="1:72" s="114" customFormat="1" ht="27">
      <c r="A100" s="103"/>
      <c r="B100" s="104" t="s">
        <v>141</v>
      </c>
      <c r="C100" s="105" t="s">
        <v>68</v>
      </c>
      <c r="D100" s="106" t="s">
        <v>46</v>
      </c>
      <c r="E100" s="107"/>
      <c r="F100" s="108">
        <v>1</v>
      </c>
      <c r="G100" s="107"/>
      <c r="H100" s="78"/>
      <c r="I100" s="108"/>
      <c r="J100" s="109" t="s">
        <v>47</v>
      </c>
      <c r="K100" s="94" t="s">
        <v>69</v>
      </c>
      <c r="L100" s="94"/>
      <c r="M100" s="110"/>
      <c r="N100" s="78"/>
      <c r="O100" s="108">
        <v>1</v>
      </c>
      <c r="P100" s="109">
        <v>23960</v>
      </c>
      <c r="Q100" s="94" t="s">
        <v>69</v>
      </c>
      <c r="R100" s="110"/>
      <c r="S100" s="78"/>
      <c r="T100" s="111">
        <v>1</v>
      </c>
      <c r="U100" s="112"/>
      <c r="V100" s="94" t="s">
        <v>69</v>
      </c>
      <c r="W100" s="110"/>
      <c r="X100" s="44"/>
      <c r="Y100" s="108"/>
      <c r="Z100" s="109"/>
      <c r="AA100" s="94" t="s">
        <v>72</v>
      </c>
      <c r="AB100" s="110"/>
      <c r="AC100" s="94"/>
      <c r="AD100" s="113"/>
      <c r="AE100" s="104" t="s">
        <v>141</v>
      </c>
      <c r="AF100" s="105" t="s">
        <v>68</v>
      </c>
      <c r="AG100" s="106" t="s">
        <v>46</v>
      </c>
      <c r="AH100" s="107"/>
      <c r="AI100" s="108">
        <v>1</v>
      </c>
      <c r="AJ100" s="113"/>
      <c r="AK100" s="94">
        <v>1</v>
      </c>
      <c r="AL100" s="94">
        <v>22000</v>
      </c>
      <c r="AM100" s="94" t="s">
        <v>70</v>
      </c>
      <c r="AP100" s="40"/>
      <c r="AQ100" s="25"/>
      <c r="AS100" s="114" t="s">
        <v>70</v>
      </c>
      <c r="AV100" s="115"/>
      <c r="BB100" s="115"/>
      <c r="BG100" s="116"/>
      <c r="BN100" s="115"/>
      <c r="BO100" s="117"/>
      <c r="BQ100" s="118">
        <v>1280</v>
      </c>
      <c r="BR100" s="119">
        <f>P100/3168</f>
        <v>7.5631313131313131</v>
      </c>
      <c r="BS100" s="119">
        <f>BR100*O100</f>
        <v>7.5631313131313131</v>
      </c>
      <c r="BT100" s="108"/>
    </row>
    <row r="101" spans="1:72" s="114" customFormat="1" ht="27">
      <c r="A101" s="103"/>
      <c r="B101" s="104"/>
      <c r="C101" s="105"/>
      <c r="D101" s="106"/>
      <c r="E101" s="107"/>
      <c r="F101" s="108"/>
      <c r="G101" s="107"/>
      <c r="H101" s="78"/>
      <c r="I101" s="108"/>
      <c r="J101" s="109"/>
      <c r="K101" s="94"/>
      <c r="L101" s="94"/>
      <c r="M101" s="110"/>
      <c r="N101" s="78"/>
      <c r="O101" s="108"/>
      <c r="P101" s="109"/>
      <c r="Q101" s="94"/>
      <c r="R101" s="110"/>
      <c r="S101" s="78"/>
      <c r="T101" s="111"/>
      <c r="U101" s="112"/>
      <c r="V101" s="94"/>
      <c r="W101" s="110"/>
      <c r="X101" s="44"/>
      <c r="Y101" s="108"/>
      <c r="Z101" s="109"/>
      <c r="AA101" s="94"/>
      <c r="AB101" s="110"/>
      <c r="AC101" s="94"/>
      <c r="AD101" s="113"/>
      <c r="AE101" s="104"/>
      <c r="AF101" s="105"/>
      <c r="AG101" s="106"/>
      <c r="AH101" s="107"/>
      <c r="AI101" s="108"/>
      <c r="AJ101" s="113"/>
      <c r="AK101" s="94"/>
      <c r="AL101" s="94"/>
      <c r="AM101" s="94"/>
      <c r="AP101" s="40"/>
      <c r="AQ101" s="25"/>
      <c r="AV101" s="115"/>
      <c r="BB101" s="115"/>
      <c r="BG101" s="116"/>
      <c r="BN101" s="115"/>
      <c r="BO101" s="117"/>
      <c r="BQ101" s="118"/>
      <c r="BR101" s="119"/>
      <c r="BS101" s="119"/>
      <c r="BT101" s="108"/>
    </row>
    <row r="102" spans="1:72" s="114" customFormat="1" ht="27">
      <c r="A102" s="103"/>
      <c r="B102" s="104"/>
      <c r="C102" s="105" t="s">
        <v>53</v>
      </c>
      <c r="D102" s="106"/>
      <c r="E102" s="107"/>
      <c r="F102" s="108"/>
      <c r="G102" s="107"/>
      <c r="H102" s="78"/>
      <c r="I102" s="108"/>
      <c r="J102" s="109"/>
      <c r="K102" s="94"/>
      <c r="L102" s="94"/>
      <c r="M102" s="110"/>
      <c r="N102" s="78"/>
      <c r="O102" s="108"/>
      <c r="P102" s="109"/>
      <c r="Q102" s="94"/>
      <c r="R102" s="110" t="s">
        <v>56</v>
      </c>
      <c r="S102" s="78"/>
      <c r="T102" s="111"/>
      <c r="U102" s="112"/>
      <c r="V102" s="94"/>
      <c r="W102" s="110"/>
      <c r="X102" s="44"/>
      <c r="Y102" s="108"/>
      <c r="Z102" s="109"/>
      <c r="AA102" s="94"/>
      <c r="AB102" s="110"/>
      <c r="AC102" s="94"/>
      <c r="AD102" s="113"/>
      <c r="AE102" s="104"/>
      <c r="AF102" s="105" t="s">
        <v>53</v>
      </c>
      <c r="AG102" s="106"/>
      <c r="AH102" s="107"/>
      <c r="AI102" s="108"/>
      <c r="AJ102" s="113"/>
      <c r="AK102" s="94"/>
      <c r="AL102" s="94"/>
      <c r="AM102" s="94"/>
      <c r="AP102" s="40"/>
      <c r="AQ102" s="25"/>
      <c r="AV102" s="115"/>
      <c r="BB102" s="115"/>
      <c r="BG102" s="116"/>
      <c r="BN102" s="115"/>
      <c r="BO102" s="117"/>
      <c r="BQ102" s="118"/>
      <c r="BR102" s="119"/>
      <c r="BS102" s="119"/>
      <c r="BT102" s="108"/>
    </row>
    <row r="103" spans="1:72" s="114" customFormat="1" ht="27">
      <c r="A103" s="103"/>
      <c r="B103" s="104"/>
      <c r="C103" s="105" t="s">
        <v>57</v>
      </c>
      <c r="D103" s="106"/>
      <c r="E103" s="107"/>
      <c r="F103" s="108"/>
      <c r="G103" s="107"/>
      <c r="H103" s="78"/>
      <c r="I103" s="108"/>
      <c r="J103" s="109"/>
      <c r="K103" s="94"/>
      <c r="L103" s="94"/>
      <c r="M103" s="110"/>
      <c r="N103" s="78"/>
      <c r="O103" s="108"/>
      <c r="P103" s="109"/>
      <c r="Q103" s="94"/>
      <c r="R103" s="110" t="s">
        <v>139</v>
      </c>
      <c r="S103" s="78"/>
      <c r="T103" s="111"/>
      <c r="U103" s="112"/>
      <c r="V103" s="94"/>
      <c r="W103" s="110"/>
      <c r="X103" s="44"/>
      <c r="Y103" s="108"/>
      <c r="Z103" s="109"/>
      <c r="AA103" s="94"/>
      <c r="AB103" s="110"/>
      <c r="AC103" s="94"/>
      <c r="AD103" s="113"/>
      <c r="AE103" s="104"/>
      <c r="AF103" s="105" t="s">
        <v>57</v>
      </c>
      <c r="AG103" s="106"/>
      <c r="AH103" s="107"/>
      <c r="AI103" s="108"/>
      <c r="AJ103" s="113"/>
      <c r="AK103" s="94"/>
      <c r="AL103" s="94"/>
      <c r="AM103" s="94"/>
      <c r="AP103" s="40"/>
      <c r="AQ103" s="25"/>
      <c r="AV103" s="115"/>
      <c r="BB103" s="115"/>
      <c r="BG103" s="116"/>
      <c r="BN103" s="115"/>
      <c r="BO103" s="117"/>
      <c r="BQ103" s="118"/>
      <c r="BR103" s="119"/>
      <c r="BS103" s="119"/>
      <c r="BT103" s="108"/>
    </row>
    <row r="104" spans="1:72" s="114" customFormat="1" ht="27">
      <c r="A104" s="103"/>
      <c r="B104" s="104"/>
      <c r="C104" s="105"/>
      <c r="D104" s="106"/>
      <c r="E104" s="107"/>
      <c r="F104" s="108"/>
      <c r="G104" s="107"/>
      <c r="H104" s="78"/>
      <c r="I104" s="108"/>
      <c r="J104" s="109" t="s">
        <v>59</v>
      </c>
      <c r="K104" s="94"/>
      <c r="L104" s="94"/>
      <c r="M104" s="110"/>
      <c r="N104" s="78"/>
      <c r="O104" s="108"/>
      <c r="P104" s="109" t="s">
        <v>59</v>
      </c>
      <c r="Q104" s="94"/>
      <c r="R104" s="110"/>
      <c r="S104" s="78"/>
      <c r="T104" s="111"/>
      <c r="U104" s="112" t="s">
        <v>59</v>
      </c>
      <c r="V104" s="94"/>
      <c r="W104" s="110"/>
      <c r="X104" s="44"/>
      <c r="Y104" s="108"/>
      <c r="Z104" s="109"/>
      <c r="AA104" s="94"/>
      <c r="AB104" s="110"/>
      <c r="AC104" s="94"/>
      <c r="AD104" s="113"/>
      <c r="AE104" s="94"/>
      <c r="AF104" s="94"/>
      <c r="AG104" s="94"/>
      <c r="AH104" s="94"/>
      <c r="AI104" s="94"/>
      <c r="AJ104" s="113"/>
      <c r="AK104" s="94"/>
      <c r="AL104" s="94"/>
      <c r="AM104" s="94"/>
      <c r="AP104" s="40"/>
      <c r="AQ104" s="25"/>
      <c r="AV104" s="115"/>
      <c r="BB104" s="115"/>
      <c r="BG104" s="116"/>
      <c r="BN104" s="115"/>
      <c r="BO104" s="117"/>
      <c r="BQ104" s="118" t="s">
        <v>59</v>
      </c>
      <c r="BR104" s="119" t="e">
        <f>P104/3168</f>
        <v>#VALUE!</v>
      </c>
      <c r="BS104" s="119" t="e">
        <f>BR104*O104</f>
        <v>#VALUE!</v>
      </c>
      <c r="BT104" s="108"/>
    </row>
    <row r="105" spans="1:72" s="114" customFormat="1" ht="27">
      <c r="A105" s="103"/>
      <c r="B105" s="104" t="s">
        <v>142</v>
      </c>
      <c r="C105" s="105" t="s">
        <v>143</v>
      </c>
      <c r="D105" s="106" t="s">
        <v>46</v>
      </c>
      <c r="E105" s="107"/>
      <c r="F105" s="108">
        <v>2</v>
      </c>
      <c r="G105" s="107"/>
      <c r="H105" s="78"/>
      <c r="I105" s="108"/>
      <c r="J105" s="109" t="s">
        <v>47</v>
      </c>
      <c r="K105" s="109" t="s">
        <v>47</v>
      </c>
      <c r="L105" s="94"/>
      <c r="M105" s="110"/>
      <c r="N105" s="78"/>
      <c r="O105" s="108">
        <v>2</v>
      </c>
      <c r="P105" s="109">
        <v>96400</v>
      </c>
      <c r="Q105" s="94">
        <f>O105*P105</f>
        <v>192800</v>
      </c>
      <c r="R105" s="110"/>
      <c r="S105" s="78"/>
      <c r="T105" s="111">
        <v>2</v>
      </c>
      <c r="U105" s="112">
        <v>96230</v>
      </c>
      <c r="V105" s="94">
        <v>192460</v>
      </c>
      <c r="W105" s="110"/>
      <c r="X105" s="44"/>
      <c r="Y105" s="108">
        <v>2</v>
      </c>
      <c r="Z105" s="109">
        <v>107778</v>
      </c>
      <c r="AA105" s="94">
        <f>Y105*Z105</f>
        <v>215556</v>
      </c>
      <c r="AB105" s="110"/>
      <c r="AC105" s="94"/>
      <c r="AD105" s="113"/>
      <c r="AE105" s="104" t="s">
        <v>142</v>
      </c>
      <c r="AF105" s="105" t="s">
        <v>143</v>
      </c>
      <c r="AG105" s="106" t="s">
        <v>46</v>
      </c>
      <c r="AH105" s="107"/>
      <c r="AI105" s="108">
        <v>2</v>
      </c>
      <c r="AJ105" s="113"/>
      <c r="AK105" s="94">
        <v>2</v>
      </c>
      <c r="AL105" s="94">
        <v>35000</v>
      </c>
      <c r="AM105" s="94">
        <v>70000</v>
      </c>
      <c r="AP105" s="40"/>
      <c r="AQ105" s="198">
        <v>2</v>
      </c>
      <c r="AR105" s="198">
        <v>75660</v>
      </c>
      <c r="AS105" s="198">
        <f>AQ105*AR105</f>
        <v>151320</v>
      </c>
      <c r="AV105" s="115"/>
      <c r="AW105" s="198">
        <v>2</v>
      </c>
      <c r="AX105" s="198">
        <v>129480</v>
      </c>
      <c r="AY105" s="198">
        <f>AW105*AX105</f>
        <v>258960</v>
      </c>
      <c r="BB105" s="115"/>
      <c r="BG105" s="116"/>
      <c r="BN105" s="115"/>
      <c r="BO105" s="117"/>
      <c r="BQ105" s="118">
        <v>1500</v>
      </c>
      <c r="BR105" s="119">
        <f>P105/3168</f>
        <v>30.429292929292931</v>
      </c>
      <c r="BS105" s="119">
        <f>BR105*O105</f>
        <v>60.858585858585862</v>
      </c>
      <c r="BT105" s="108"/>
    </row>
    <row r="106" spans="1:72" s="114" customFormat="1" ht="30.75" customHeight="1">
      <c r="A106" s="103"/>
      <c r="B106" s="104"/>
      <c r="C106" s="105"/>
      <c r="D106" s="106"/>
      <c r="E106" s="107"/>
      <c r="F106" s="108"/>
      <c r="G106" s="107"/>
      <c r="H106" s="78"/>
      <c r="I106" s="108"/>
      <c r="J106" s="109"/>
      <c r="K106" s="94"/>
      <c r="L106" s="94"/>
      <c r="M106" s="110"/>
      <c r="N106" s="78"/>
      <c r="O106" s="108"/>
      <c r="P106" s="109"/>
      <c r="Q106" s="94"/>
      <c r="R106" s="110"/>
      <c r="S106" s="78"/>
      <c r="T106" s="111"/>
      <c r="U106" s="112"/>
      <c r="V106" s="94"/>
      <c r="W106" s="110"/>
      <c r="X106" s="44"/>
      <c r="Y106" s="108"/>
      <c r="Z106" s="109"/>
      <c r="AA106" s="94"/>
      <c r="AB106" s="110"/>
      <c r="AC106" s="94"/>
      <c r="AD106" s="113"/>
      <c r="AE106" s="104"/>
      <c r="AF106" s="105" t="s">
        <v>144</v>
      </c>
      <c r="AG106" s="106"/>
      <c r="AH106" s="107"/>
      <c r="AI106" s="108"/>
      <c r="AJ106" s="113"/>
      <c r="AK106" s="94"/>
      <c r="AL106" s="94"/>
      <c r="AM106" s="94"/>
      <c r="AP106" s="40"/>
      <c r="AQ106" s="198"/>
      <c r="AR106" s="198"/>
      <c r="AS106" s="198"/>
      <c r="AV106" s="115"/>
      <c r="AW106" s="198"/>
      <c r="AX106" s="198"/>
      <c r="AY106" s="198"/>
      <c r="BB106" s="115"/>
      <c r="BG106" s="116"/>
      <c r="BN106" s="115"/>
      <c r="BO106" s="117"/>
      <c r="BQ106" s="118"/>
      <c r="BR106" s="119"/>
      <c r="BS106" s="119"/>
      <c r="BT106" s="108"/>
    </row>
    <row r="107" spans="1:72" s="114" customFormat="1" ht="54">
      <c r="A107" s="103"/>
      <c r="B107" s="104"/>
      <c r="C107" s="105"/>
      <c r="D107" s="106"/>
      <c r="E107" s="107"/>
      <c r="F107" s="108"/>
      <c r="G107" s="107"/>
      <c r="H107" s="78"/>
      <c r="I107" s="108"/>
      <c r="J107" s="109"/>
      <c r="K107" s="94"/>
      <c r="L107" s="94"/>
      <c r="M107" s="110"/>
      <c r="N107" s="78"/>
      <c r="O107" s="108"/>
      <c r="P107" s="109"/>
      <c r="Q107" s="94"/>
      <c r="R107" s="110"/>
      <c r="S107" s="78"/>
      <c r="T107" s="111"/>
      <c r="U107" s="112"/>
      <c r="V107" s="94"/>
      <c r="W107" s="110"/>
      <c r="X107" s="44"/>
      <c r="Y107" s="108"/>
      <c r="Z107" s="109"/>
      <c r="AA107" s="94"/>
      <c r="AB107" s="110"/>
      <c r="AC107" s="94"/>
      <c r="AD107" s="113"/>
      <c r="AE107" s="104"/>
      <c r="AF107" s="105" t="s">
        <v>145</v>
      </c>
      <c r="AG107" s="106"/>
      <c r="AH107" s="107"/>
      <c r="AI107" s="108"/>
      <c r="AJ107" s="113"/>
      <c r="AK107" s="94"/>
      <c r="AL107" s="94"/>
      <c r="AM107" s="94"/>
      <c r="AP107" s="40"/>
      <c r="AQ107" s="198"/>
      <c r="AR107" s="198"/>
      <c r="AS107" s="198"/>
      <c r="AV107" s="115"/>
      <c r="AW107" s="198"/>
      <c r="AX107" s="198"/>
      <c r="AY107" s="198"/>
      <c r="BB107" s="115"/>
      <c r="BG107" s="116"/>
      <c r="BN107" s="115"/>
      <c r="BO107" s="117"/>
      <c r="BQ107" s="118"/>
      <c r="BR107" s="119"/>
      <c r="BS107" s="119"/>
      <c r="BT107" s="108"/>
    </row>
    <row r="108" spans="1:72" s="114" customFormat="1" ht="27">
      <c r="A108" s="103"/>
      <c r="B108" s="104"/>
      <c r="C108" s="105"/>
      <c r="D108" s="106"/>
      <c r="E108" s="107"/>
      <c r="F108" s="108"/>
      <c r="G108" s="107"/>
      <c r="H108" s="78"/>
      <c r="I108" s="108"/>
      <c r="J108" s="109"/>
      <c r="K108" s="94"/>
      <c r="L108" s="94"/>
      <c r="M108" s="110"/>
      <c r="N108" s="78"/>
      <c r="O108" s="108"/>
      <c r="P108" s="109"/>
      <c r="Q108" s="94"/>
      <c r="R108" s="110"/>
      <c r="S108" s="78"/>
      <c r="T108" s="111"/>
      <c r="U108" s="112"/>
      <c r="V108" s="94"/>
      <c r="W108" s="110"/>
      <c r="X108" s="44"/>
      <c r="Y108" s="108"/>
      <c r="Z108" s="109"/>
      <c r="AA108" s="94"/>
      <c r="AB108" s="110"/>
      <c r="AC108" s="94"/>
      <c r="AD108" s="113"/>
      <c r="AE108" s="104"/>
      <c r="AF108" s="105"/>
      <c r="AG108" s="106"/>
      <c r="AH108" s="107"/>
      <c r="AI108" s="108"/>
      <c r="AJ108" s="113"/>
      <c r="AK108" s="94"/>
      <c r="AL108" s="94"/>
      <c r="AM108" s="94"/>
      <c r="AP108" s="40"/>
      <c r="AQ108" s="198"/>
      <c r="AR108" s="198"/>
      <c r="AS108" s="198"/>
      <c r="AV108" s="115"/>
      <c r="AW108" s="198"/>
      <c r="AX108" s="198"/>
      <c r="AY108" s="198"/>
      <c r="BB108" s="115"/>
      <c r="BG108" s="116"/>
      <c r="BN108" s="115"/>
      <c r="BO108" s="117"/>
      <c r="BQ108" s="118"/>
      <c r="BR108" s="119"/>
      <c r="BS108" s="119"/>
      <c r="BT108" s="108"/>
    </row>
    <row r="109" spans="1:72" s="114" customFormat="1" ht="27">
      <c r="A109" s="103"/>
      <c r="B109" s="104"/>
      <c r="C109" s="105" t="s">
        <v>53</v>
      </c>
      <c r="D109" s="106"/>
      <c r="E109" s="107"/>
      <c r="F109" s="108"/>
      <c r="G109" s="107"/>
      <c r="H109" s="78"/>
      <c r="I109" s="108"/>
      <c r="J109" s="109"/>
      <c r="K109" s="94"/>
      <c r="L109" s="94"/>
      <c r="M109" s="110"/>
      <c r="N109" s="78"/>
      <c r="O109" s="108"/>
      <c r="P109" s="109"/>
      <c r="Q109" s="94"/>
      <c r="R109" s="110" t="s">
        <v>56</v>
      </c>
      <c r="S109" s="78"/>
      <c r="T109" s="111"/>
      <c r="U109" s="112"/>
      <c r="V109" s="94"/>
      <c r="W109" s="110" t="s">
        <v>56</v>
      </c>
      <c r="X109" s="44"/>
      <c r="Y109" s="108"/>
      <c r="Z109" s="109"/>
      <c r="AA109" s="94"/>
      <c r="AB109" s="110" t="s">
        <v>125</v>
      </c>
      <c r="AC109" s="94"/>
      <c r="AD109" s="113"/>
      <c r="AE109" s="104"/>
      <c r="AF109" s="105" t="s">
        <v>53</v>
      </c>
      <c r="AG109" s="106"/>
      <c r="AH109" s="107"/>
      <c r="AI109" s="108"/>
      <c r="AJ109" s="113"/>
      <c r="AK109" s="94"/>
      <c r="AL109" s="94"/>
      <c r="AM109" s="94"/>
      <c r="AP109" s="40"/>
      <c r="AQ109" s="198"/>
      <c r="AR109" s="198"/>
      <c r="AS109" s="198"/>
      <c r="AV109" s="115"/>
      <c r="AW109" s="198"/>
      <c r="AX109" s="198"/>
      <c r="AY109" s="198"/>
      <c r="BB109" s="115"/>
      <c r="BG109" s="116"/>
      <c r="BN109" s="115"/>
      <c r="BO109" s="117"/>
      <c r="BQ109" s="118"/>
      <c r="BR109" s="119"/>
      <c r="BS109" s="119"/>
      <c r="BT109" s="108"/>
    </row>
    <row r="110" spans="1:72" s="114" customFormat="1" ht="27">
      <c r="A110" s="103"/>
      <c r="B110" s="104"/>
      <c r="C110" s="105" t="s">
        <v>57</v>
      </c>
      <c r="D110" s="106"/>
      <c r="E110" s="107"/>
      <c r="F110" s="108"/>
      <c r="G110" s="107"/>
      <c r="H110" s="78"/>
      <c r="I110" s="108"/>
      <c r="J110" s="109"/>
      <c r="K110" s="94"/>
      <c r="L110" s="94"/>
      <c r="M110" s="110"/>
      <c r="N110" s="78"/>
      <c r="O110" s="108"/>
      <c r="P110" s="109"/>
      <c r="Q110" s="94"/>
      <c r="R110" s="110" t="s">
        <v>146</v>
      </c>
      <c r="S110" s="78"/>
      <c r="T110" s="111"/>
      <c r="U110" s="112"/>
      <c r="V110" s="94"/>
      <c r="W110" s="110" t="s">
        <v>147</v>
      </c>
      <c r="X110" s="44"/>
      <c r="Y110" s="108"/>
      <c r="Z110" s="109"/>
      <c r="AA110" s="94"/>
      <c r="AB110" s="110" t="s">
        <v>148</v>
      </c>
      <c r="AC110" s="94"/>
      <c r="AD110" s="113"/>
      <c r="AE110" s="104"/>
      <c r="AF110" s="105" t="s">
        <v>57</v>
      </c>
      <c r="AG110" s="106"/>
      <c r="AH110" s="107"/>
      <c r="AI110" s="108"/>
      <c r="AJ110" s="113"/>
      <c r="AK110" s="94"/>
      <c r="AL110" s="94"/>
      <c r="AM110" s="94"/>
      <c r="AP110" s="40"/>
      <c r="AQ110" s="198"/>
      <c r="AR110" s="198"/>
      <c r="AS110" s="198"/>
      <c r="AV110" s="115"/>
      <c r="AW110" s="198"/>
      <c r="AX110" s="198"/>
      <c r="AY110" s="198"/>
      <c r="BB110" s="115"/>
      <c r="BG110" s="116"/>
      <c r="BN110" s="115"/>
      <c r="BO110" s="117"/>
      <c r="BQ110" s="118"/>
      <c r="BR110" s="119"/>
      <c r="BS110" s="119"/>
      <c r="BT110" s="108"/>
    </row>
    <row r="111" spans="1:72" s="114" customFormat="1" ht="27">
      <c r="A111" s="103"/>
      <c r="B111" s="104"/>
      <c r="C111" s="105" t="s">
        <v>63</v>
      </c>
      <c r="D111" s="106"/>
      <c r="E111" s="107"/>
      <c r="F111" s="91"/>
      <c r="G111" s="107"/>
      <c r="H111" s="78"/>
      <c r="I111" s="91"/>
      <c r="J111" s="94" t="s">
        <v>59</v>
      </c>
      <c r="K111" s="94"/>
      <c r="L111" s="94"/>
      <c r="M111" s="110"/>
      <c r="N111" s="78"/>
      <c r="O111" s="91"/>
      <c r="P111" s="94" t="s">
        <v>59</v>
      </c>
      <c r="Q111" s="94"/>
      <c r="R111" s="110" t="s">
        <v>65</v>
      </c>
      <c r="S111" s="78"/>
      <c r="T111" s="111"/>
      <c r="U111" s="101" t="s">
        <v>59</v>
      </c>
      <c r="V111" s="94"/>
      <c r="W111" s="110" t="s">
        <v>66</v>
      </c>
      <c r="X111" s="44"/>
      <c r="Y111" s="91"/>
      <c r="Z111" s="94"/>
      <c r="AA111" s="94"/>
      <c r="AB111" s="110" t="s">
        <v>65</v>
      </c>
      <c r="AC111" s="94"/>
      <c r="AD111" s="113"/>
      <c r="AE111" s="104"/>
      <c r="AF111" s="105" t="s">
        <v>63</v>
      </c>
      <c r="AG111" s="106"/>
      <c r="AH111" s="107"/>
      <c r="AI111" s="91"/>
      <c r="AJ111" s="113"/>
      <c r="AK111" s="94"/>
      <c r="AL111" s="94"/>
      <c r="AM111" s="94"/>
      <c r="AP111" s="40"/>
      <c r="AQ111" s="198"/>
      <c r="AR111" s="198"/>
      <c r="AS111" s="198"/>
      <c r="AV111" s="115"/>
      <c r="AW111" s="198"/>
      <c r="AX111" s="198"/>
      <c r="AY111" s="198"/>
      <c r="BB111" s="115"/>
      <c r="BG111" s="116"/>
      <c r="BN111" s="115"/>
      <c r="BO111" s="117"/>
      <c r="BQ111" s="118" t="s">
        <v>59</v>
      </c>
      <c r="BR111" s="119" t="e">
        <f>P111/3168</f>
        <v>#VALUE!</v>
      </c>
      <c r="BS111" s="119" t="e">
        <f>BR111*O111</f>
        <v>#VALUE!</v>
      </c>
      <c r="BT111" s="91"/>
    </row>
    <row r="112" spans="1:72" s="114" customFormat="1" ht="27">
      <c r="A112" s="103"/>
      <c r="B112" s="104"/>
      <c r="C112" s="105"/>
      <c r="D112" s="106"/>
      <c r="E112" s="107"/>
      <c r="F112" s="91"/>
      <c r="G112" s="107"/>
      <c r="H112" s="78"/>
      <c r="I112" s="91"/>
      <c r="J112" s="94"/>
      <c r="K112" s="94"/>
      <c r="L112" s="94"/>
      <c r="M112" s="110"/>
      <c r="N112" s="78"/>
      <c r="O112" s="91"/>
      <c r="P112" s="94"/>
      <c r="Q112" s="94"/>
      <c r="R112" s="110"/>
      <c r="S112" s="78"/>
      <c r="T112" s="111"/>
      <c r="U112" s="101"/>
      <c r="V112" s="94"/>
      <c r="W112" s="110"/>
      <c r="X112" s="44"/>
      <c r="Y112" s="91"/>
      <c r="Z112" s="94"/>
      <c r="AA112" s="94"/>
      <c r="AB112" s="110"/>
      <c r="AC112" s="94"/>
      <c r="AD112" s="113"/>
      <c r="AE112" s="94"/>
      <c r="AF112" s="94"/>
      <c r="AG112" s="94"/>
      <c r="AH112" s="94"/>
      <c r="AI112" s="94"/>
      <c r="AJ112" s="113"/>
      <c r="AK112" s="94"/>
      <c r="AL112" s="94"/>
      <c r="AM112" s="94"/>
      <c r="AP112" s="40"/>
      <c r="AQ112" s="198"/>
      <c r="AR112" s="198"/>
      <c r="AS112" s="198"/>
      <c r="AV112" s="115"/>
      <c r="AW112" s="198"/>
      <c r="AX112" s="198"/>
      <c r="AY112" s="198"/>
      <c r="BB112" s="115"/>
      <c r="BG112" s="116"/>
      <c r="BN112" s="115"/>
      <c r="BO112" s="117"/>
      <c r="BQ112" s="118"/>
      <c r="BR112" s="119"/>
      <c r="BS112" s="119"/>
      <c r="BT112" s="91"/>
    </row>
    <row r="113" spans="1:72" s="114" customFormat="1" ht="27">
      <c r="A113" s="103"/>
      <c r="B113" s="104" t="s">
        <v>149</v>
      </c>
      <c r="C113" s="105" t="s">
        <v>68</v>
      </c>
      <c r="D113" s="106" t="s">
        <v>46</v>
      </c>
      <c r="E113" s="107"/>
      <c r="F113" s="108">
        <v>2</v>
      </c>
      <c r="G113" s="107"/>
      <c r="H113" s="78"/>
      <c r="I113" s="108"/>
      <c r="J113" s="109" t="s">
        <v>71</v>
      </c>
      <c r="K113" s="94" t="s">
        <v>72</v>
      </c>
      <c r="L113" s="94"/>
      <c r="M113" s="110"/>
      <c r="N113" s="78"/>
      <c r="O113" s="108">
        <v>2</v>
      </c>
      <c r="P113" s="109">
        <v>96400</v>
      </c>
      <c r="Q113" s="94" t="s">
        <v>69</v>
      </c>
      <c r="R113" s="110"/>
      <c r="S113" s="78"/>
      <c r="T113" s="111">
        <v>2</v>
      </c>
      <c r="U113" s="112"/>
      <c r="V113" s="94" t="s">
        <v>69</v>
      </c>
      <c r="W113" s="110"/>
      <c r="X113" s="44"/>
      <c r="Y113" s="108"/>
      <c r="Z113" s="109"/>
      <c r="AA113" s="94" t="s">
        <v>69</v>
      </c>
      <c r="AB113" s="110"/>
      <c r="AC113" s="94"/>
      <c r="AD113" s="113"/>
      <c r="AE113" s="104" t="s">
        <v>149</v>
      </c>
      <c r="AF113" s="105" t="s">
        <v>68</v>
      </c>
      <c r="AG113" s="106" t="s">
        <v>46</v>
      </c>
      <c r="AH113" s="107"/>
      <c r="AI113" s="108">
        <v>2</v>
      </c>
      <c r="AJ113" s="113"/>
      <c r="AK113" s="94">
        <v>2</v>
      </c>
      <c r="AL113" s="94">
        <v>34500</v>
      </c>
      <c r="AM113" s="94" t="s">
        <v>70</v>
      </c>
      <c r="AP113" s="40"/>
      <c r="AQ113" s="198"/>
      <c r="AR113" s="198"/>
      <c r="AS113" s="198"/>
      <c r="AV113" s="115"/>
      <c r="AW113" s="198"/>
      <c r="AX113" s="198"/>
      <c r="AY113" s="198"/>
      <c r="BB113" s="115"/>
      <c r="BG113" s="116"/>
      <c r="BN113" s="115"/>
      <c r="BO113" s="117"/>
      <c r="BQ113" s="118">
        <v>1500</v>
      </c>
      <c r="BR113" s="119">
        <f>P113/3168</f>
        <v>30.429292929292931</v>
      </c>
      <c r="BS113" s="119">
        <f>BR113*O113</f>
        <v>60.858585858585862</v>
      </c>
      <c r="BT113" s="108"/>
    </row>
    <row r="114" spans="1:72" s="114" customFormat="1" ht="27">
      <c r="A114" s="103"/>
      <c r="B114" s="104"/>
      <c r="C114" s="105"/>
      <c r="D114" s="106"/>
      <c r="E114" s="107"/>
      <c r="F114" s="108"/>
      <c r="G114" s="107"/>
      <c r="H114" s="78"/>
      <c r="I114" s="108"/>
      <c r="J114" s="109"/>
      <c r="K114" s="94"/>
      <c r="L114" s="94"/>
      <c r="M114" s="110"/>
      <c r="N114" s="78"/>
      <c r="O114" s="108"/>
      <c r="P114" s="109"/>
      <c r="Q114" s="94"/>
      <c r="R114" s="110"/>
      <c r="S114" s="78"/>
      <c r="T114" s="111"/>
      <c r="U114" s="112"/>
      <c r="V114" s="94"/>
      <c r="W114" s="110"/>
      <c r="X114" s="44"/>
      <c r="Y114" s="108"/>
      <c r="Z114" s="109"/>
      <c r="AA114" s="94"/>
      <c r="AB114" s="110"/>
      <c r="AC114" s="94"/>
      <c r="AD114" s="113"/>
      <c r="AE114" s="104"/>
      <c r="AF114" s="105"/>
      <c r="AG114" s="106"/>
      <c r="AH114" s="107"/>
      <c r="AI114" s="108"/>
      <c r="AJ114" s="113"/>
      <c r="AK114" s="94"/>
      <c r="AL114" s="94"/>
      <c r="AM114" s="94"/>
      <c r="AP114" s="40"/>
      <c r="AQ114" s="198"/>
      <c r="AR114" s="198"/>
      <c r="AS114" s="198"/>
      <c r="AV114" s="115"/>
      <c r="AW114" s="198"/>
      <c r="AX114" s="198"/>
      <c r="AY114" s="198"/>
      <c r="BB114" s="115"/>
      <c r="BG114" s="116"/>
      <c r="BN114" s="115"/>
      <c r="BO114" s="117"/>
      <c r="BQ114" s="118"/>
      <c r="BR114" s="119"/>
      <c r="BS114" s="119"/>
      <c r="BT114" s="108"/>
    </row>
    <row r="115" spans="1:72" s="114" customFormat="1" ht="27">
      <c r="A115" s="103"/>
      <c r="B115" s="104"/>
      <c r="C115" s="105" t="s">
        <v>53</v>
      </c>
      <c r="D115" s="106"/>
      <c r="E115" s="107"/>
      <c r="F115" s="108"/>
      <c r="G115" s="107"/>
      <c r="H115" s="78"/>
      <c r="I115" s="108"/>
      <c r="J115" s="109"/>
      <c r="K115" s="94"/>
      <c r="L115" s="94"/>
      <c r="M115" s="110"/>
      <c r="N115" s="78"/>
      <c r="O115" s="108"/>
      <c r="P115" s="109"/>
      <c r="Q115" s="94"/>
      <c r="R115" s="110" t="s">
        <v>56</v>
      </c>
      <c r="S115" s="78"/>
      <c r="T115" s="111"/>
      <c r="U115" s="112"/>
      <c r="V115" s="94"/>
      <c r="W115" s="110"/>
      <c r="X115" s="44"/>
      <c r="Y115" s="108"/>
      <c r="Z115" s="109"/>
      <c r="AA115" s="94"/>
      <c r="AB115" s="110"/>
      <c r="AC115" s="94"/>
      <c r="AD115" s="113"/>
      <c r="AE115" s="104"/>
      <c r="AF115" s="105" t="s">
        <v>53</v>
      </c>
      <c r="AG115" s="106"/>
      <c r="AH115" s="107"/>
      <c r="AI115" s="108"/>
      <c r="AJ115" s="113"/>
      <c r="AK115" s="94"/>
      <c r="AL115" s="94"/>
      <c r="AM115" s="94"/>
      <c r="AP115" s="40"/>
      <c r="AQ115" s="198"/>
      <c r="AR115" s="198"/>
      <c r="AS115" s="198"/>
      <c r="AV115" s="115"/>
      <c r="AW115" s="198"/>
      <c r="AX115" s="198"/>
      <c r="AY115" s="198"/>
      <c r="BB115" s="115"/>
      <c r="BG115" s="116"/>
      <c r="BN115" s="115"/>
      <c r="BO115" s="117"/>
      <c r="BQ115" s="118"/>
      <c r="BR115" s="119"/>
      <c r="BS115" s="119"/>
      <c r="BT115" s="108"/>
    </row>
    <row r="116" spans="1:72" s="114" customFormat="1" ht="27">
      <c r="A116" s="103"/>
      <c r="B116" s="104"/>
      <c r="C116" s="105" t="s">
        <v>57</v>
      </c>
      <c r="D116" s="106"/>
      <c r="E116" s="107"/>
      <c r="F116" s="108"/>
      <c r="G116" s="107"/>
      <c r="H116" s="78"/>
      <c r="I116" s="108"/>
      <c r="J116" s="94"/>
      <c r="K116" s="94"/>
      <c r="L116" s="94"/>
      <c r="M116" s="110"/>
      <c r="N116" s="78"/>
      <c r="O116" s="108"/>
      <c r="P116" s="94"/>
      <c r="Q116" s="94"/>
      <c r="R116" s="110" t="s">
        <v>146</v>
      </c>
      <c r="S116" s="78"/>
      <c r="T116" s="111"/>
      <c r="U116" s="101"/>
      <c r="V116" s="94"/>
      <c r="W116" s="110"/>
      <c r="X116" s="44"/>
      <c r="Y116" s="108"/>
      <c r="Z116" s="109"/>
      <c r="AA116" s="94"/>
      <c r="AB116" s="110"/>
      <c r="AC116" s="94"/>
      <c r="AD116" s="113"/>
      <c r="AE116" s="104"/>
      <c r="AF116" s="105" t="s">
        <v>57</v>
      </c>
      <c r="AG116" s="106"/>
      <c r="AH116" s="107"/>
      <c r="AI116" s="108"/>
      <c r="AJ116" s="113"/>
      <c r="AK116" s="94"/>
      <c r="AL116" s="94"/>
      <c r="AM116" s="94"/>
      <c r="AP116" s="40"/>
      <c r="AQ116" s="198"/>
      <c r="AR116" s="198"/>
      <c r="AS116" s="198"/>
      <c r="AV116" s="115"/>
      <c r="AW116" s="198"/>
      <c r="AX116" s="198"/>
      <c r="AY116" s="198"/>
      <c r="BB116" s="115"/>
      <c r="BG116" s="116"/>
      <c r="BN116" s="115"/>
      <c r="BO116" s="117"/>
      <c r="BQ116" s="118" t="s">
        <v>59</v>
      </c>
      <c r="BR116" s="119">
        <f>P116/3168</f>
        <v>0</v>
      </c>
      <c r="BS116" s="119">
        <f>BR116*O116</f>
        <v>0</v>
      </c>
      <c r="BT116" s="108"/>
    </row>
    <row r="117" spans="1:72" s="114" customFormat="1" ht="27">
      <c r="A117" s="103"/>
      <c r="B117" s="104"/>
      <c r="C117" s="105"/>
      <c r="D117" s="106"/>
      <c r="E117" s="107"/>
      <c r="F117" s="108"/>
      <c r="G117" s="107"/>
      <c r="H117" s="78"/>
      <c r="I117" s="108"/>
      <c r="J117" s="94"/>
      <c r="K117" s="94"/>
      <c r="L117" s="94"/>
      <c r="M117" s="110"/>
      <c r="N117" s="78"/>
      <c r="O117" s="108"/>
      <c r="P117" s="94"/>
      <c r="Q117" s="94"/>
      <c r="R117" s="110"/>
      <c r="S117" s="78"/>
      <c r="T117" s="111"/>
      <c r="U117" s="101"/>
      <c r="V117" s="94"/>
      <c r="W117" s="110"/>
      <c r="X117" s="44"/>
      <c r="Y117" s="108"/>
      <c r="Z117" s="109"/>
      <c r="AA117" s="94"/>
      <c r="AB117" s="110"/>
      <c r="AC117" s="94"/>
      <c r="AD117" s="113"/>
      <c r="AE117" s="104"/>
      <c r="AF117" s="105"/>
      <c r="AG117" s="106"/>
      <c r="AH117" s="107"/>
      <c r="AI117" s="108"/>
      <c r="AJ117" s="113"/>
      <c r="AK117" s="94"/>
      <c r="AL117" s="94"/>
      <c r="AM117" s="94"/>
      <c r="AP117" s="40"/>
      <c r="AQ117" s="198"/>
      <c r="AR117" s="198"/>
      <c r="AS117" s="198"/>
      <c r="AV117" s="115"/>
      <c r="AW117" s="198"/>
      <c r="AX117" s="198"/>
      <c r="AY117" s="198"/>
      <c r="BB117" s="115"/>
      <c r="BG117" s="116"/>
      <c r="BN117" s="115"/>
      <c r="BO117" s="117"/>
      <c r="BQ117" s="118"/>
      <c r="BR117" s="119"/>
      <c r="BS117" s="119"/>
      <c r="BT117" s="108"/>
    </row>
    <row r="118" spans="1:72" s="114" customFormat="1" ht="27">
      <c r="A118" s="103"/>
      <c r="B118" s="104" t="s">
        <v>150</v>
      </c>
      <c r="C118" s="105" t="s">
        <v>151</v>
      </c>
      <c r="D118" s="106" t="s">
        <v>81</v>
      </c>
      <c r="E118" s="107"/>
      <c r="F118" s="108">
        <v>4</v>
      </c>
      <c r="G118" s="107"/>
      <c r="H118" s="78"/>
      <c r="I118" s="108"/>
      <c r="J118" s="109" t="s">
        <v>47</v>
      </c>
      <c r="K118" s="94" t="s">
        <v>47</v>
      </c>
      <c r="L118" s="94"/>
      <c r="M118" s="110"/>
      <c r="N118" s="78"/>
      <c r="O118" s="108" t="s">
        <v>34</v>
      </c>
      <c r="P118" s="108" t="s">
        <v>34</v>
      </c>
      <c r="Q118" s="94"/>
      <c r="R118" s="110"/>
      <c r="S118" s="78"/>
      <c r="T118" s="111">
        <v>4</v>
      </c>
      <c r="U118" s="111">
        <v>3030</v>
      </c>
      <c r="V118" s="94">
        <v>12120</v>
      </c>
      <c r="W118" s="110"/>
      <c r="X118" s="44"/>
      <c r="Y118" s="108">
        <v>4</v>
      </c>
      <c r="Z118" s="109">
        <v>3394</v>
      </c>
      <c r="AA118" s="94">
        <v>13576</v>
      </c>
      <c r="AB118" s="110"/>
      <c r="AC118" s="94"/>
      <c r="AD118" s="113"/>
      <c r="AE118" s="104" t="s">
        <v>150</v>
      </c>
      <c r="AF118" s="105" t="s">
        <v>151</v>
      </c>
      <c r="AG118" s="106" t="s">
        <v>81</v>
      </c>
      <c r="AH118" s="107"/>
      <c r="AI118" s="108">
        <v>4</v>
      </c>
      <c r="AJ118" s="113"/>
      <c r="AK118" s="94">
        <v>4</v>
      </c>
      <c r="AL118" s="94">
        <v>1200</v>
      </c>
      <c r="AM118" s="94">
        <f>AK118*AL118</f>
        <v>4800</v>
      </c>
      <c r="AP118" s="40"/>
      <c r="AQ118" s="198"/>
      <c r="AR118" s="198"/>
      <c r="AS118" s="198"/>
      <c r="AV118" s="115"/>
      <c r="AW118" s="198"/>
      <c r="AX118" s="198"/>
      <c r="AY118" s="198"/>
      <c r="BB118" s="115"/>
      <c r="BG118" s="116"/>
      <c r="BN118" s="115"/>
      <c r="BO118" s="117"/>
      <c r="BQ118" s="118">
        <v>2000</v>
      </c>
      <c r="BR118" s="119" t="e">
        <f>P118/3168</f>
        <v>#VALUE!</v>
      </c>
      <c r="BS118" s="119" t="e">
        <f>BR118*O118</f>
        <v>#VALUE!</v>
      </c>
      <c r="BT118" s="108"/>
    </row>
    <row r="119" spans="1:72" s="114" customFormat="1" ht="27">
      <c r="A119" s="103"/>
      <c r="B119" s="104"/>
      <c r="C119" s="105"/>
      <c r="D119" s="106"/>
      <c r="E119" s="107"/>
      <c r="F119" s="108"/>
      <c r="G119" s="107"/>
      <c r="H119" s="78"/>
      <c r="I119" s="108"/>
      <c r="J119" s="109"/>
      <c r="K119" s="94"/>
      <c r="L119" s="94"/>
      <c r="M119" s="110"/>
      <c r="N119" s="78"/>
      <c r="O119" s="108"/>
      <c r="P119" s="109"/>
      <c r="Q119" s="94"/>
      <c r="R119" s="110"/>
      <c r="S119" s="78"/>
      <c r="T119" s="111"/>
      <c r="U119" s="112"/>
      <c r="V119" s="94"/>
      <c r="W119" s="110"/>
      <c r="X119" s="44"/>
      <c r="Y119" s="108"/>
      <c r="Z119" s="109"/>
      <c r="AA119" s="94"/>
      <c r="AB119" s="110"/>
      <c r="AC119" s="94"/>
      <c r="AD119" s="113"/>
      <c r="AE119" s="104"/>
      <c r="AF119" s="105"/>
      <c r="AG119" s="106"/>
      <c r="AH119" s="107"/>
      <c r="AI119" s="108"/>
      <c r="AJ119" s="113"/>
      <c r="AK119" s="94"/>
      <c r="AL119" s="94"/>
      <c r="AM119" s="94"/>
      <c r="AP119" s="40"/>
      <c r="AQ119" s="198"/>
      <c r="AR119" s="198"/>
      <c r="AS119" s="198"/>
      <c r="AV119" s="115"/>
      <c r="AW119" s="198"/>
      <c r="AX119" s="198"/>
      <c r="AY119" s="198"/>
      <c r="BB119" s="115"/>
      <c r="BG119" s="116"/>
      <c r="BN119" s="115"/>
      <c r="BO119" s="117"/>
      <c r="BQ119" s="118"/>
      <c r="BR119" s="119"/>
      <c r="BS119" s="119"/>
      <c r="BT119" s="108"/>
    </row>
    <row r="120" spans="1:72" s="114" customFormat="1" ht="27">
      <c r="A120" s="103"/>
      <c r="B120" s="104"/>
      <c r="C120" s="105" t="s">
        <v>53</v>
      </c>
      <c r="D120" s="106"/>
      <c r="E120" s="107"/>
      <c r="F120" s="108"/>
      <c r="G120" s="107"/>
      <c r="H120" s="78"/>
      <c r="I120" s="108"/>
      <c r="J120" s="109"/>
      <c r="K120" s="94"/>
      <c r="L120" s="94"/>
      <c r="M120" s="110"/>
      <c r="N120" s="78"/>
      <c r="O120" s="108"/>
      <c r="P120" s="109"/>
      <c r="Q120" s="94"/>
      <c r="R120" s="108" t="s">
        <v>34</v>
      </c>
      <c r="S120" s="78"/>
      <c r="T120" s="111"/>
      <c r="U120" s="112"/>
      <c r="V120" s="94"/>
      <c r="W120" s="108" t="s">
        <v>152</v>
      </c>
      <c r="X120" s="44"/>
      <c r="Y120" s="108"/>
      <c r="Z120" s="109"/>
      <c r="AA120" s="94"/>
      <c r="AB120" s="110" t="s">
        <v>56</v>
      </c>
      <c r="AC120" s="94"/>
      <c r="AD120" s="113"/>
      <c r="AE120" s="104"/>
      <c r="AF120" s="105" t="s">
        <v>53</v>
      </c>
      <c r="AG120" s="106"/>
      <c r="AH120" s="107"/>
      <c r="AI120" s="108"/>
      <c r="AJ120" s="113"/>
      <c r="AK120" s="94"/>
      <c r="AL120" s="94"/>
      <c r="AM120" s="94"/>
      <c r="AP120" s="40"/>
      <c r="AQ120" s="198"/>
      <c r="AR120" s="198"/>
      <c r="AS120" s="198"/>
      <c r="AV120" s="115"/>
      <c r="AW120" s="198"/>
      <c r="AX120" s="198"/>
      <c r="AY120" s="198"/>
      <c r="BB120" s="115"/>
      <c r="BG120" s="116"/>
      <c r="BN120" s="115"/>
      <c r="BO120" s="117"/>
      <c r="BQ120" s="118"/>
      <c r="BR120" s="119"/>
      <c r="BS120" s="119"/>
      <c r="BT120" s="108"/>
    </row>
    <row r="121" spans="1:72" s="114" customFormat="1" ht="27">
      <c r="A121" s="103"/>
      <c r="B121" s="104"/>
      <c r="C121" s="105" t="s">
        <v>57</v>
      </c>
      <c r="D121" s="106"/>
      <c r="E121" s="107"/>
      <c r="F121" s="108"/>
      <c r="G121" s="107"/>
      <c r="H121" s="78"/>
      <c r="I121" s="108"/>
      <c r="J121" s="109"/>
      <c r="K121" s="94"/>
      <c r="L121" s="94"/>
      <c r="M121" s="110"/>
      <c r="N121" s="78"/>
      <c r="O121" s="108"/>
      <c r="P121" s="109"/>
      <c r="Q121" s="94"/>
      <c r="R121" s="108" t="s">
        <v>34</v>
      </c>
      <c r="S121" s="78"/>
      <c r="T121" s="111"/>
      <c r="U121" s="112"/>
      <c r="V121" s="94"/>
      <c r="W121" s="108" t="s">
        <v>153</v>
      </c>
      <c r="X121" s="44"/>
      <c r="Y121" s="108"/>
      <c r="Z121" s="109"/>
      <c r="AA121" s="94"/>
      <c r="AB121" s="110" t="s">
        <v>154</v>
      </c>
      <c r="AC121" s="94"/>
      <c r="AD121" s="113"/>
      <c r="AE121" s="104"/>
      <c r="AF121" s="105" t="s">
        <v>57</v>
      </c>
      <c r="AG121" s="106"/>
      <c r="AH121" s="107"/>
      <c r="AI121" s="108"/>
      <c r="AJ121" s="113"/>
      <c r="AK121" s="94"/>
      <c r="AL121" s="94"/>
      <c r="AM121" s="94"/>
      <c r="AP121" s="40"/>
      <c r="AQ121" s="198"/>
      <c r="AR121" s="198"/>
      <c r="AS121" s="198"/>
      <c r="AV121" s="115"/>
      <c r="AW121" s="198"/>
      <c r="AX121" s="198"/>
      <c r="AY121" s="198"/>
      <c r="BB121" s="115"/>
      <c r="BG121" s="116"/>
      <c r="BN121" s="115"/>
      <c r="BO121" s="117"/>
      <c r="BQ121" s="118"/>
      <c r="BR121" s="119"/>
      <c r="BS121" s="119"/>
      <c r="BT121" s="108"/>
    </row>
    <row r="122" spans="1:72" s="114" customFormat="1" ht="27">
      <c r="A122" s="103"/>
      <c r="B122" s="104"/>
      <c r="C122" s="105"/>
      <c r="D122" s="106"/>
      <c r="E122" s="107"/>
      <c r="F122" s="108"/>
      <c r="G122" s="107"/>
      <c r="H122" s="78"/>
      <c r="I122" s="108"/>
      <c r="J122" s="109"/>
      <c r="K122" s="94"/>
      <c r="L122" s="94"/>
      <c r="M122" s="110"/>
      <c r="N122" s="78"/>
      <c r="O122" s="108"/>
      <c r="P122" s="109"/>
      <c r="Q122" s="94"/>
      <c r="R122" s="110"/>
      <c r="S122" s="78"/>
      <c r="T122" s="111"/>
      <c r="U122" s="112"/>
      <c r="V122" s="94"/>
      <c r="W122" s="110"/>
      <c r="X122" s="44"/>
      <c r="Y122" s="108"/>
      <c r="Z122" s="109"/>
      <c r="AA122" s="94"/>
      <c r="AB122" s="110"/>
      <c r="AC122" s="94"/>
      <c r="AD122" s="113"/>
      <c r="AE122" s="94"/>
      <c r="AF122" s="94"/>
      <c r="AG122" s="94"/>
      <c r="AH122" s="94"/>
      <c r="AI122" s="94"/>
      <c r="AJ122" s="113"/>
      <c r="AK122" s="94"/>
      <c r="AL122" s="94"/>
      <c r="AM122" s="94"/>
      <c r="AP122" s="40"/>
      <c r="AQ122" s="198"/>
      <c r="AR122" s="198"/>
      <c r="AS122" s="198"/>
      <c r="AV122" s="115"/>
      <c r="AW122" s="198"/>
      <c r="AX122" s="198"/>
      <c r="AY122" s="198"/>
      <c r="BB122" s="115"/>
      <c r="BG122" s="116"/>
      <c r="BN122" s="115"/>
      <c r="BO122" s="117"/>
      <c r="BQ122" s="118"/>
      <c r="BR122" s="119"/>
      <c r="BS122" s="119"/>
      <c r="BT122" s="108"/>
    </row>
    <row r="123" spans="1:72" s="114" customFormat="1" ht="27">
      <c r="A123" s="120" t="s">
        <v>114</v>
      </c>
      <c r="B123" s="104" t="s">
        <v>150</v>
      </c>
      <c r="C123" s="105" t="s">
        <v>155</v>
      </c>
      <c r="D123" s="106" t="s">
        <v>81</v>
      </c>
      <c r="E123" s="107"/>
      <c r="F123" s="108">
        <v>4</v>
      </c>
      <c r="G123" s="107"/>
      <c r="H123" s="78"/>
      <c r="I123" s="108"/>
      <c r="J123" s="109" t="s">
        <v>34</v>
      </c>
      <c r="K123" s="94" t="s">
        <v>34</v>
      </c>
      <c r="L123" s="94"/>
      <c r="M123" s="110"/>
      <c r="N123" s="78"/>
      <c r="O123" s="108">
        <v>4</v>
      </c>
      <c r="P123" s="109" t="s">
        <v>116</v>
      </c>
      <c r="Q123" s="94"/>
      <c r="R123" s="110"/>
      <c r="S123" s="78"/>
      <c r="T123" s="111" t="s">
        <v>34</v>
      </c>
      <c r="U123" s="111" t="s">
        <v>34</v>
      </c>
      <c r="V123" s="111" t="s">
        <v>34</v>
      </c>
      <c r="W123" s="110"/>
      <c r="X123" s="44"/>
      <c r="Y123" s="108" t="s">
        <v>34</v>
      </c>
      <c r="Z123" s="108" t="s">
        <v>34</v>
      </c>
      <c r="AA123" s="108" t="s">
        <v>34</v>
      </c>
      <c r="AB123" s="110"/>
      <c r="AC123" s="94"/>
      <c r="AD123" s="113"/>
      <c r="AE123" s="94"/>
      <c r="AF123" s="94"/>
      <c r="AG123" s="94"/>
      <c r="AH123" s="94"/>
      <c r="AI123" s="94"/>
      <c r="AJ123" s="113"/>
      <c r="AK123" s="94"/>
      <c r="AL123" s="94"/>
      <c r="AM123" s="94"/>
      <c r="AP123" s="40"/>
      <c r="AQ123" s="198"/>
      <c r="AR123" s="198"/>
      <c r="AS123" s="198"/>
      <c r="AV123" s="115"/>
      <c r="AW123" s="198"/>
      <c r="AX123" s="198"/>
      <c r="AY123" s="198"/>
      <c r="BB123" s="115"/>
      <c r="BG123" s="116"/>
      <c r="BN123" s="115"/>
      <c r="BO123" s="117"/>
      <c r="BQ123" s="118">
        <v>2000</v>
      </c>
      <c r="BR123" s="119" t="e">
        <f>P123/3168</f>
        <v>#VALUE!</v>
      </c>
      <c r="BS123" s="119" t="e">
        <f>BR123*O123</f>
        <v>#VALUE!</v>
      </c>
      <c r="BT123" s="108"/>
    </row>
    <row r="124" spans="1:72" s="114" customFormat="1" ht="27">
      <c r="A124" s="103"/>
      <c r="B124" s="104"/>
      <c r="C124" s="105"/>
      <c r="D124" s="106"/>
      <c r="E124" s="107"/>
      <c r="F124" s="108"/>
      <c r="G124" s="107"/>
      <c r="H124" s="78"/>
      <c r="I124" s="108"/>
      <c r="J124" s="109"/>
      <c r="K124" s="94"/>
      <c r="L124" s="94"/>
      <c r="M124" s="110"/>
      <c r="N124" s="78"/>
      <c r="O124" s="108"/>
      <c r="P124" s="109"/>
      <c r="Q124" s="94"/>
      <c r="R124" s="110"/>
      <c r="S124" s="78"/>
      <c r="T124" s="111"/>
      <c r="U124" s="112"/>
      <c r="V124" s="94"/>
      <c r="W124" s="110"/>
      <c r="X124" s="44"/>
      <c r="Y124" s="108"/>
      <c r="Z124" s="109"/>
      <c r="AA124" s="94"/>
      <c r="AB124" s="110"/>
      <c r="AC124" s="94"/>
      <c r="AD124" s="113"/>
      <c r="AE124" s="94"/>
      <c r="AF124" s="94"/>
      <c r="AG124" s="94"/>
      <c r="AH124" s="94"/>
      <c r="AI124" s="94"/>
      <c r="AJ124" s="113"/>
      <c r="AK124" s="94"/>
      <c r="AL124" s="94"/>
      <c r="AM124" s="94"/>
      <c r="AP124" s="40"/>
      <c r="AQ124" s="198"/>
      <c r="AR124" s="198"/>
      <c r="AS124" s="198"/>
      <c r="AV124" s="115"/>
      <c r="AW124" s="198"/>
      <c r="AX124" s="198"/>
      <c r="AY124" s="198"/>
      <c r="BB124" s="115"/>
      <c r="BG124" s="116"/>
      <c r="BN124" s="115"/>
      <c r="BO124" s="117"/>
      <c r="BQ124" s="118"/>
      <c r="BR124" s="119"/>
      <c r="BS124" s="119"/>
      <c r="BT124" s="108"/>
    </row>
    <row r="125" spans="1:72" s="114" customFormat="1" ht="27">
      <c r="A125" s="103"/>
      <c r="B125" s="104"/>
      <c r="C125" s="105" t="s">
        <v>53</v>
      </c>
      <c r="D125" s="106"/>
      <c r="E125" s="107"/>
      <c r="F125" s="108"/>
      <c r="G125" s="107"/>
      <c r="H125" s="78"/>
      <c r="I125" s="108"/>
      <c r="J125" s="109"/>
      <c r="K125" s="94"/>
      <c r="L125" s="94"/>
      <c r="M125" s="110"/>
      <c r="N125" s="78"/>
      <c r="O125" s="108"/>
      <c r="P125" s="109"/>
      <c r="Q125" s="94"/>
      <c r="R125" s="110" t="s">
        <v>56</v>
      </c>
      <c r="S125" s="78"/>
      <c r="T125" s="111"/>
      <c r="U125" s="112"/>
      <c r="V125" s="94"/>
      <c r="W125" s="111" t="s">
        <v>34</v>
      </c>
      <c r="X125" s="44"/>
      <c r="Y125" s="108"/>
      <c r="Z125" s="109"/>
      <c r="AA125" s="94"/>
      <c r="AB125" s="116"/>
      <c r="AD125" s="115"/>
      <c r="AJ125" s="113"/>
      <c r="AK125" s="94"/>
      <c r="AL125" s="94"/>
      <c r="AM125" s="94"/>
      <c r="AP125" s="40"/>
      <c r="AQ125" s="198"/>
      <c r="AR125" s="198"/>
      <c r="AS125" s="198"/>
      <c r="AV125" s="115"/>
      <c r="AW125" s="198"/>
      <c r="AX125" s="198"/>
      <c r="AY125" s="198"/>
      <c r="BB125" s="115"/>
      <c r="BG125" s="116"/>
      <c r="BN125" s="115"/>
      <c r="BO125" s="117"/>
      <c r="BQ125" s="118"/>
      <c r="BR125" s="119"/>
      <c r="BS125" s="119"/>
      <c r="BT125" s="108"/>
    </row>
    <row r="126" spans="1:72" s="114" customFormat="1" ht="27">
      <c r="A126" s="103"/>
      <c r="B126" s="104"/>
      <c r="C126" s="105" t="s">
        <v>57</v>
      </c>
      <c r="D126" s="106"/>
      <c r="E126" s="107"/>
      <c r="F126" s="108"/>
      <c r="G126" s="107"/>
      <c r="H126" s="78"/>
      <c r="I126" s="108"/>
      <c r="J126" s="109"/>
      <c r="K126" s="94"/>
      <c r="L126" s="94"/>
      <c r="M126" s="110"/>
      <c r="N126" s="78"/>
      <c r="O126" s="108"/>
      <c r="P126" s="109"/>
      <c r="Q126" s="94"/>
      <c r="R126" s="110" t="s">
        <v>156</v>
      </c>
      <c r="S126" s="78"/>
      <c r="T126" s="111"/>
      <c r="U126" s="112"/>
      <c r="V126" s="94"/>
      <c r="W126" s="111" t="s">
        <v>34</v>
      </c>
      <c r="X126" s="44"/>
      <c r="Y126" s="108"/>
      <c r="Z126" s="109"/>
      <c r="AA126" s="94"/>
      <c r="AB126" s="116"/>
      <c r="AD126" s="115"/>
      <c r="AJ126" s="113"/>
      <c r="AK126" s="94"/>
      <c r="AL126" s="94"/>
      <c r="AM126" s="94"/>
      <c r="AP126" s="40"/>
      <c r="AQ126" s="198"/>
      <c r="AR126" s="198"/>
      <c r="AS126" s="198"/>
      <c r="AV126" s="115"/>
      <c r="AW126" s="198"/>
      <c r="AX126" s="198"/>
      <c r="AY126" s="198"/>
      <c r="BB126" s="115"/>
      <c r="BG126" s="116"/>
      <c r="BN126" s="115"/>
      <c r="BO126" s="117"/>
      <c r="BQ126" s="118"/>
      <c r="BR126" s="119"/>
      <c r="BS126" s="119"/>
      <c r="BT126" s="108"/>
    </row>
    <row r="127" spans="1:72" s="114" customFormat="1" ht="27">
      <c r="A127" s="103"/>
      <c r="B127" s="104"/>
      <c r="C127" s="105"/>
      <c r="D127" s="106"/>
      <c r="E127" s="107"/>
      <c r="F127" s="108"/>
      <c r="G127" s="107"/>
      <c r="H127" s="78"/>
      <c r="I127" s="108"/>
      <c r="J127" s="109" t="s">
        <v>59</v>
      </c>
      <c r="K127" s="94"/>
      <c r="L127" s="94"/>
      <c r="M127" s="110"/>
      <c r="N127" s="78"/>
      <c r="O127" s="108"/>
      <c r="P127" s="109" t="s">
        <v>59</v>
      </c>
      <c r="Q127" s="94"/>
      <c r="R127" s="110"/>
      <c r="S127" s="78"/>
      <c r="T127" s="111"/>
      <c r="U127" s="112" t="s">
        <v>59</v>
      </c>
      <c r="V127" s="94"/>
      <c r="W127" s="110"/>
      <c r="X127" s="44"/>
      <c r="Y127" s="108"/>
      <c r="Z127" s="109"/>
      <c r="AA127" s="94"/>
      <c r="AB127" s="110"/>
      <c r="AC127" s="94"/>
      <c r="AD127" s="113"/>
      <c r="AE127" s="94"/>
      <c r="AF127" s="94"/>
      <c r="AG127" s="94"/>
      <c r="AH127" s="94"/>
      <c r="AI127" s="94"/>
      <c r="AJ127" s="113"/>
      <c r="AK127" s="94"/>
      <c r="AL127" s="94"/>
      <c r="AM127" s="94"/>
      <c r="AP127" s="40"/>
      <c r="AQ127" s="198"/>
      <c r="AR127" s="198"/>
      <c r="AS127" s="198"/>
      <c r="AV127" s="115"/>
      <c r="AW127" s="198"/>
      <c r="AX127" s="198"/>
      <c r="AY127" s="198"/>
      <c r="BB127" s="115"/>
      <c r="BG127" s="116"/>
      <c r="BN127" s="115"/>
      <c r="BO127" s="117"/>
      <c r="BQ127" s="118" t="s">
        <v>59</v>
      </c>
      <c r="BR127" s="119" t="e">
        <f>P127/3168</f>
        <v>#VALUE!</v>
      </c>
      <c r="BS127" s="119" t="e">
        <f>BR127*O127</f>
        <v>#VALUE!</v>
      </c>
      <c r="BT127" s="108"/>
    </row>
    <row r="128" spans="1:72" s="114" customFormat="1" ht="27">
      <c r="A128" s="103"/>
      <c r="B128" s="104" t="s">
        <v>157</v>
      </c>
      <c r="C128" s="105" t="s">
        <v>158</v>
      </c>
      <c r="D128" s="106" t="s">
        <v>81</v>
      </c>
      <c r="E128" s="107"/>
      <c r="F128" s="108">
        <v>4</v>
      </c>
      <c r="G128" s="107"/>
      <c r="H128" s="78"/>
      <c r="I128" s="108"/>
      <c r="J128" s="109" t="s">
        <v>47</v>
      </c>
      <c r="K128" s="94" t="s">
        <v>159</v>
      </c>
      <c r="L128" s="94"/>
      <c r="M128" s="110"/>
      <c r="N128" s="78"/>
      <c r="O128" s="108" t="s">
        <v>34</v>
      </c>
      <c r="P128" s="109" t="s">
        <v>34</v>
      </c>
      <c r="Q128" s="94"/>
      <c r="R128" s="110"/>
      <c r="S128" s="78"/>
      <c r="T128" s="111">
        <v>4</v>
      </c>
      <c r="U128" s="112">
        <v>2630</v>
      </c>
      <c r="V128" s="94">
        <f>T128*U128</f>
        <v>10520</v>
      </c>
      <c r="W128" s="110"/>
      <c r="X128" s="44"/>
      <c r="Y128" s="108">
        <v>4</v>
      </c>
      <c r="Z128" s="109">
        <v>2946</v>
      </c>
      <c r="AA128" s="94">
        <f>Y128*Z128</f>
        <v>11784</v>
      </c>
      <c r="AB128" s="110"/>
      <c r="AC128" s="94"/>
      <c r="AD128" s="113"/>
      <c r="AE128" s="104" t="s">
        <v>157</v>
      </c>
      <c r="AF128" s="105" t="s">
        <v>158</v>
      </c>
      <c r="AG128" s="106" t="s">
        <v>81</v>
      </c>
      <c r="AH128" s="107"/>
      <c r="AI128" s="108">
        <v>4</v>
      </c>
      <c r="AJ128" s="113"/>
      <c r="AK128" s="94">
        <v>4</v>
      </c>
      <c r="AL128" s="94">
        <v>1200</v>
      </c>
      <c r="AM128" s="94">
        <v>4800</v>
      </c>
      <c r="AP128" s="115"/>
      <c r="AQ128" s="198"/>
      <c r="AR128" s="198"/>
      <c r="AS128" s="198"/>
      <c r="AV128" s="115"/>
      <c r="AW128" s="198"/>
      <c r="AX128" s="198"/>
      <c r="AY128" s="198"/>
      <c r="BB128" s="115"/>
      <c r="BG128" s="116"/>
      <c r="BN128" s="115"/>
      <c r="BO128" s="117"/>
      <c r="BQ128" s="118">
        <v>2000</v>
      </c>
      <c r="BR128" s="119" t="e">
        <f>P128/3168</f>
        <v>#VALUE!</v>
      </c>
      <c r="BS128" s="119" t="e">
        <f>BR128*O128</f>
        <v>#VALUE!</v>
      </c>
      <c r="BT128" s="108"/>
    </row>
    <row r="129" spans="1:72" s="114" customFormat="1" ht="27">
      <c r="A129" s="103"/>
      <c r="B129" s="104"/>
      <c r="C129" s="105"/>
      <c r="D129" s="106"/>
      <c r="E129" s="107"/>
      <c r="F129" s="108"/>
      <c r="G129" s="107"/>
      <c r="H129" s="78"/>
      <c r="I129" s="108"/>
      <c r="J129" s="109"/>
      <c r="K129" s="94"/>
      <c r="L129" s="94"/>
      <c r="M129" s="110"/>
      <c r="N129" s="78"/>
      <c r="O129" s="108"/>
      <c r="P129" s="109"/>
      <c r="Q129" s="94"/>
      <c r="R129" s="110"/>
      <c r="S129" s="78"/>
      <c r="T129" s="111"/>
      <c r="U129" s="112"/>
      <c r="V129" s="94"/>
      <c r="W129" s="108" t="s">
        <v>152</v>
      </c>
      <c r="X129" s="44"/>
      <c r="Y129" s="108"/>
      <c r="Z129" s="109"/>
      <c r="AA129" s="94"/>
      <c r="AB129" s="110"/>
      <c r="AC129" s="94"/>
      <c r="AD129" s="113"/>
      <c r="AE129" s="104"/>
      <c r="AF129" s="105"/>
      <c r="AG129" s="106"/>
      <c r="AH129" s="107"/>
      <c r="AI129" s="108"/>
      <c r="AJ129" s="113"/>
      <c r="AK129" s="94"/>
      <c r="AL129" s="94"/>
      <c r="AM129" s="94"/>
      <c r="AP129" s="115"/>
      <c r="AQ129" s="198"/>
      <c r="AR129" s="198"/>
      <c r="AS129" s="198"/>
      <c r="AV129" s="115"/>
      <c r="AW129" s="198"/>
      <c r="AX129" s="198"/>
      <c r="AY129" s="198"/>
      <c r="BB129" s="115"/>
      <c r="BG129" s="116"/>
      <c r="BN129" s="115"/>
      <c r="BO129" s="117"/>
      <c r="BQ129" s="118"/>
      <c r="BR129" s="119"/>
      <c r="BS129" s="119"/>
      <c r="BT129" s="108"/>
    </row>
    <row r="130" spans="1:72" s="114" customFormat="1" ht="27">
      <c r="A130" s="103"/>
      <c r="B130" s="104"/>
      <c r="C130" s="105" t="s">
        <v>53</v>
      </c>
      <c r="D130" s="106"/>
      <c r="E130" s="107"/>
      <c r="F130" s="108"/>
      <c r="G130" s="107"/>
      <c r="H130" s="78"/>
      <c r="I130" s="108"/>
      <c r="J130" s="109"/>
      <c r="K130" s="94"/>
      <c r="L130" s="94"/>
      <c r="M130" s="110"/>
      <c r="N130" s="78"/>
      <c r="O130" s="108"/>
      <c r="P130" s="109"/>
      <c r="Q130" s="94"/>
      <c r="R130" s="110"/>
      <c r="S130" s="78"/>
      <c r="T130" s="111"/>
      <c r="U130" s="112"/>
      <c r="V130" s="94"/>
      <c r="W130" s="108" t="s">
        <v>153</v>
      </c>
      <c r="X130" s="44"/>
      <c r="Y130" s="108"/>
      <c r="Z130" s="109"/>
      <c r="AA130" s="94"/>
      <c r="AB130" s="110" t="s">
        <v>56</v>
      </c>
      <c r="AC130" s="94"/>
      <c r="AD130" s="113"/>
      <c r="AE130" s="104"/>
      <c r="AF130" s="105" t="s">
        <v>53</v>
      </c>
      <c r="AG130" s="106"/>
      <c r="AH130" s="107"/>
      <c r="AI130" s="108"/>
      <c r="AJ130" s="113"/>
      <c r="AK130" s="94"/>
      <c r="AL130" s="94"/>
      <c r="AM130" s="94"/>
      <c r="AP130" s="115"/>
      <c r="AQ130" s="198"/>
      <c r="AR130" s="198"/>
      <c r="AS130" s="198"/>
      <c r="AV130" s="115"/>
      <c r="AW130" s="198"/>
      <c r="AX130" s="198"/>
      <c r="AY130" s="198"/>
      <c r="BB130" s="115"/>
      <c r="BG130" s="116"/>
      <c r="BN130" s="115"/>
      <c r="BO130" s="117"/>
      <c r="BQ130" s="118"/>
      <c r="BR130" s="119"/>
      <c r="BS130" s="119"/>
      <c r="BT130" s="108"/>
    </row>
    <row r="131" spans="1:72" s="114" customFormat="1" ht="27">
      <c r="A131" s="103"/>
      <c r="B131" s="104"/>
      <c r="C131" s="105" t="s">
        <v>57</v>
      </c>
      <c r="D131" s="106"/>
      <c r="E131" s="107"/>
      <c r="F131" s="108"/>
      <c r="G131" s="107"/>
      <c r="H131" s="78"/>
      <c r="I131" s="108"/>
      <c r="J131" s="109"/>
      <c r="K131" s="94"/>
      <c r="L131" s="94"/>
      <c r="M131" s="110"/>
      <c r="N131" s="78"/>
      <c r="O131" s="108"/>
      <c r="P131" s="109"/>
      <c r="Q131" s="94"/>
      <c r="R131" s="110"/>
      <c r="S131" s="78"/>
      <c r="T131" s="111"/>
      <c r="U131" s="112"/>
      <c r="V131" s="94"/>
      <c r="W131" s="110"/>
      <c r="X131" s="44"/>
      <c r="Y131" s="108"/>
      <c r="Z131" s="109"/>
      <c r="AA131" s="94"/>
      <c r="AB131" s="110" t="s">
        <v>154</v>
      </c>
      <c r="AC131" s="94"/>
      <c r="AD131" s="113"/>
      <c r="AE131" s="104"/>
      <c r="AF131" s="105" t="s">
        <v>57</v>
      </c>
      <c r="AG131" s="106"/>
      <c r="AH131" s="107"/>
      <c r="AI131" s="108"/>
      <c r="AJ131" s="113"/>
      <c r="AK131" s="94"/>
      <c r="AL131" s="94"/>
      <c r="AM131" s="94"/>
      <c r="AP131" s="115"/>
      <c r="AQ131" s="198"/>
      <c r="AR131" s="198"/>
      <c r="AS131" s="198"/>
      <c r="AV131" s="115"/>
      <c r="AW131" s="198"/>
      <c r="AX131" s="198"/>
      <c r="AY131" s="198"/>
      <c r="BB131" s="115"/>
      <c r="BG131" s="116"/>
      <c r="BN131" s="115"/>
      <c r="BO131" s="117"/>
      <c r="BQ131" s="118"/>
      <c r="BR131" s="119"/>
      <c r="BS131" s="119"/>
      <c r="BT131" s="108"/>
    </row>
    <row r="132" spans="1:72" s="114" customFormat="1" ht="27">
      <c r="A132" s="103"/>
      <c r="B132" s="104"/>
      <c r="C132" s="105"/>
      <c r="D132" s="106"/>
      <c r="E132" s="107"/>
      <c r="F132" s="108"/>
      <c r="G132" s="107"/>
      <c r="H132" s="78"/>
      <c r="I132" s="108"/>
      <c r="J132" s="109"/>
      <c r="K132" s="94"/>
      <c r="L132" s="94"/>
      <c r="M132" s="110"/>
      <c r="N132" s="78"/>
      <c r="O132" s="108"/>
      <c r="P132" s="109"/>
      <c r="Q132" s="94"/>
      <c r="R132" s="110"/>
      <c r="S132" s="78"/>
      <c r="T132" s="111"/>
      <c r="U132" s="112"/>
      <c r="V132" s="94"/>
      <c r="W132" s="110"/>
      <c r="X132" s="44"/>
      <c r="Y132" s="108"/>
      <c r="Z132" s="109"/>
      <c r="AA132" s="94"/>
      <c r="AB132" s="110"/>
      <c r="AC132" s="94"/>
      <c r="AD132" s="113"/>
      <c r="AE132" s="94"/>
      <c r="AF132" s="94"/>
      <c r="AG132" s="94"/>
      <c r="AH132" s="94"/>
      <c r="AI132" s="94"/>
      <c r="AJ132" s="113"/>
      <c r="AK132" s="94"/>
      <c r="AL132" s="94"/>
      <c r="AM132" s="94"/>
      <c r="AP132" s="115"/>
      <c r="AQ132" s="198"/>
      <c r="AR132" s="198"/>
      <c r="AS132" s="198"/>
      <c r="AV132" s="115"/>
      <c r="AW132" s="198"/>
      <c r="AX132" s="198"/>
      <c r="AY132" s="198"/>
      <c r="BB132" s="115"/>
      <c r="BG132" s="116"/>
      <c r="BN132" s="115"/>
      <c r="BO132" s="117"/>
      <c r="BQ132" s="118"/>
      <c r="BR132" s="119"/>
      <c r="BS132" s="119"/>
      <c r="BT132" s="108"/>
    </row>
    <row r="133" spans="1:72" s="114" customFormat="1" ht="27">
      <c r="A133" s="120" t="s">
        <v>114</v>
      </c>
      <c r="B133" s="104" t="s">
        <v>157</v>
      </c>
      <c r="C133" s="105" t="s">
        <v>160</v>
      </c>
      <c r="D133" s="106" t="s">
        <v>81</v>
      </c>
      <c r="E133" s="107"/>
      <c r="F133" s="108">
        <v>4</v>
      </c>
      <c r="G133" s="107"/>
      <c r="H133" s="78"/>
      <c r="I133" s="108"/>
      <c r="J133" s="109" t="s">
        <v>34</v>
      </c>
      <c r="K133" s="109" t="s">
        <v>34</v>
      </c>
      <c r="L133" s="94"/>
      <c r="M133" s="110"/>
      <c r="N133" s="78"/>
      <c r="O133" s="108">
        <v>4</v>
      </c>
      <c r="P133" s="109" t="s">
        <v>161</v>
      </c>
      <c r="Q133" s="94"/>
      <c r="R133" s="110"/>
      <c r="S133" s="78"/>
      <c r="T133" s="111">
        <v>4</v>
      </c>
      <c r="U133" s="112" t="s">
        <v>161</v>
      </c>
      <c r="V133" s="94"/>
      <c r="W133" s="110"/>
      <c r="X133" s="44"/>
      <c r="Y133" s="108" t="s">
        <v>34</v>
      </c>
      <c r="Z133" s="108" t="s">
        <v>34</v>
      </c>
      <c r="AA133" s="108" t="s">
        <v>34</v>
      </c>
      <c r="AB133" s="110"/>
      <c r="AC133" s="94"/>
      <c r="AD133" s="113"/>
      <c r="AE133" s="94"/>
      <c r="AF133" s="94"/>
      <c r="AG133" s="94"/>
      <c r="AH133" s="94"/>
      <c r="AI133" s="94"/>
      <c r="AJ133" s="113"/>
      <c r="AK133" s="94"/>
      <c r="AL133" s="94"/>
      <c r="AM133" s="94"/>
      <c r="AP133" s="115"/>
      <c r="AV133" s="115"/>
      <c r="BB133" s="115"/>
      <c r="BG133" s="116"/>
      <c r="BN133" s="115"/>
      <c r="BO133" s="117"/>
      <c r="BQ133" s="118">
        <v>2000</v>
      </c>
      <c r="BR133" s="119" t="e">
        <f>P133/3168</f>
        <v>#VALUE!</v>
      </c>
      <c r="BS133" s="119" t="e">
        <f>BR133*O133</f>
        <v>#VALUE!</v>
      </c>
      <c r="BT133" s="108"/>
    </row>
    <row r="134" spans="1:72" s="114" customFormat="1" ht="27">
      <c r="A134" s="103"/>
      <c r="B134" s="104"/>
      <c r="C134" s="105"/>
      <c r="D134" s="106"/>
      <c r="E134" s="107"/>
      <c r="F134" s="108"/>
      <c r="G134" s="107"/>
      <c r="H134" s="78"/>
      <c r="I134" s="108"/>
      <c r="J134" s="109"/>
      <c r="K134" s="94"/>
      <c r="L134" s="94"/>
      <c r="M134" s="110"/>
      <c r="N134" s="78"/>
      <c r="O134" s="108"/>
      <c r="P134" s="109"/>
      <c r="Q134" s="94"/>
      <c r="R134" s="110"/>
      <c r="S134" s="78"/>
      <c r="T134" s="111"/>
      <c r="U134" s="112"/>
      <c r="V134" s="94"/>
      <c r="W134" s="110"/>
      <c r="X134" s="44"/>
      <c r="Y134" s="108"/>
      <c r="Z134" s="109"/>
      <c r="AA134" s="94"/>
      <c r="AB134" s="110"/>
      <c r="AC134" s="94"/>
      <c r="AD134" s="113"/>
      <c r="AE134" s="94"/>
      <c r="AF134" s="94"/>
      <c r="AG134" s="94"/>
      <c r="AH134" s="94"/>
      <c r="AI134" s="94"/>
      <c r="AJ134" s="113"/>
      <c r="AK134" s="94"/>
      <c r="AL134" s="94"/>
      <c r="AM134" s="94"/>
      <c r="AP134" s="115"/>
      <c r="AV134" s="115"/>
      <c r="BB134" s="115"/>
      <c r="BG134" s="116"/>
      <c r="BN134" s="115"/>
      <c r="BO134" s="117"/>
      <c r="BQ134" s="118"/>
      <c r="BR134" s="119"/>
      <c r="BS134" s="119"/>
      <c r="BT134" s="108"/>
    </row>
    <row r="135" spans="1:72" s="114" customFormat="1" ht="27">
      <c r="A135" s="103"/>
      <c r="B135" s="104"/>
      <c r="C135" s="105" t="s">
        <v>53</v>
      </c>
      <c r="D135" s="106"/>
      <c r="E135" s="107"/>
      <c r="F135" s="108"/>
      <c r="G135" s="107"/>
      <c r="H135" s="78"/>
      <c r="I135" s="108"/>
      <c r="J135" s="109"/>
      <c r="K135" s="94"/>
      <c r="L135" s="94"/>
      <c r="M135" s="110"/>
      <c r="N135" s="78"/>
      <c r="O135" s="108"/>
      <c r="P135" s="109"/>
      <c r="Q135" s="94"/>
      <c r="R135" s="110"/>
      <c r="S135" s="78"/>
      <c r="T135" s="111"/>
      <c r="U135" s="112"/>
      <c r="V135" s="94"/>
      <c r="W135" s="110"/>
      <c r="X135" s="44"/>
      <c r="Y135" s="108"/>
      <c r="Z135" s="109"/>
      <c r="AA135" s="94"/>
      <c r="AB135" s="110"/>
      <c r="AC135" s="94"/>
      <c r="AD135" s="113"/>
      <c r="AE135" s="94"/>
      <c r="AF135" s="94"/>
      <c r="AG135" s="94"/>
      <c r="AH135" s="94"/>
      <c r="AI135" s="94"/>
      <c r="AJ135" s="113"/>
      <c r="AK135" s="94"/>
      <c r="AL135" s="94"/>
      <c r="AM135" s="94"/>
      <c r="AP135" s="115"/>
      <c r="AV135" s="115"/>
      <c r="BB135" s="115"/>
      <c r="BG135" s="116"/>
      <c r="BN135" s="115"/>
      <c r="BO135" s="117"/>
      <c r="BQ135" s="118"/>
      <c r="BR135" s="119"/>
      <c r="BS135" s="119"/>
      <c r="BT135" s="108"/>
    </row>
    <row r="136" spans="1:72" s="114" customFormat="1" ht="27">
      <c r="A136" s="103"/>
      <c r="B136" s="104"/>
      <c r="C136" s="105" t="s">
        <v>57</v>
      </c>
      <c r="D136" s="106"/>
      <c r="E136" s="107"/>
      <c r="F136" s="108"/>
      <c r="G136" s="107"/>
      <c r="H136" s="78"/>
      <c r="I136" s="108"/>
      <c r="J136" s="109"/>
      <c r="K136" s="94"/>
      <c r="L136" s="94"/>
      <c r="M136" s="110"/>
      <c r="N136" s="78"/>
      <c r="O136" s="108"/>
      <c r="P136" s="109"/>
      <c r="Q136" s="94"/>
      <c r="R136" s="110"/>
      <c r="S136" s="78"/>
      <c r="T136" s="111"/>
      <c r="U136" s="112"/>
      <c r="V136" s="94"/>
      <c r="W136" s="110"/>
      <c r="X136" s="44"/>
      <c r="Y136" s="108"/>
      <c r="Z136" s="109"/>
      <c r="AA136" s="94"/>
      <c r="AB136" s="110"/>
      <c r="AC136" s="94"/>
      <c r="AD136" s="113"/>
      <c r="AE136" s="94"/>
      <c r="AF136" s="94"/>
      <c r="AG136" s="94"/>
      <c r="AH136" s="94"/>
      <c r="AI136" s="94"/>
      <c r="AJ136" s="113"/>
      <c r="AK136" s="94"/>
      <c r="AL136" s="94"/>
      <c r="AM136" s="94"/>
      <c r="AP136" s="115"/>
      <c r="AV136" s="115"/>
      <c r="BB136" s="115"/>
      <c r="BG136" s="116"/>
      <c r="BN136" s="115"/>
      <c r="BO136" s="117"/>
      <c r="BQ136" s="118"/>
      <c r="BR136" s="119"/>
      <c r="BS136" s="119"/>
      <c r="BT136" s="108"/>
    </row>
    <row r="137" spans="1:72" s="114" customFormat="1" ht="27">
      <c r="A137" s="103"/>
      <c r="B137" s="104"/>
      <c r="C137" s="105"/>
      <c r="D137" s="106"/>
      <c r="E137" s="107"/>
      <c r="F137" s="108"/>
      <c r="G137" s="107"/>
      <c r="H137" s="78"/>
      <c r="I137" s="108"/>
      <c r="J137" s="94" t="s">
        <v>59</v>
      </c>
      <c r="K137" s="94"/>
      <c r="L137" s="94"/>
      <c r="M137" s="110"/>
      <c r="N137" s="78"/>
      <c r="O137" s="108"/>
      <c r="P137" s="94" t="s">
        <v>59</v>
      </c>
      <c r="Q137" s="94"/>
      <c r="R137" s="110"/>
      <c r="S137" s="78"/>
      <c r="T137" s="111"/>
      <c r="U137" s="101" t="s">
        <v>59</v>
      </c>
      <c r="V137" s="94"/>
      <c r="W137" s="110"/>
      <c r="X137" s="44"/>
      <c r="Y137" s="108"/>
      <c r="Z137" s="109"/>
      <c r="AA137" s="94"/>
      <c r="AB137" s="110"/>
      <c r="AC137" s="94"/>
      <c r="AD137" s="113"/>
      <c r="AE137" s="94"/>
      <c r="AF137" s="94"/>
      <c r="AG137" s="94"/>
      <c r="AH137" s="94"/>
      <c r="AI137" s="94"/>
      <c r="AJ137" s="113"/>
      <c r="AK137" s="94"/>
      <c r="AL137" s="94"/>
      <c r="AM137" s="94"/>
      <c r="AP137" s="115"/>
      <c r="AV137" s="115"/>
      <c r="BB137" s="115"/>
      <c r="BG137" s="116"/>
      <c r="BN137" s="115"/>
      <c r="BO137" s="117"/>
      <c r="BQ137" s="118" t="s">
        <v>59</v>
      </c>
      <c r="BR137" s="119" t="e">
        <f>P137/3168</f>
        <v>#VALUE!</v>
      </c>
      <c r="BS137" s="119" t="e">
        <f>BR137*O137</f>
        <v>#VALUE!</v>
      </c>
      <c r="BT137" s="108"/>
    </row>
    <row r="138" spans="1:72" s="114" customFormat="1" ht="33.75" customHeight="1">
      <c r="A138" s="103"/>
      <c r="B138" s="104" t="s">
        <v>162</v>
      </c>
      <c r="C138" s="105" t="s">
        <v>163</v>
      </c>
      <c r="D138" s="106" t="s">
        <v>46</v>
      </c>
      <c r="E138" s="107"/>
      <c r="F138" s="108">
        <v>2</v>
      </c>
      <c r="G138" s="107"/>
      <c r="H138" s="78"/>
      <c r="I138" s="108"/>
      <c r="J138" s="109" t="s">
        <v>159</v>
      </c>
      <c r="K138" s="94" t="s">
        <v>47</v>
      </c>
      <c r="L138" s="94"/>
      <c r="M138" s="110"/>
      <c r="N138" s="78"/>
      <c r="O138" s="108">
        <v>2</v>
      </c>
      <c r="P138" s="109">
        <v>48175</v>
      </c>
      <c r="Q138" s="94">
        <f>O138*P138</f>
        <v>96350</v>
      </c>
      <c r="R138" s="110"/>
      <c r="S138" s="78"/>
      <c r="T138" s="111">
        <v>2</v>
      </c>
      <c r="U138" s="112">
        <v>28980</v>
      </c>
      <c r="V138" s="94">
        <v>57960</v>
      </c>
      <c r="W138" s="110"/>
      <c r="X138" s="44"/>
      <c r="Y138" s="108">
        <v>2</v>
      </c>
      <c r="Z138" s="109">
        <v>32458</v>
      </c>
      <c r="AA138" s="94">
        <f>Y138*Z138</f>
        <v>64916</v>
      </c>
      <c r="AB138" s="110"/>
      <c r="AC138" s="94"/>
      <c r="AD138" s="113"/>
      <c r="AE138" s="104" t="s">
        <v>162</v>
      </c>
      <c r="AF138" s="105" t="s">
        <v>164</v>
      </c>
      <c r="AG138" s="106" t="s">
        <v>46</v>
      </c>
      <c r="AH138" s="107"/>
      <c r="AI138" s="108">
        <v>2</v>
      </c>
      <c r="AJ138" s="113"/>
      <c r="AK138" s="94">
        <v>2</v>
      </c>
      <c r="AL138" s="94">
        <v>7000</v>
      </c>
      <c r="AM138" s="94">
        <v>14000</v>
      </c>
      <c r="AP138" s="115"/>
      <c r="AQ138" s="198" t="s">
        <v>34</v>
      </c>
      <c r="AR138" s="198"/>
      <c r="AS138" s="198"/>
      <c r="AV138" s="115"/>
      <c r="AW138" s="198" t="s">
        <v>34</v>
      </c>
      <c r="AX138" s="198"/>
      <c r="AY138" s="198"/>
      <c r="BB138" s="115"/>
      <c r="BG138" s="116"/>
      <c r="BN138" s="115"/>
      <c r="BO138" s="117"/>
      <c r="BQ138" s="118">
        <v>1280</v>
      </c>
      <c r="BR138" s="119">
        <f>P138/3168</f>
        <v>15.20675505050505</v>
      </c>
      <c r="BS138" s="119">
        <f>BR138*O138</f>
        <v>30.4135101010101</v>
      </c>
      <c r="BT138" s="108"/>
    </row>
    <row r="139" spans="1:72" s="114" customFormat="1" ht="27">
      <c r="A139" s="103"/>
      <c r="B139" s="104"/>
      <c r="C139" s="105" t="s">
        <v>165</v>
      </c>
      <c r="D139" s="106"/>
      <c r="E139" s="107"/>
      <c r="F139" s="108"/>
      <c r="G139" s="107"/>
      <c r="H139" s="78"/>
      <c r="I139" s="108"/>
      <c r="J139" s="109"/>
      <c r="K139" s="94"/>
      <c r="L139" s="94"/>
      <c r="M139" s="110"/>
      <c r="N139" s="78"/>
      <c r="O139" s="108"/>
      <c r="P139" s="109"/>
      <c r="Q139" s="94"/>
      <c r="R139" s="110"/>
      <c r="S139" s="78"/>
      <c r="T139" s="111"/>
      <c r="U139" s="112"/>
      <c r="V139" s="94"/>
      <c r="W139" s="110"/>
      <c r="X139" s="44"/>
      <c r="Y139" s="108"/>
      <c r="Z139" s="109"/>
      <c r="AA139" s="94"/>
      <c r="AB139" s="110"/>
      <c r="AC139" s="94"/>
      <c r="AD139" s="113"/>
      <c r="AE139" s="94"/>
      <c r="AF139" s="121" t="s">
        <v>166</v>
      </c>
      <c r="AG139" s="94"/>
      <c r="AH139" s="94"/>
      <c r="AI139" s="94"/>
      <c r="AJ139" s="113"/>
      <c r="AK139" s="94"/>
      <c r="AL139" s="94"/>
      <c r="AM139" s="94"/>
      <c r="AP139" s="115"/>
      <c r="AQ139" s="198"/>
      <c r="AR139" s="198"/>
      <c r="AS139" s="198"/>
      <c r="AV139" s="115"/>
      <c r="AW139" s="198"/>
      <c r="AX139" s="198"/>
      <c r="AY139" s="198"/>
      <c r="BB139" s="115"/>
      <c r="BG139" s="116"/>
      <c r="BN139" s="115"/>
      <c r="BO139" s="117"/>
      <c r="BQ139" s="118"/>
      <c r="BR139" s="119"/>
      <c r="BS139" s="119"/>
      <c r="BT139" s="108"/>
    </row>
    <row r="140" spans="1:72" s="114" customFormat="1" ht="27">
      <c r="A140" s="103"/>
      <c r="B140" s="104"/>
      <c r="C140" s="105" t="s">
        <v>167</v>
      </c>
      <c r="D140" s="106"/>
      <c r="E140" s="107"/>
      <c r="F140" s="108"/>
      <c r="G140" s="107"/>
      <c r="H140" s="78"/>
      <c r="I140" s="108"/>
      <c r="J140" s="109"/>
      <c r="K140" s="94"/>
      <c r="L140" s="94"/>
      <c r="M140" s="110"/>
      <c r="N140" s="78"/>
      <c r="O140" s="108"/>
      <c r="P140" s="109"/>
      <c r="Q140" s="94"/>
      <c r="R140" s="110"/>
      <c r="S140" s="78"/>
      <c r="T140" s="111"/>
      <c r="U140" s="112"/>
      <c r="V140" s="94"/>
      <c r="W140" s="110"/>
      <c r="X140" s="44"/>
      <c r="Y140" s="108"/>
      <c r="Z140" s="109"/>
      <c r="AA140" s="94"/>
      <c r="AB140" s="110"/>
      <c r="AC140" s="94"/>
      <c r="AD140" s="113"/>
      <c r="AE140" s="94"/>
      <c r="AF140" s="94"/>
      <c r="AG140" s="94"/>
      <c r="AH140" s="94"/>
      <c r="AI140" s="94"/>
      <c r="AJ140" s="113"/>
      <c r="AK140" s="94"/>
      <c r="AL140" s="94"/>
      <c r="AM140" s="94"/>
      <c r="AP140" s="115"/>
      <c r="AQ140" s="198"/>
      <c r="AR140" s="198"/>
      <c r="AS140" s="198"/>
      <c r="AV140" s="115"/>
      <c r="AW140" s="198"/>
      <c r="AX140" s="198"/>
      <c r="AY140" s="198"/>
      <c r="BB140" s="115"/>
      <c r="BG140" s="116"/>
      <c r="BN140" s="115"/>
      <c r="BO140" s="117"/>
      <c r="BQ140" s="118"/>
      <c r="BR140" s="119"/>
      <c r="BS140" s="119"/>
      <c r="BT140" s="108"/>
    </row>
    <row r="141" spans="1:72" s="114" customFormat="1" ht="27">
      <c r="A141" s="103"/>
      <c r="B141" s="104"/>
      <c r="C141" s="105"/>
      <c r="D141" s="106"/>
      <c r="E141" s="107"/>
      <c r="F141" s="108"/>
      <c r="G141" s="107"/>
      <c r="H141" s="78"/>
      <c r="I141" s="108"/>
      <c r="J141" s="109"/>
      <c r="K141" s="94"/>
      <c r="L141" s="94"/>
      <c r="M141" s="110"/>
      <c r="N141" s="78"/>
      <c r="O141" s="108"/>
      <c r="P141" s="109"/>
      <c r="Q141" s="94"/>
      <c r="R141" s="110"/>
      <c r="S141" s="78"/>
      <c r="T141" s="111"/>
      <c r="U141" s="112"/>
      <c r="V141" s="94"/>
      <c r="W141" s="110"/>
      <c r="X141" s="44"/>
      <c r="Y141" s="108"/>
      <c r="Z141" s="109"/>
      <c r="AA141" s="94"/>
      <c r="AB141" s="110"/>
      <c r="AC141" s="94"/>
      <c r="AD141" s="113"/>
      <c r="AE141" s="94"/>
      <c r="AF141" s="94"/>
      <c r="AG141" s="94"/>
      <c r="AH141" s="94"/>
      <c r="AI141" s="94"/>
      <c r="AJ141" s="113"/>
      <c r="AK141" s="94"/>
      <c r="AL141" s="94"/>
      <c r="AM141" s="94"/>
      <c r="AN141" s="114" t="s">
        <v>54</v>
      </c>
      <c r="AP141" s="115"/>
      <c r="AQ141" s="198"/>
      <c r="AR141" s="198"/>
      <c r="AS141" s="198"/>
      <c r="AV141" s="115"/>
      <c r="AW141" s="198"/>
      <c r="AX141" s="198"/>
      <c r="AY141" s="198"/>
      <c r="BB141" s="115"/>
      <c r="BG141" s="116"/>
      <c r="BN141" s="115"/>
      <c r="BO141" s="117"/>
      <c r="BQ141" s="118"/>
      <c r="BR141" s="119"/>
      <c r="BS141" s="119"/>
      <c r="BT141" s="108"/>
    </row>
    <row r="142" spans="1:72" s="114" customFormat="1" ht="27">
      <c r="A142" s="103"/>
      <c r="B142" s="104"/>
      <c r="C142" s="105" t="s">
        <v>53</v>
      </c>
      <c r="D142" s="106"/>
      <c r="E142" s="107"/>
      <c r="F142" s="108"/>
      <c r="G142" s="107"/>
      <c r="H142" s="78"/>
      <c r="I142" s="108"/>
      <c r="J142" s="109"/>
      <c r="K142" s="94"/>
      <c r="L142" s="94"/>
      <c r="M142" s="110"/>
      <c r="N142" s="78"/>
      <c r="O142" s="108"/>
      <c r="P142" s="109"/>
      <c r="Q142" s="94"/>
      <c r="R142" s="110" t="s">
        <v>168</v>
      </c>
      <c r="S142" s="78"/>
      <c r="T142" s="111"/>
      <c r="U142" s="112"/>
      <c r="V142" s="94"/>
      <c r="W142" s="110" t="s">
        <v>168</v>
      </c>
      <c r="X142" s="44"/>
      <c r="Y142" s="108"/>
      <c r="Z142" s="109"/>
      <c r="AA142" s="94"/>
      <c r="AB142" s="110" t="s">
        <v>168</v>
      </c>
      <c r="AC142" s="94"/>
      <c r="AD142" s="113"/>
      <c r="AE142" s="94"/>
      <c r="AF142" s="105" t="s">
        <v>53</v>
      </c>
      <c r="AG142" s="94"/>
      <c r="AH142" s="94"/>
      <c r="AI142" s="94"/>
      <c r="AJ142" s="113"/>
      <c r="AK142" s="94"/>
      <c r="AL142" s="94"/>
      <c r="AM142" s="94"/>
      <c r="AP142" s="115"/>
      <c r="AQ142" s="198"/>
      <c r="AR142" s="198"/>
      <c r="AS142" s="198"/>
      <c r="AV142" s="115"/>
      <c r="AW142" s="198"/>
      <c r="AX142" s="198"/>
      <c r="AY142" s="198"/>
      <c r="BB142" s="115"/>
      <c r="BG142" s="116"/>
      <c r="BN142" s="115"/>
      <c r="BO142" s="117"/>
      <c r="BQ142" s="118"/>
      <c r="BR142" s="119"/>
      <c r="BS142" s="119"/>
      <c r="BT142" s="108"/>
    </row>
    <row r="143" spans="1:72" s="114" customFormat="1" ht="27">
      <c r="A143" s="103"/>
      <c r="B143" s="104"/>
      <c r="C143" s="105" t="s">
        <v>57</v>
      </c>
      <c r="D143" s="106"/>
      <c r="E143" s="107"/>
      <c r="F143" s="108"/>
      <c r="G143" s="107"/>
      <c r="H143" s="78"/>
      <c r="I143" s="108"/>
      <c r="J143" s="109"/>
      <c r="K143" s="94"/>
      <c r="L143" s="94"/>
      <c r="M143" s="110"/>
      <c r="N143" s="78"/>
      <c r="O143" s="108"/>
      <c r="P143" s="109"/>
      <c r="Q143" s="94"/>
      <c r="R143" s="110" t="s">
        <v>169</v>
      </c>
      <c r="S143" s="78"/>
      <c r="T143" s="111"/>
      <c r="U143" s="112"/>
      <c r="V143" s="94"/>
      <c r="W143" s="110" t="s">
        <v>170</v>
      </c>
      <c r="X143" s="44"/>
      <c r="Y143" s="108"/>
      <c r="Z143" s="109"/>
      <c r="AA143" s="94"/>
      <c r="AB143" s="110" t="s">
        <v>171</v>
      </c>
      <c r="AC143" s="94"/>
      <c r="AD143" s="113"/>
      <c r="AE143" s="94"/>
      <c r="AF143" s="105" t="s">
        <v>57</v>
      </c>
      <c r="AG143" s="94"/>
      <c r="AH143" s="94"/>
      <c r="AI143" s="94"/>
      <c r="AJ143" s="113"/>
      <c r="AK143" s="94"/>
      <c r="AL143" s="94"/>
      <c r="AM143" s="94"/>
      <c r="AP143" s="115"/>
      <c r="AQ143" s="198"/>
      <c r="AR143" s="198"/>
      <c r="AS143" s="198"/>
      <c r="AV143" s="115"/>
      <c r="AW143" s="198"/>
      <c r="AX143" s="198"/>
      <c r="AY143" s="198"/>
      <c r="BB143" s="115"/>
      <c r="BG143" s="116"/>
      <c r="BN143" s="115"/>
      <c r="BO143" s="117"/>
      <c r="BQ143" s="118"/>
      <c r="BR143" s="119"/>
      <c r="BS143" s="119"/>
      <c r="BT143" s="108"/>
    </row>
    <row r="144" spans="1:72" s="114" customFormat="1" ht="27">
      <c r="A144" s="103"/>
      <c r="B144" s="104"/>
      <c r="C144" s="105" t="s">
        <v>63</v>
      </c>
      <c r="D144" s="106"/>
      <c r="E144" s="107"/>
      <c r="F144" s="108"/>
      <c r="G144" s="107"/>
      <c r="H144" s="78"/>
      <c r="I144" s="108"/>
      <c r="J144" s="109"/>
      <c r="K144" s="94"/>
      <c r="L144" s="94"/>
      <c r="M144" s="110"/>
      <c r="N144" s="78"/>
      <c r="O144" s="108"/>
      <c r="P144" s="109"/>
      <c r="Q144" s="94"/>
      <c r="R144" s="110" t="s">
        <v>65</v>
      </c>
      <c r="S144" s="78"/>
      <c r="T144" s="111"/>
      <c r="U144" s="112"/>
      <c r="V144" s="94"/>
      <c r="W144" s="110" t="s">
        <v>65</v>
      </c>
      <c r="X144" s="44"/>
      <c r="Y144" s="108"/>
      <c r="Z144" s="109"/>
      <c r="AA144" s="94"/>
      <c r="AB144" s="110" t="s">
        <v>65</v>
      </c>
      <c r="AC144" s="94"/>
      <c r="AD144" s="113"/>
      <c r="AE144" s="94"/>
      <c r="AF144" s="105" t="s">
        <v>63</v>
      </c>
      <c r="AG144" s="94"/>
      <c r="AH144" s="94"/>
      <c r="AI144" s="94"/>
      <c r="AJ144" s="113"/>
      <c r="AK144" s="94"/>
      <c r="AL144" s="94"/>
      <c r="AM144" s="94"/>
      <c r="AP144" s="115"/>
      <c r="AV144" s="115"/>
      <c r="BB144" s="115"/>
      <c r="BG144" s="116"/>
      <c r="BN144" s="115"/>
      <c r="BO144" s="117"/>
      <c r="BQ144" s="118"/>
      <c r="BR144" s="119"/>
      <c r="BS144" s="119"/>
      <c r="BT144" s="108"/>
    </row>
    <row r="145" spans="1:72" s="114" customFormat="1" ht="27">
      <c r="A145" s="103"/>
      <c r="B145" s="104"/>
      <c r="C145" s="105"/>
      <c r="D145" s="106"/>
      <c r="E145" s="107"/>
      <c r="F145" s="91"/>
      <c r="G145" s="107"/>
      <c r="H145" s="78"/>
      <c r="I145" s="91"/>
      <c r="J145" s="94" t="s">
        <v>59</v>
      </c>
      <c r="K145" s="94"/>
      <c r="L145" s="94"/>
      <c r="M145" s="110"/>
      <c r="N145" s="78"/>
      <c r="O145" s="91"/>
      <c r="P145" s="94" t="s">
        <v>59</v>
      </c>
      <c r="Q145" s="94"/>
      <c r="R145" s="110"/>
      <c r="S145" s="78"/>
      <c r="T145" s="111"/>
      <c r="U145" s="101" t="s">
        <v>59</v>
      </c>
      <c r="V145" s="94"/>
      <c r="W145" s="110"/>
      <c r="X145" s="44"/>
      <c r="Y145" s="91"/>
      <c r="Z145" s="94"/>
      <c r="AA145" s="94"/>
      <c r="AB145" s="110"/>
      <c r="AC145" s="94"/>
      <c r="AD145" s="113"/>
      <c r="AE145" s="94"/>
      <c r="AF145" s="94"/>
      <c r="AG145" s="94"/>
      <c r="AH145" s="94"/>
      <c r="AI145" s="94"/>
      <c r="AJ145" s="113"/>
      <c r="AK145" s="94"/>
      <c r="AL145" s="94"/>
      <c r="AM145" s="94"/>
      <c r="AP145" s="115"/>
      <c r="AV145" s="115"/>
      <c r="BB145" s="115"/>
      <c r="BG145" s="116"/>
      <c r="BN145" s="115"/>
      <c r="BO145" s="117"/>
      <c r="BQ145" s="118" t="s">
        <v>59</v>
      </c>
      <c r="BR145" s="119" t="e">
        <f>P145/3168</f>
        <v>#VALUE!</v>
      </c>
      <c r="BS145" s="119" t="e">
        <f>BR145*O145</f>
        <v>#VALUE!</v>
      </c>
      <c r="BT145" s="91"/>
    </row>
    <row r="146" spans="1:72" s="114" customFormat="1" ht="27">
      <c r="A146" s="103"/>
      <c r="B146" s="104" t="s">
        <v>172</v>
      </c>
      <c r="C146" s="105" t="s">
        <v>68</v>
      </c>
      <c r="D146" s="106" t="s">
        <v>46</v>
      </c>
      <c r="E146" s="107"/>
      <c r="F146" s="108">
        <v>2</v>
      </c>
      <c r="G146" s="107"/>
      <c r="H146" s="78"/>
      <c r="I146" s="108"/>
      <c r="J146" s="109" t="s">
        <v>47</v>
      </c>
      <c r="K146" s="94" t="s">
        <v>69</v>
      </c>
      <c r="L146" s="94"/>
      <c r="M146" s="110"/>
      <c r="N146" s="78"/>
      <c r="O146" s="108">
        <v>2</v>
      </c>
      <c r="P146" s="109">
        <v>48175</v>
      </c>
      <c r="Q146" s="94" t="s">
        <v>69</v>
      </c>
      <c r="R146" s="110"/>
      <c r="S146" s="78"/>
      <c r="T146" s="111">
        <v>2</v>
      </c>
      <c r="U146" s="112"/>
      <c r="V146" s="94" t="s">
        <v>69</v>
      </c>
      <c r="W146" s="110"/>
      <c r="X146" s="44"/>
      <c r="Y146" s="108"/>
      <c r="Z146" s="109"/>
      <c r="AA146" s="94" t="s">
        <v>72</v>
      </c>
      <c r="AB146" s="110"/>
      <c r="AC146" s="94"/>
      <c r="AD146" s="113"/>
      <c r="AE146" s="104" t="s">
        <v>172</v>
      </c>
      <c r="AF146" s="105" t="s">
        <v>68</v>
      </c>
      <c r="AG146" s="106" t="s">
        <v>46</v>
      </c>
      <c r="AH146" s="107"/>
      <c r="AI146" s="108">
        <v>2</v>
      </c>
      <c r="AJ146" s="113"/>
      <c r="AK146" s="94">
        <v>2</v>
      </c>
      <c r="AL146" s="94">
        <v>7000</v>
      </c>
      <c r="AM146" s="94" t="s">
        <v>70</v>
      </c>
      <c r="AP146" s="115"/>
      <c r="AV146" s="115"/>
      <c r="BB146" s="115"/>
      <c r="BG146" s="116"/>
      <c r="BN146" s="115"/>
      <c r="BO146" s="117"/>
      <c r="BQ146" s="118">
        <v>1500</v>
      </c>
      <c r="BR146" s="119">
        <f>P146/3168</f>
        <v>15.20675505050505</v>
      </c>
      <c r="BS146" s="119">
        <f>BR146*O146</f>
        <v>30.4135101010101</v>
      </c>
      <c r="BT146" s="108"/>
    </row>
    <row r="147" spans="1:72" s="114" customFormat="1" ht="27">
      <c r="A147" s="103"/>
      <c r="B147" s="104"/>
      <c r="C147" s="105"/>
      <c r="D147" s="106"/>
      <c r="E147" s="107"/>
      <c r="F147" s="108"/>
      <c r="G147" s="107"/>
      <c r="H147" s="78"/>
      <c r="I147" s="108"/>
      <c r="J147" s="109"/>
      <c r="K147" s="94"/>
      <c r="L147" s="94"/>
      <c r="M147" s="110"/>
      <c r="N147" s="78"/>
      <c r="O147" s="108"/>
      <c r="P147" s="109"/>
      <c r="Q147" s="94"/>
      <c r="R147" s="110"/>
      <c r="S147" s="78"/>
      <c r="T147" s="111"/>
      <c r="U147" s="112"/>
      <c r="V147" s="94"/>
      <c r="W147" s="110"/>
      <c r="X147" s="44"/>
      <c r="Y147" s="108"/>
      <c r="Z147" s="109"/>
      <c r="AA147" s="94"/>
      <c r="AB147" s="110"/>
      <c r="AC147" s="94"/>
      <c r="AD147" s="113"/>
      <c r="AE147" s="104"/>
      <c r="AF147" s="105"/>
      <c r="AG147" s="106"/>
      <c r="AH147" s="107"/>
      <c r="AI147" s="108"/>
      <c r="AJ147" s="113"/>
      <c r="AK147" s="94"/>
      <c r="AL147" s="94"/>
      <c r="AM147" s="94"/>
      <c r="AP147" s="115"/>
      <c r="AV147" s="115"/>
      <c r="BB147" s="115"/>
      <c r="BG147" s="116"/>
      <c r="BN147" s="115"/>
      <c r="BO147" s="117"/>
      <c r="BQ147" s="118"/>
      <c r="BR147" s="119"/>
      <c r="BS147" s="119"/>
      <c r="BT147" s="108"/>
    </row>
    <row r="148" spans="1:72" s="114" customFormat="1" ht="27">
      <c r="A148" s="103"/>
      <c r="B148" s="104"/>
      <c r="C148" s="105" t="s">
        <v>53</v>
      </c>
      <c r="D148" s="106"/>
      <c r="E148" s="107"/>
      <c r="F148" s="108"/>
      <c r="G148" s="107"/>
      <c r="H148" s="78"/>
      <c r="I148" s="108"/>
      <c r="J148" s="109"/>
      <c r="K148" s="94"/>
      <c r="L148" s="94"/>
      <c r="M148" s="110"/>
      <c r="N148" s="78"/>
      <c r="O148" s="108"/>
      <c r="P148" s="109"/>
      <c r="Q148" s="94"/>
      <c r="R148" s="110" t="s">
        <v>168</v>
      </c>
      <c r="S148" s="78"/>
      <c r="T148" s="111"/>
      <c r="U148" s="112"/>
      <c r="V148" s="94"/>
      <c r="W148" s="110"/>
      <c r="X148" s="44"/>
      <c r="Y148" s="108"/>
      <c r="Z148" s="109"/>
      <c r="AA148" s="94"/>
      <c r="AB148" s="110"/>
      <c r="AC148" s="94"/>
      <c r="AD148" s="113"/>
      <c r="AE148" s="104"/>
      <c r="AF148" s="105" t="s">
        <v>53</v>
      </c>
      <c r="AG148" s="106"/>
      <c r="AH148" s="107"/>
      <c r="AI148" s="108"/>
      <c r="AJ148" s="113"/>
      <c r="AK148" s="94"/>
      <c r="AL148" s="94"/>
      <c r="AM148" s="94"/>
      <c r="AP148" s="115"/>
      <c r="AV148" s="115"/>
      <c r="BB148" s="115"/>
      <c r="BG148" s="116"/>
      <c r="BN148" s="115"/>
      <c r="BO148" s="117"/>
      <c r="BQ148" s="118"/>
      <c r="BR148" s="119"/>
      <c r="BS148" s="119"/>
      <c r="BT148" s="108"/>
    </row>
    <row r="149" spans="1:72" s="114" customFormat="1" ht="27">
      <c r="A149" s="103"/>
      <c r="B149" s="104"/>
      <c r="C149" s="105" t="s">
        <v>57</v>
      </c>
      <c r="D149" s="106"/>
      <c r="E149" s="107"/>
      <c r="F149" s="108"/>
      <c r="G149" s="107"/>
      <c r="H149" s="78"/>
      <c r="I149" s="108"/>
      <c r="J149" s="109"/>
      <c r="K149" s="94"/>
      <c r="L149" s="94"/>
      <c r="M149" s="110"/>
      <c r="N149" s="78"/>
      <c r="O149" s="108"/>
      <c r="P149" s="109"/>
      <c r="Q149" s="94"/>
      <c r="R149" s="110" t="s">
        <v>169</v>
      </c>
      <c r="S149" s="78"/>
      <c r="T149" s="111"/>
      <c r="U149" s="112"/>
      <c r="V149" s="94"/>
      <c r="W149" s="110"/>
      <c r="X149" s="44"/>
      <c r="Y149" s="108"/>
      <c r="Z149" s="109"/>
      <c r="AA149" s="94"/>
      <c r="AB149" s="110"/>
      <c r="AC149" s="94"/>
      <c r="AD149" s="113"/>
      <c r="AE149" s="104"/>
      <c r="AF149" s="105" t="s">
        <v>57</v>
      </c>
      <c r="AG149" s="106"/>
      <c r="AH149" s="107"/>
      <c r="AI149" s="108"/>
      <c r="AJ149" s="113"/>
      <c r="AK149" s="94"/>
      <c r="AL149" s="94"/>
      <c r="AM149" s="94"/>
      <c r="AP149" s="115"/>
      <c r="AV149" s="115"/>
      <c r="BB149" s="115"/>
      <c r="BG149" s="116"/>
      <c r="BN149" s="115"/>
      <c r="BO149" s="117"/>
      <c r="BQ149" s="118"/>
      <c r="BR149" s="119"/>
      <c r="BS149" s="119"/>
      <c r="BT149" s="108"/>
    </row>
    <row r="150" spans="1:72" s="114" customFormat="1" ht="27">
      <c r="A150" s="103"/>
      <c r="B150" s="104"/>
      <c r="C150" s="105"/>
      <c r="D150" s="106"/>
      <c r="E150" s="107"/>
      <c r="F150" s="108"/>
      <c r="G150" s="107"/>
      <c r="H150" s="78"/>
      <c r="I150" s="108"/>
      <c r="J150" s="109" t="s">
        <v>59</v>
      </c>
      <c r="K150" s="94"/>
      <c r="L150" s="94"/>
      <c r="M150" s="110"/>
      <c r="N150" s="78"/>
      <c r="O150" s="108"/>
      <c r="P150" s="109" t="s">
        <v>59</v>
      </c>
      <c r="Q150" s="94"/>
      <c r="R150" s="110"/>
      <c r="S150" s="78"/>
      <c r="T150" s="111"/>
      <c r="U150" s="112" t="s">
        <v>59</v>
      </c>
      <c r="V150" s="94"/>
      <c r="W150" s="110"/>
      <c r="X150" s="44"/>
      <c r="Y150" s="108"/>
      <c r="Z150" s="109"/>
      <c r="AA150" s="94"/>
      <c r="AB150" s="110"/>
      <c r="AC150" s="94"/>
      <c r="AD150" s="113"/>
      <c r="AE150" s="94"/>
      <c r="AF150" s="94"/>
      <c r="AG150" s="94"/>
      <c r="AH150" s="94"/>
      <c r="AI150" s="94"/>
      <c r="AJ150" s="113"/>
      <c r="AK150" s="94"/>
      <c r="AL150" s="94"/>
      <c r="AM150" s="94"/>
      <c r="AP150" s="115"/>
      <c r="AV150" s="115"/>
      <c r="BB150" s="115"/>
      <c r="BG150" s="116"/>
      <c r="BN150" s="115"/>
      <c r="BO150" s="117"/>
      <c r="BQ150" s="118" t="s">
        <v>59</v>
      </c>
      <c r="BR150" s="119" t="e">
        <f>P150/3168</f>
        <v>#VALUE!</v>
      </c>
      <c r="BS150" s="119" t="e">
        <f>BR150*O150</f>
        <v>#VALUE!</v>
      </c>
      <c r="BT150" s="91"/>
    </row>
    <row r="151" spans="1:72" s="114" customFormat="1" ht="27">
      <c r="A151" s="103"/>
      <c r="B151" s="104" t="s">
        <v>173</v>
      </c>
      <c r="C151" s="105" t="s">
        <v>174</v>
      </c>
      <c r="D151" s="106" t="s">
        <v>46</v>
      </c>
      <c r="E151" s="107"/>
      <c r="F151" s="108">
        <v>4</v>
      </c>
      <c r="G151" s="107"/>
      <c r="H151" s="78"/>
      <c r="I151" s="108"/>
      <c r="J151" s="109" t="s">
        <v>47</v>
      </c>
      <c r="K151" s="94" t="s">
        <v>47</v>
      </c>
      <c r="L151" s="94"/>
      <c r="M151" s="110"/>
      <c r="N151" s="78"/>
      <c r="O151" s="108">
        <v>4</v>
      </c>
      <c r="P151" s="109">
        <v>38685</v>
      </c>
      <c r="Q151" s="94">
        <f>O151*P151</f>
        <v>154740</v>
      </c>
      <c r="R151" s="110"/>
      <c r="S151" s="78"/>
      <c r="T151" s="111">
        <v>4</v>
      </c>
      <c r="U151" s="112">
        <v>23050</v>
      </c>
      <c r="V151" s="94">
        <v>92200</v>
      </c>
      <c r="W151" s="110"/>
      <c r="X151" s="44"/>
      <c r="Y151" s="108">
        <v>4</v>
      </c>
      <c r="Z151" s="109">
        <v>25816</v>
      </c>
      <c r="AA151" s="94">
        <f>Y151*Z151</f>
        <v>103264</v>
      </c>
      <c r="AB151" s="110"/>
      <c r="AC151" s="94"/>
      <c r="AD151" s="113"/>
      <c r="AE151" s="104" t="s">
        <v>173</v>
      </c>
      <c r="AF151" s="105" t="s">
        <v>174</v>
      </c>
      <c r="AG151" s="106" t="s">
        <v>46</v>
      </c>
      <c r="AH151" s="107"/>
      <c r="AI151" s="108">
        <v>4</v>
      </c>
      <c r="AJ151" s="113"/>
      <c r="AK151" s="94">
        <v>4</v>
      </c>
      <c r="AL151" s="94">
        <v>5800</v>
      </c>
      <c r="AM151" s="94">
        <v>23200</v>
      </c>
      <c r="AP151" s="115"/>
      <c r="AQ151" s="198" t="s">
        <v>34</v>
      </c>
      <c r="AR151" s="198"/>
      <c r="AS151" s="198"/>
      <c r="AV151" s="115"/>
      <c r="AW151" s="198" t="s">
        <v>34</v>
      </c>
      <c r="AX151" s="198"/>
      <c r="AY151" s="198"/>
      <c r="BB151" s="115"/>
      <c r="BG151" s="116"/>
      <c r="BN151" s="115"/>
      <c r="BO151" s="117"/>
      <c r="BQ151" s="118">
        <v>1280</v>
      </c>
      <c r="BR151" s="119">
        <f>P151/3168</f>
        <v>12.211174242424242</v>
      </c>
      <c r="BS151" s="119">
        <f>BR151*O151</f>
        <v>48.844696969696969</v>
      </c>
      <c r="BT151" s="108"/>
    </row>
    <row r="152" spans="1:72" s="114" customFormat="1" ht="27">
      <c r="A152" s="103"/>
      <c r="B152" s="104"/>
      <c r="C152" s="105" t="s">
        <v>165</v>
      </c>
      <c r="D152" s="106"/>
      <c r="E152" s="107"/>
      <c r="F152" s="108"/>
      <c r="G152" s="107"/>
      <c r="H152" s="78"/>
      <c r="I152" s="108"/>
      <c r="J152" s="109"/>
      <c r="K152" s="94"/>
      <c r="L152" s="94"/>
      <c r="M152" s="110"/>
      <c r="N152" s="78"/>
      <c r="O152" s="108"/>
      <c r="P152" s="109"/>
      <c r="Q152" s="94"/>
      <c r="R152" s="110"/>
      <c r="S152" s="78"/>
      <c r="T152" s="111"/>
      <c r="U152" s="112"/>
      <c r="V152" s="94"/>
      <c r="W152" s="110"/>
      <c r="X152" s="44"/>
      <c r="Y152" s="108"/>
      <c r="Z152" s="109"/>
      <c r="AA152" s="94"/>
      <c r="AB152" s="110"/>
      <c r="AC152" s="94"/>
      <c r="AD152" s="113"/>
      <c r="AE152" s="94"/>
      <c r="AF152" s="121" t="s">
        <v>175</v>
      </c>
      <c r="AG152" s="94"/>
      <c r="AH152" s="94"/>
      <c r="AI152" s="94"/>
      <c r="AJ152" s="113"/>
      <c r="AK152" s="94"/>
      <c r="AL152" s="94"/>
      <c r="AM152" s="94"/>
      <c r="AP152" s="115"/>
      <c r="AQ152" s="198"/>
      <c r="AR152" s="198"/>
      <c r="AS152" s="198"/>
      <c r="AV152" s="115"/>
      <c r="AW152" s="198"/>
      <c r="AX152" s="198"/>
      <c r="AY152" s="198"/>
      <c r="BB152" s="115"/>
      <c r="BG152" s="116"/>
      <c r="BN152" s="115"/>
      <c r="BO152" s="117"/>
      <c r="BQ152" s="118"/>
      <c r="BR152" s="119"/>
      <c r="BS152" s="119"/>
      <c r="BT152" s="108"/>
    </row>
    <row r="153" spans="1:72" s="114" customFormat="1" ht="27">
      <c r="A153" s="103"/>
      <c r="B153" s="104"/>
      <c r="C153" s="105" t="s">
        <v>176</v>
      </c>
      <c r="D153" s="106"/>
      <c r="E153" s="107"/>
      <c r="F153" s="108"/>
      <c r="G153" s="107"/>
      <c r="H153" s="78"/>
      <c r="I153" s="108"/>
      <c r="J153" s="109"/>
      <c r="K153" s="94"/>
      <c r="L153" s="94"/>
      <c r="M153" s="110"/>
      <c r="N153" s="78"/>
      <c r="O153" s="108"/>
      <c r="P153" s="109"/>
      <c r="Q153" s="94"/>
      <c r="R153" s="110"/>
      <c r="S153" s="78"/>
      <c r="T153" s="111"/>
      <c r="U153" s="112"/>
      <c r="V153" s="94"/>
      <c r="W153" s="110"/>
      <c r="X153" s="44"/>
      <c r="Y153" s="108"/>
      <c r="Z153" s="109"/>
      <c r="AA153" s="94"/>
      <c r="AB153" s="110"/>
      <c r="AC153" s="94"/>
      <c r="AD153" s="113"/>
      <c r="AE153" s="94"/>
      <c r="AF153" s="121" t="s">
        <v>177</v>
      </c>
      <c r="AG153" s="94"/>
      <c r="AH153" s="94"/>
      <c r="AI153" s="94"/>
      <c r="AJ153" s="113"/>
      <c r="AK153" s="94"/>
      <c r="AL153" s="94"/>
      <c r="AM153" s="94"/>
      <c r="AP153" s="115"/>
      <c r="AQ153" s="198"/>
      <c r="AR153" s="198"/>
      <c r="AS153" s="198"/>
      <c r="AV153" s="115"/>
      <c r="AW153" s="198"/>
      <c r="AX153" s="198"/>
      <c r="AY153" s="198"/>
      <c r="BB153" s="115"/>
      <c r="BG153" s="116"/>
      <c r="BN153" s="115"/>
      <c r="BO153" s="117"/>
      <c r="BQ153" s="118"/>
      <c r="BR153" s="119"/>
      <c r="BS153" s="119"/>
      <c r="BT153" s="108"/>
    </row>
    <row r="154" spans="1:72" s="114" customFormat="1" ht="27">
      <c r="A154" s="103"/>
      <c r="B154" s="104"/>
      <c r="C154" s="105"/>
      <c r="D154" s="106"/>
      <c r="E154" s="107"/>
      <c r="F154" s="108"/>
      <c r="G154" s="107"/>
      <c r="H154" s="78"/>
      <c r="I154" s="108"/>
      <c r="J154" s="109"/>
      <c r="K154" s="94"/>
      <c r="L154" s="94"/>
      <c r="M154" s="110"/>
      <c r="N154" s="78"/>
      <c r="O154" s="108"/>
      <c r="P154" s="109"/>
      <c r="Q154" s="94"/>
      <c r="R154" s="110"/>
      <c r="S154" s="78"/>
      <c r="T154" s="111"/>
      <c r="U154" s="112"/>
      <c r="V154" s="94"/>
      <c r="W154" s="110"/>
      <c r="X154" s="44"/>
      <c r="Y154" s="108"/>
      <c r="Z154" s="109"/>
      <c r="AA154" s="94"/>
      <c r="AB154" s="110" t="s">
        <v>168</v>
      </c>
      <c r="AC154" s="94"/>
      <c r="AD154" s="113"/>
      <c r="AE154" s="94"/>
      <c r="AF154" s="94"/>
      <c r="AG154" s="94"/>
      <c r="AH154" s="94"/>
      <c r="AI154" s="94"/>
      <c r="AJ154" s="113"/>
      <c r="AK154" s="94"/>
      <c r="AL154" s="94"/>
      <c r="AM154" s="94"/>
      <c r="AP154" s="115"/>
      <c r="AQ154" s="198"/>
      <c r="AR154" s="198"/>
      <c r="AS154" s="198"/>
      <c r="AV154" s="115"/>
      <c r="AW154" s="198"/>
      <c r="AX154" s="198"/>
      <c r="AY154" s="198"/>
      <c r="BB154" s="115"/>
      <c r="BG154" s="116"/>
      <c r="BN154" s="115"/>
      <c r="BO154" s="117"/>
      <c r="BQ154" s="118"/>
      <c r="BR154" s="119"/>
      <c r="BS154" s="119"/>
      <c r="BT154" s="108"/>
    </row>
    <row r="155" spans="1:72" s="114" customFormat="1" ht="27">
      <c r="A155" s="103"/>
      <c r="B155" s="104"/>
      <c r="C155" s="105" t="s">
        <v>53</v>
      </c>
      <c r="D155" s="106"/>
      <c r="E155" s="107"/>
      <c r="F155" s="108"/>
      <c r="G155" s="107"/>
      <c r="H155" s="78"/>
      <c r="I155" s="108"/>
      <c r="J155" s="109"/>
      <c r="K155" s="94"/>
      <c r="L155" s="94"/>
      <c r="M155" s="110"/>
      <c r="N155" s="78"/>
      <c r="O155" s="108"/>
      <c r="P155" s="109"/>
      <c r="Q155" s="94"/>
      <c r="R155" s="110" t="s">
        <v>168</v>
      </c>
      <c r="S155" s="78"/>
      <c r="T155" s="111"/>
      <c r="U155" s="112"/>
      <c r="V155" s="94"/>
      <c r="W155" s="110" t="s">
        <v>168</v>
      </c>
      <c r="X155" s="44"/>
      <c r="Y155" s="108"/>
      <c r="Z155" s="109"/>
      <c r="AA155" s="94"/>
      <c r="AB155" s="110" t="s">
        <v>171</v>
      </c>
      <c r="AC155" s="94"/>
      <c r="AD155" s="113"/>
      <c r="AE155" s="94"/>
      <c r="AF155" s="105" t="s">
        <v>53</v>
      </c>
      <c r="AG155" s="94"/>
      <c r="AH155" s="94"/>
      <c r="AI155" s="94"/>
      <c r="AJ155" s="113"/>
      <c r="AK155" s="94"/>
      <c r="AL155" s="94"/>
      <c r="AM155" s="94"/>
      <c r="AP155" s="115"/>
      <c r="AQ155" s="198"/>
      <c r="AR155" s="198"/>
      <c r="AS155" s="198"/>
      <c r="AV155" s="115"/>
      <c r="AW155" s="198"/>
      <c r="AX155" s="198"/>
      <c r="AY155" s="198"/>
      <c r="BB155" s="115"/>
      <c r="BG155" s="116"/>
      <c r="BN155" s="115"/>
      <c r="BO155" s="117"/>
      <c r="BQ155" s="118"/>
      <c r="BR155" s="119"/>
      <c r="BS155" s="119"/>
      <c r="BT155" s="108"/>
    </row>
    <row r="156" spans="1:72" s="114" customFormat="1" ht="27">
      <c r="A156" s="103"/>
      <c r="B156" s="104"/>
      <c r="C156" s="105" t="s">
        <v>57</v>
      </c>
      <c r="D156" s="106"/>
      <c r="E156" s="107"/>
      <c r="F156" s="108"/>
      <c r="G156" s="107"/>
      <c r="H156" s="78"/>
      <c r="I156" s="108"/>
      <c r="J156" s="109"/>
      <c r="K156" s="94"/>
      <c r="L156" s="94"/>
      <c r="M156" s="110"/>
      <c r="N156" s="78"/>
      <c r="O156" s="108"/>
      <c r="P156" s="109"/>
      <c r="Q156" s="94"/>
      <c r="R156" s="110" t="s">
        <v>169</v>
      </c>
      <c r="S156" s="78"/>
      <c r="T156" s="111"/>
      <c r="U156" s="112"/>
      <c r="V156" s="94"/>
      <c r="W156" s="110" t="s">
        <v>170</v>
      </c>
      <c r="X156" s="44"/>
      <c r="Y156" s="108"/>
      <c r="Z156" s="109"/>
      <c r="AA156" s="94"/>
      <c r="AB156" s="110" t="s">
        <v>65</v>
      </c>
      <c r="AC156" s="94"/>
      <c r="AD156" s="113"/>
      <c r="AE156" s="94"/>
      <c r="AF156" s="105" t="s">
        <v>57</v>
      </c>
      <c r="AG156" s="94"/>
      <c r="AH156" s="94"/>
      <c r="AI156" s="94"/>
      <c r="AJ156" s="113"/>
      <c r="AK156" s="94"/>
      <c r="AL156" s="94"/>
      <c r="AM156" s="94"/>
      <c r="AP156" s="115"/>
      <c r="AQ156" s="198"/>
      <c r="AR156" s="198"/>
      <c r="AS156" s="198"/>
      <c r="AV156" s="115"/>
      <c r="AW156" s="198"/>
      <c r="AX156" s="198"/>
      <c r="AY156" s="198"/>
      <c r="BB156" s="115"/>
      <c r="BG156" s="116"/>
      <c r="BN156" s="115"/>
      <c r="BO156" s="117"/>
      <c r="BQ156" s="118"/>
      <c r="BR156" s="119"/>
      <c r="BS156" s="119"/>
      <c r="BT156" s="108"/>
    </row>
    <row r="157" spans="1:72" s="114" customFormat="1" ht="27">
      <c r="A157" s="103"/>
      <c r="B157" s="104"/>
      <c r="C157" s="105" t="s">
        <v>63</v>
      </c>
      <c r="D157" s="106"/>
      <c r="E157" s="107"/>
      <c r="F157" s="108"/>
      <c r="G157" s="107"/>
      <c r="H157" s="78"/>
      <c r="I157" s="108"/>
      <c r="J157" s="109"/>
      <c r="K157" s="94"/>
      <c r="L157" s="94"/>
      <c r="M157" s="110"/>
      <c r="N157" s="78"/>
      <c r="O157" s="108"/>
      <c r="P157" s="109"/>
      <c r="Q157" s="94"/>
      <c r="R157" s="110" t="s">
        <v>65</v>
      </c>
      <c r="S157" s="78"/>
      <c r="T157" s="111"/>
      <c r="U157" s="112"/>
      <c r="V157" s="94"/>
      <c r="W157" s="110" t="s">
        <v>65</v>
      </c>
      <c r="X157" s="44"/>
      <c r="Y157" s="108"/>
      <c r="Z157" s="109"/>
      <c r="AA157" s="94"/>
      <c r="AB157" s="110"/>
      <c r="AC157" s="94"/>
      <c r="AD157" s="113"/>
      <c r="AE157" s="94"/>
      <c r="AF157" s="105" t="s">
        <v>63</v>
      </c>
      <c r="AG157" s="94"/>
      <c r="AH157" s="94"/>
      <c r="AI157" s="94"/>
      <c r="AJ157" s="113"/>
      <c r="AK157" s="94"/>
      <c r="AL157" s="94"/>
      <c r="AM157" s="94"/>
      <c r="AP157" s="115"/>
      <c r="AV157" s="115"/>
      <c r="BB157" s="115"/>
      <c r="BG157" s="116"/>
      <c r="BN157" s="115"/>
      <c r="BO157" s="117"/>
      <c r="BQ157" s="118"/>
      <c r="BR157" s="119"/>
      <c r="BS157" s="119"/>
      <c r="BT157" s="108"/>
    </row>
    <row r="158" spans="1:72" s="114" customFormat="1" ht="27">
      <c r="A158" s="103"/>
      <c r="B158" s="104"/>
      <c r="C158" s="105"/>
      <c r="D158" s="106"/>
      <c r="E158" s="107"/>
      <c r="F158" s="108"/>
      <c r="G158" s="107"/>
      <c r="H158" s="78"/>
      <c r="I158" s="108"/>
      <c r="J158" s="109" t="s">
        <v>59</v>
      </c>
      <c r="K158" s="94"/>
      <c r="L158" s="94"/>
      <c r="M158" s="110"/>
      <c r="N158" s="78"/>
      <c r="O158" s="108"/>
      <c r="P158" s="109" t="s">
        <v>59</v>
      </c>
      <c r="Q158" s="94"/>
      <c r="R158" s="110"/>
      <c r="S158" s="78"/>
      <c r="T158" s="111"/>
      <c r="U158" s="112" t="s">
        <v>59</v>
      </c>
      <c r="V158" s="94"/>
      <c r="W158" s="110"/>
      <c r="X158" s="44"/>
      <c r="Y158" s="108"/>
      <c r="Z158" s="109"/>
      <c r="AA158" s="94"/>
      <c r="AB158" s="110"/>
      <c r="AC158" s="94"/>
      <c r="AD158" s="113"/>
      <c r="AE158" s="94"/>
      <c r="AF158" s="94"/>
      <c r="AG158" s="94"/>
      <c r="AH158" s="94"/>
      <c r="AI158" s="94"/>
      <c r="AJ158" s="113"/>
      <c r="AK158" s="94"/>
      <c r="AL158" s="94"/>
      <c r="AM158" s="94"/>
      <c r="AP158" s="115"/>
      <c r="AV158" s="115"/>
      <c r="BB158" s="115"/>
      <c r="BG158" s="116"/>
      <c r="BN158" s="115"/>
      <c r="BO158" s="117"/>
      <c r="BQ158" s="118" t="s">
        <v>59</v>
      </c>
      <c r="BR158" s="119" t="e">
        <f>P158/3168</f>
        <v>#VALUE!</v>
      </c>
      <c r="BS158" s="119" t="e">
        <f>BR158*O158</f>
        <v>#VALUE!</v>
      </c>
      <c r="BT158" s="108"/>
    </row>
    <row r="159" spans="1:72" s="114" customFormat="1" ht="27">
      <c r="A159" s="103"/>
      <c r="B159" s="104" t="s">
        <v>178</v>
      </c>
      <c r="C159" s="105" t="s">
        <v>68</v>
      </c>
      <c r="D159" s="106" t="s">
        <v>46</v>
      </c>
      <c r="E159" s="107"/>
      <c r="F159" s="108">
        <v>4</v>
      </c>
      <c r="G159" s="107"/>
      <c r="H159" s="78"/>
      <c r="I159" s="108">
        <v>4</v>
      </c>
      <c r="J159" s="109" t="s">
        <v>159</v>
      </c>
      <c r="K159" s="94" t="s">
        <v>72</v>
      </c>
      <c r="L159" s="94"/>
      <c r="M159" s="110"/>
      <c r="N159" s="78"/>
      <c r="O159" s="108">
        <v>4</v>
      </c>
      <c r="P159" s="109">
        <v>38685</v>
      </c>
      <c r="Q159" s="94" t="s">
        <v>69</v>
      </c>
      <c r="R159" s="110"/>
      <c r="S159" s="78"/>
      <c r="T159" s="111">
        <v>4</v>
      </c>
      <c r="U159" s="112"/>
      <c r="V159" s="94" t="s">
        <v>69</v>
      </c>
      <c r="W159" s="110"/>
      <c r="X159" s="44"/>
      <c r="Y159" s="108"/>
      <c r="Z159" s="109"/>
      <c r="AA159" s="94" t="s">
        <v>72</v>
      </c>
      <c r="AB159" s="110"/>
      <c r="AC159" s="94"/>
      <c r="AD159" s="113"/>
      <c r="AE159" s="104" t="s">
        <v>178</v>
      </c>
      <c r="AF159" s="105" t="s">
        <v>68</v>
      </c>
      <c r="AG159" s="106" t="s">
        <v>46</v>
      </c>
      <c r="AH159" s="107"/>
      <c r="AI159" s="108">
        <v>4</v>
      </c>
      <c r="AJ159" s="113"/>
      <c r="AK159" s="94">
        <v>4</v>
      </c>
      <c r="AL159" s="94">
        <v>5800</v>
      </c>
      <c r="AM159" s="94" t="s">
        <v>70</v>
      </c>
      <c r="AP159" s="115"/>
      <c r="AV159" s="115"/>
      <c r="BB159" s="115"/>
      <c r="BG159" s="116"/>
      <c r="BN159" s="115"/>
      <c r="BO159" s="117"/>
      <c r="BQ159" s="118">
        <v>2000</v>
      </c>
      <c r="BR159" s="119">
        <f>P159/3168</f>
        <v>12.211174242424242</v>
      </c>
      <c r="BS159" s="119">
        <f>BR159*O159</f>
        <v>48.844696969696969</v>
      </c>
      <c r="BT159" s="108"/>
    </row>
    <row r="160" spans="1:72" s="114" customFormat="1" ht="27">
      <c r="A160" s="103"/>
      <c r="B160" s="104"/>
      <c r="C160" s="105"/>
      <c r="D160" s="106"/>
      <c r="E160" s="107"/>
      <c r="F160" s="108"/>
      <c r="G160" s="107"/>
      <c r="H160" s="78"/>
      <c r="I160" s="108"/>
      <c r="J160" s="109"/>
      <c r="K160" s="94"/>
      <c r="L160" s="94"/>
      <c r="M160" s="110"/>
      <c r="N160" s="78"/>
      <c r="O160" s="108"/>
      <c r="P160" s="109"/>
      <c r="Q160" s="94"/>
      <c r="R160" s="110"/>
      <c r="S160" s="78"/>
      <c r="T160" s="111"/>
      <c r="U160" s="112"/>
      <c r="V160" s="94"/>
      <c r="W160" s="110"/>
      <c r="X160" s="44"/>
      <c r="Y160" s="108"/>
      <c r="Z160" s="109"/>
      <c r="AA160" s="94"/>
      <c r="AB160" s="110"/>
      <c r="AC160" s="94"/>
      <c r="AD160" s="113"/>
      <c r="AE160" s="94"/>
      <c r="AF160" s="94"/>
      <c r="AG160" s="94"/>
      <c r="AH160" s="94"/>
      <c r="AI160" s="94"/>
      <c r="AJ160" s="113"/>
      <c r="AK160" s="94"/>
      <c r="AL160" s="94"/>
      <c r="AM160" s="94"/>
      <c r="AP160" s="115"/>
      <c r="AV160" s="115"/>
      <c r="BB160" s="115"/>
      <c r="BG160" s="116"/>
      <c r="BN160" s="115"/>
      <c r="BO160" s="117"/>
      <c r="BQ160" s="118"/>
      <c r="BR160" s="119"/>
      <c r="BS160" s="119"/>
      <c r="BT160" s="108"/>
    </row>
    <row r="161" spans="1:72" s="114" customFormat="1" ht="27">
      <c r="A161" s="103"/>
      <c r="B161" s="104"/>
      <c r="C161" s="105" t="s">
        <v>53</v>
      </c>
      <c r="D161" s="106"/>
      <c r="E161" s="107"/>
      <c r="F161" s="108"/>
      <c r="G161" s="107"/>
      <c r="H161" s="78"/>
      <c r="I161" s="108"/>
      <c r="J161" s="109"/>
      <c r="K161" s="94"/>
      <c r="L161" s="94"/>
      <c r="M161" s="110"/>
      <c r="N161" s="78"/>
      <c r="O161" s="108"/>
      <c r="P161" s="109"/>
      <c r="Q161" s="94"/>
      <c r="R161" s="110" t="s">
        <v>168</v>
      </c>
      <c r="S161" s="78"/>
      <c r="T161" s="111"/>
      <c r="U161" s="112"/>
      <c r="V161" s="94"/>
      <c r="W161" s="110" t="s">
        <v>168</v>
      </c>
      <c r="X161" s="44"/>
      <c r="Y161" s="108"/>
      <c r="Z161" s="109"/>
      <c r="AA161" s="94"/>
      <c r="AB161" s="110"/>
      <c r="AC161" s="94"/>
      <c r="AD161" s="113"/>
      <c r="AE161" s="94"/>
      <c r="AF161" s="105" t="s">
        <v>53</v>
      </c>
      <c r="AG161" s="94"/>
      <c r="AH161" s="94"/>
      <c r="AI161" s="94"/>
      <c r="AJ161" s="113"/>
      <c r="AK161" s="94"/>
      <c r="AL161" s="94"/>
      <c r="AM161" s="94"/>
      <c r="AP161" s="115"/>
      <c r="AV161" s="115"/>
      <c r="BB161" s="115"/>
      <c r="BG161" s="116"/>
      <c r="BN161" s="115"/>
      <c r="BO161" s="117"/>
      <c r="BQ161" s="118"/>
      <c r="BR161" s="119"/>
      <c r="BS161" s="119"/>
      <c r="BT161" s="108"/>
    </row>
    <row r="162" spans="1:72" s="114" customFormat="1" ht="27">
      <c r="A162" s="103"/>
      <c r="B162" s="104"/>
      <c r="C162" s="105" t="s">
        <v>57</v>
      </c>
      <c r="D162" s="106"/>
      <c r="E162" s="107"/>
      <c r="F162" s="108"/>
      <c r="G162" s="107"/>
      <c r="H162" s="78"/>
      <c r="I162" s="108"/>
      <c r="J162" s="109"/>
      <c r="K162" s="94"/>
      <c r="L162" s="94"/>
      <c r="M162" s="110"/>
      <c r="N162" s="78"/>
      <c r="O162" s="108"/>
      <c r="P162" s="109"/>
      <c r="Q162" s="94"/>
      <c r="R162" s="110" t="s">
        <v>169</v>
      </c>
      <c r="S162" s="78"/>
      <c r="T162" s="111"/>
      <c r="U162" s="112"/>
      <c r="V162" s="94"/>
      <c r="W162" s="110" t="s">
        <v>169</v>
      </c>
      <c r="X162" s="44"/>
      <c r="Y162" s="108"/>
      <c r="Z162" s="109"/>
      <c r="AA162" s="94"/>
      <c r="AB162" s="110"/>
      <c r="AC162" s="94"/>
      <c r="AD162" s="113"/>
      <c r="AE162" s="94"/>
      <c r="AF162" s="105" t="s">
        <v>57</v>
      </c>
      <c r="AG162" s="94"/>
      <c r="AH162" s="94"/>
      <c r="AI162" s="94"/>
      <c r="AJ162" s="113"/>
      <c r="AK162" s="94"/>
      <c r="AL162" s="94"/>
      <c r="AM162" s="94"/>
      <c r="AP162" s="115"/>
      <c r="AV162" s="115"/>
      <c r="BB162" s="115"/>
      <c r="BG162" s="116"/>
      <c r="BN162" s="115"/>
      <c r="BO162" s="117"/>
      <c r="BQ162" s="118"/>
      <c r="BR162" s="119"/>
      <c r="BS162" s="119"/>
      <c r="BT162" s="108"/>
    </row>
    <row r="163" spans="1:72" s="114" customFormat="1" ht="27">
      <c r="A163" s="103"/>
      <c r="B163" s="104"/>
      <c r="C163" s="105"/>
      <c r="D163" s="106"/>
      <c r="E163" s="107"/>
      <c r="F163" s="108"/>
      <c r="G163" s="107"/>
      <c r="H163" s="78"/>
      <c r="I163" s="108"/>
      <c r="J163" s="109" t="s">
        <v>59</v>
      </c>
      <c r="K163" s="94"/>
      <c r="L163" s="94"/>
      <c r="M163" s="110"/>
      <c r="N163" s="78"/>
      <c r="O163" s="108"/>
      <c r="P163" s="109" t="s">
        <v>59</v>
      </c>
      <c r="Q163" s="94"/>
      <c r="R163" s="110"/>
      <c r="S163" s="78"/>
      <c r="T163" s="111"/>
      <c r="U163" s="112" t="s">
        <v>59</v>
      </c>
      <c r="V163" s="94"/>
      <c r="W163" s="110"/>
      <c r="X163" s="44"/>
      <c r="Y163" s="108"/>
      <c r="Z163" s="109"/>
      <c r="AA163" s="94"/>
      <c r="AB163" s="110"/>
      <c r="AC163" s="94"/>
      <c r="AD163" s="113"/>
      <c r="AE163" s="94"/>
      <c r="AF163" s="94"/>
      <c r="AG163" s="94"/>
      <c r="AH163" s="94"/>
      <c r="AI163" s="94"/>
      <c r="AJ163" s="113"/>
      <c r="AK163" s="94"/>
      <c r="AL163" s="94"/>
      <c r="AM163" s="94"/>
      <c r="AP163" s="115"/>
      <c r="AV163" s="115"/>
      <c r="BB163" s="115"/>
      <c r="BG163" s="116"/>
      <c r="BN163" s="115"/>
      <c r="BO163" s="117"/>
      <c r="BQ163" s="118" t="s">
        <v>59</v>
      </c>
      <c r="BR163" s="119" t="e">
        <f>P163/3168</f>
        <v>#VALUE!</v>
      </c>
      <c r="BS163" s="119" t="e">
        <f>BR163*O163</f>
        <v>#VALUE!</v>
      </c>
      <c r="BT163" s="108"/>
    </row>
    <row r="164" spans="1:72" s="114" customFormat="1" ht="39" customHeight="1">
      <c r="A164" s="103"/>
      <c r="B164" s="104" t="s">
        <v>179</v>
      </c>
      <c r="C164" s="105" t="s">
        <v>180</v>
      </c>
      <c r="D164" s="106" t="s">
        <v>46</v>
      </c>
      <c r="E164" s="107"/>
      <c r="F164" s="108">
        <v>12</v>
      </c>
      <c r="G164" s="107"/>
      <c r="H164" s="78"/>
      <c r="I164" s="108">
        <v>12</v>
      </c>
      <c r="J164" s="109">
        <v>15530</v>
      </c>
      <c r="K164" s="94">
        <v>186360</v>
      </c>
      <c r="L164" s="94"/>
      <c r="M164" s="110"/>
      <c r="N164" s="78"/>
      <c r="O164" s="108">
        <v>12</v>
      </c>
      <c r="P164" s="109">
        <v>12955</v>
      </c>
      <c r="Q164" s="94">
        <f>O164*P164</f>
        <v>155460</v>
      </c>
      <c r="R164" s="110"/>
      <c r="S164" s="78"/>
      <c r="T164" s="111">
        <v>12</v>
      </c>
      <c r="U164" s="112">
        <v>12940</v>
      </c>
      <c r="V164" s="94">
        <v>155280</v>
      </c>
      <c r="W164" s="110"/>
      <c r="X164" s="44"/>
      <c r="Y164" s="108">
        <v>12</v>
      </c>
      <c r="Z164" s="109">
        <v>14493</v>
      </c>
      <c r="AA164" s="94">
        <f>Y164*Z164</f>
        <v>173916</v>
      </c>
      <c r="AB164" s="110"/>
      <c r="AC164" s="94"/>
      <c r="AD164" s="113"/>
      <c r="AE164" s="104" t="s">
        <v>179</v>
      </c>
      <c r="AF164" s="122" t="s">
        <v>181</v>
      </c>
      <c r="AG164" s="106" t="s">
        <v>46</v>
      </c>
      <c r="AH164" s="107"/>
      <c r="AI164" s="108">
        <v>12</v>
      </c>
      <c r="AJ164" s="113"/>
      <c r="AK164" s="94">
        <v>12</v>
      </c>
      <c r="AL164" s="94">
        <v>7800</v>
      </c>
      <c r="AM164" s="94">
        <v>93600</v>
      </c>
      <c r="AP164" s="115"/>
      <c r="AQ164" s="114">
        <v>12</v>
      </c>
      <c r="AR164" s="114">
        <v>9260</v>
      </c>
      <c r="AS164" s="114">
        <f>AQ164*AR164</f>
        <v>111120</v>
      </c>
      <c r="AV164" s="115"/>
      <c r="AW164" s="114">
        <v>12</v>
      </c>
      <c r="AX164" s="114">
        <v>19610</v>
      </c>
      <c r="AY164" s="114">
        <f>AW164*AX164</f>
        <v>235320</v>
      </c>
      <c r="BB164" s="115"/>
      <c r="BG164" s="116"/>
      <c r="BN164" s="115"/>
      <c r="BO164" s="117"/>
      <c r="BQ164" s="118">
        <v>2000</v>
      </c>
      <c r="BR164" s="119">
        <f>P164/3168</f>
        <v>4.089330808080808</v>
      </c>
      <c r="BS164" s="119">
        <f>BR164*O164</f>
        <v>49.071969696969695</v>
      </c>
      <c r="BT164" s="108"/>
    </row>
    <row r="165" spans="1:72" s="114" customFormat="1" ht="27">
      <c r="A165" s="103"/>
      <c r="B165" s="104"/>
      <c r="C165" s="105" t="s">
        <v>182</v>
      </c>
      <c r="D165" s="106"/>
      <c r="E165" s="107"/>
      <c r="F165" s="108"/>
      <c r="G165" s="107"/>
      <c r="H165" s="78"/>
      <c r="I165" s="108"/>
      <c r="J165" s="109"/>
      <c r="K165" s="94"/>
      <c r="L165" s="94"/>
      <c r="M165" s="110"/>
      <c r="N165" s="78"/>
      <c r="O165" s="108"/>
      <c r="P165" s="109"/>
      <c r="Q165" s="94"/>
      <c r="R165" s="110"/>
      <c r="S165" s="78"/>
      <c r="T165" s="111"/>
      <c r="U165" s="112"/>
      <c r="V165" s="94"/>
      <c r="W165" s="110"/>
      <c r="X165" s="44"/>
      <c r="Y165" s="108"/>
      <c r="Z165" s="109"/>
      <c r="AA165" s="94"/>
      <c r="AB165" s="110"/>
      <c r="AC165" s="94"/>
      <c r="AD165" s="113"/>
      <c r="AE165" s="94"/>
      <c r="AF165" s="123" t="s">
        <v>183</v>
      </c>
      <c r="AG165" s="94"/>
      <c r="AH165" s="94"/>
      <c r="AI165" s="94"/>
      <c r="AJ165" s="113"/>
      <c r="AK165" s="94"/>
      <c r="AL165" s="94"/>
      <c r="AM165" s="94"/>
      <c r="AP165" s="115"/>
      <c r="AV165" s="115"/>
      <c r="BB165" s="115"/>
      <c r="BG165" s="116"/>
      <c r="BN165" s="115"/>
      <c r="BO165" s="117"/>
      <c r="BQ165" s="118"/>
      <c r="BR165" s="119"/>
      <c r="BS165" s="119"/>
      <c r="BT165" s="108"/>
    </row>
    <row r="166" spans="1:72" s="114" customFormat="1" ht="27">
      <c r="A166" s="103"/>
      <c r="B166" s="104"/>
      <c r="C166" s="105" t="s">
        <v>184</v>
      </c>
      <c r="D166" s="106"/>
      <c r="E166" s="107"/>
      <c r="F166" s="108"/>
      <c r="G166" s="107"/>
      <c r="H166" s="78"/>
      <c r="I166" s="108"/>
      <c r="J166" s="109"/>
      <c r="K166" s="94"/>
      <c r="L166" s="94"/>
      <c r="M166" s="110"/>
      <c r="N166" s="78"/>
      <c r="O166" s="108"/>
      <c r="P166" s="109"/>
      <c r="Q166" s="94"/>
      <c r="R166" s="110"/>
      <c r="S166" s="78"/>
      <c r="T166" s="111"/>
      <c r="U166" s="112"/>
      <c r="V166" s="94"/>
      <c r="W166" s="110"/>
      <c r="X166" s="44"/>
      <c r="Y166" s="108"/>
      <c r="Z166" s="109"/>
      <c r="AA166" s="94"/>
      <c r="AB166" s="110"/>
      <c r="AC166" s="94"/>
      <c r="AD166" s="113"/>
      <c r="AE166" s="94"/>
      <c r="AF166" s="123" t="s">
        <v>185</v>
      </c>
      <c r="AG166" s="94"/>
      <c r="AH166" s="94"/>
      <c r="AI166" s="94"/>
      <c r="AJ166" s="113"/>
      <c r="AK166" s="94"/>
      <c r="AL166" s="94"/>
      <c r="AM166" s="94"/>
      <c r="AP166" s="115"/>
      <c r="AV166" s="115"/>
      <c r="BB166" s="115"/>
      <c r="BG166" s="116"/>
      <c r="BN166" s="115"/>
      <c r="BO166" s="117"/>
      <c r="BQ166" s="118"/>
      <c r="BR166" s="119"/>
      <c r="BS166" s="119"/>
      <c r="BT166" s="108"/>
    </row>
    <row r="167" spans="1:72" s="114" customFormat="1" ht="27">
      <c r="A167" s="103"/>
      <c r="B167" s="104"/>
      <c r="C167" s="105" t="s">
        <v>186</v>
      </c>
      <c r="D167" s="106"/>
      <c r="E167" s="107"/>
      <c r="F167" s="108"/>
      <c r="G167" s="107"/>
      <c r="H167" s="78"/>
      <c r="I167" s="108"/>
      <c r="J167" s="109"/>
      <c r="K167" s="94"/>
      <c r="L167" s="94"/>
      <c r="M167" s="110"/>
      <c r="N167" s="78"/>
      <c r="O167" s="108"/>
      <c r="P167" s="109"/>
      <c r="Q167" s="94"/>
      <c r="R167" s="110"/>
      <c r="S167" s="78"/>
      <c r="T167" s="111"/>
      <c r="U167" s="112"/>
      <c r="V167" s="94"/>
      <c r="W167" s="110"/>
      <c r="X167" s="44"/>
      <c r="Y167" s="108"/>
      <c r="Z167" s="109"/>
      <c r="AA167" s="94"/>
      <c r="AB167" s="110"/>
      <c r="AC167" s="94"/>
      <c r="AD167" s="113"/>
      <c r="AE167" s="94"/>
      <c r="AF167" s="94"/>
      <c r="AG167" s="94"/>
      <c r="AH167" s="94"/>
      <c r="AI167" s="94"/>
      <c r="AJ167" s="113"/>
      <c r="AK167" s="94"/>
      <c r="AL167" s="94"/>
      <c r="AM167" s="94"/>
      <c r="AP167" s="115"/>
      <c r="AV167" s="115"/>
      <c r="BB167" s="115"/>
      <c r="BG167" s="116"/>
      <c r="BN167" s="115"/>
      <c r="BO167" s="117"/>
      <c r="BQ167" s="118"/>
      <c r="BR167" s="119"/>
      <c r="BS167" s="119"/>
      <c r="BT167" s="108"/>
    </row>
    <row r="168" spans="1:72" s="114" customFormat="1" ht="27">
      <c r="A168" s="103"/>
      <c r="B168" s="104"/>
      <c r="C168" s="105"/>
      <c r="D168" s="106"/>
      <c r="E168" s="107"/>
      <c r="F168" s="108"/>
      <c r="G168" s="107"/>
      <c r="H168" s="78"/>
      <c r="I168" s="108"/>
      <c r="J168" s="109"/>
      <c r="K168" s="94"/>
      <c r="L168" s="94"/>
      <c r="M168" s="110"/>
      <c r="N168" s="78"/>
      <c r="O168" s="108"/>
      <c r="P168" s="109"/>
      <c r="Q168" s="94"/>
      <c r="S168" s="78"/>
      <c r="T168" s="111"/>
      <c r="U168" s="112"/>
      <c r="V168" s="94"/>
      <c r="X168" s="44"/>
      <c r="Y168" s="108"/>
      <c r="Z168" s="109"/>
      <c r="AA168" s="94"/>
      <c r="AB168" s="110"/>
      <c r="AC168" s="94"/>
      <c r="AD168" s="113"/>
      <c r="AE168" s="94"/>
      <c r="AF168" s="94"/>
      <c r="AG168" s="94"/>
      <c r="AH168" s="94"/>
      <c r="AI168" s="94"/>
      <c r="AJ168" s="113"/>
      <c r="AK168" s="94"/>
      <c r="AL168" s="94"/>
      <c r="AM168" s="94"/>
      <c r="AP168" s="115"/>
      <c r="AV168" s="115"/>
      <c r="BB168" s="115"/>
      <c r="BG168" s="116"/>
      <c r="BN168" s="115"/>
      <c r="BO168" s="117"/>
      <c r="BQ168" s="118"/>
      <c r="BR168" s="119"/>
      <c r="BS168" s="119"/>
      <c r="BT168" s="108"/>
    </row>
    <row r="169" spans="1:72" s="114" customFormat="1" ht="27">
      <c r="A169" s="103"/>
      <c r="B169" s="104"/>
      <c r="C169" s="105" t="s">
        <v>53</v>
      </c>
      <c r="D169" s="106"/>
      <c r="E169" s="107"/>
      <c r="F169" s="108"/>
      <c r="G169" s="107"/>
      <c r="H169" s="78"/>
      <c r="I169" s="108"/>
      <c r="J169" s="109"/>
      <c r="K169" s="94"/>
      <c r="L169" s="94" t="s">
        <v>187</v>
      </c>
      <c r="M169" s="110"/>
      <c r="N169" s="78"/>
      <c r="O169" s="108"/>
      <c r="P169" s="109"/>
      <c r="Q169" s="94"/>
      <c r="R169" s="110" t="s">
        <v>187</v>
      </c>
      <c r="S169" s="78"/>
      <c r="T169" s="111"/>
      <c r="U169" s="112"/>
      <c r="V169" s="94"/>
      <c r="W169" s="110" t="s">
        <v>187</v>
      </c>
      <c r="X169" s="44"/>
      <c r="Y169" s="108"/>
      <c r="Z169" s="109"/>
      <c r="AA169" s="94"/>
      <c r="AB169" s="110" t="s">
        <v>187</v>
      </c>
      <c r="AC169" s="94"/>
      <c r="AD169" s="113"/>
      <c r="AE169" s="94"/>
      <c r="AF169" s="105" t="s">
        <v>53</v>
      </c>
      <c r="AG169" s="94"/>
      <c r="AH169" s="94"/>
      <c r="AI169" s="94"/>
      <c r="AJ169" s="113"/>
      <c r="AK169" s="94"/>
      <c r="AL169" s="94"/>
      <c r="AM169" s="94"/>
      <c r="AP169" s="115"/>
      <c r="AT169" s="114" t="s">
        <v>55</v>
      </c>
      <c r="AV169" s="115"/>
      <c r="AZ169" s="114" t="s">
        <v>55</v>
      </c>
      <c r="BB169" s="115"/>
      <c r="BG169" s="116"/>
      <c r="BN169" s="115"/>
      <c r="BO169" s="117"/>
      <c r="BQ169" s="118"/>
      <c r="BR169" s="119"/>
      <c r="BS169" s="119"/>
      <c r="BT169" s="108"/>
    </row>
    <row r="170" spans="1:72" s="114" customFormat="1" ht="25.5" customHeight="1">
      <c r="A170" s="103"/>
      <c r="B170" s="104"/>
      <c r="C170" s="105" t="s">
        <v>57</v>
      </c>
      <c r="D170" s="106"/>
      <c r="E170" s="107"/>
      <c r="F170" s="108"/>
      <c r="G170" s="107"/>
      <c r="H170" s="78"/>
      <c r="I170" s="108"/>
      <c r="J170" s="109"/>
      <c r="K170" s="94"/>
      <c r="L170" s="94" t="s">
        <v>188</v>
      </c>
      <c r="M170" s="110"/>
      <c r="N170" s="78"/>
      <c r="O170" s="108"/>
      <c r="P170" s="109"/>
      <c r="Q170" s="94"/>
      <c r="R170" s="110" t="s">
        <v>189</v>
      </c>
      <c r="S170" s="78"/>
      <c r="T170" s="111"/>
      <c r="U170" s="112"/>
      <c r="V170" s="94"/>
      <c r="W170" s="110" t="s">
        <v>190</v>
      </c>
      <c r="X170" s="44"/>
      <c r="Y170" s="108"/>
      <c r="Z170" s="109"/>
      <c r="AA170" s="94"/>
      <c r="AB170" s="110" t="s">
        <v>191</v>
      </c>
      <c r="AC170" s="94"/>
      <c r="AD170" s="113"/>
      <c r="AE170" s="94"/>
      <c r="AF170" s="105" t="s">
        <v>57</v>
      </c>
      <c r="AG170" s="94"/>
      <c r="AH170" s="94"/>
      <c r="AI170" s="94"/>
      <c r="AJ170" s="113"/>
      <c r="AK170" s="94"/>
      <c r="AL170" s="94"/>
      <c r="AM170" s="94"/>
      <c r="AP170" s="115"/>
      <c r="AT170" s="114" t="s">
        <v>192</v>
      </c>
      <c r="AV170" s="115"/>
      <c r="AZ170" s="114" t="s">
        <v>192</v>
      </c>
      <c r="BB170" s="115"/>
      <c r="BG170" s="116"/>
      <c r="BN170" s="115"/>
      <c r="BO170" s="117"/>
      <c r="BQ170" s="118"/>
      <c r="BR170" s="119"/>
      <c r="BS170" s="119"/>
      <c r="BT170" s="108"/>
    </row>
    <row r="171" spans="1:72" s="114" customFormat="1" ht="23.25" customHeight="1">
      <c r="A171" s="103"/>
      <c r="B171" s="104"/>
      <c r="C171" s="105"/>
      <c r="D171" s="106"/>
      <c r="E171" s="107"/>
      <c r="F171" s="108"/>
      <c r="G171" s="107"/>
      <c r="H171" s="78"/>
      <c r="I171" s="108"/>
      <c r="J171" s="109"/>
      <c r="K171" s="94"/>
      <c r="L171" s="94" t="s">
        <v>193</v>
      </c>
      <c r="M171" s="110"/>
      <c r="N171" s="78"/>
      <c r="O171" s="108"/>
      <c r="P171" s="109"/>
      <c r="Q171" s="94"/>
      <c r="R171" s="110"/>
      <c r="S171" s="78"/>
      <c r="T171" s="111"/>
      <c r="U171" s="112"/>
      <c r="V171" s="94"/>
      <c r="W171" s="110"/>
      <c r="X171" s="44"/>
      <c r="Y171" s="108"/>
      <c r="Z171" s="109"/>
      <c r="AA171" s="94"/>
      <c r="AB171" s="110" t="s">
        <v>65</v>
      </c>
      <c r="AC171" s="94"/>
      <c r="AD171" s="113"/>
      <c r="AE171" s="94"/>
      <c r="AF171" s="105" t="s">
        <v>63</v>
      </c>
      <c r="AG171" s="94"/>
      <c r="AH171" s="94"/>
      <c r="AI171" s="94"/>
      <c r="AJ171" s="113"/>
      <c r="AK171" s="94"/>
      <c r="AL171" s="94"/>
      <c r="AM171" s="94"/>
      <c r="AP171" s="115"/>
      <c r="AV171" s="115"/>
      <c r="BB171" s="115"/>
      <c r="BG171" s="116"/>
      <c r="BN171" s="115"/>
      <c r="BO171" s="117"/>
      <c r="BQ171" s="118"/>
      <c r="BR171" s="119"/>
      <c r="BS171" s="119"/>
      <c r="BT171" s="108"/>
    </row>
    <row r="172" spans="1:72" s="114" customFormat="1" ht="27">
      <c r="A172" s="103"/>
      <c r="B172" s="104"/>
      <c r="C172" s="105" t="s">
        <v>63</v>
      </c>
      <c r="D172" s="106"/>
      <c r="E172" s="107"/>
      <c r="F172" s="108"/>
      <c r="G172" s="107"/>
      <c r="H172" s="78"/>
      <c r="I172" s="108"/>
      <c r="J172" s="94" t="s">
        <v>59</v>
      </c>
      <c r="K172" s="94"/>
      <c r="L172" s="94" t="s">
        <v>65</v>
      </c>
      <c r="M172" s="110"/>
      <c r="N172" s="78"/>
      <c r="O172" s="108"/>
      <c r="P172" s="94" t="s">
        <v>59</v>
      </c>
      <c r="Q172" s="94"/>
      <c r="R172" s="110" t="s">
        <v>104</v>
      </c>
      <c r="S172" s="78"/>
      <c r="T172" s="111"/>
      <c r="U172" s="101" t="s">
        <v>59</v>
      </c>
      <c r="V172" s="94"/>
      <c r="W172" s="110" t="s">
        <v>104</v>
      </c>
      <c r="X172" s="44"/>
      <c r="Y172" s="108"/>
      <c r="Z172" s="109"/>
      <c r="AA172" s="94"/>
      <c r="AB172" s="110"/>
      <c r="AC172" s="94"/>
      <c r="AD172" s="113"/>
      <c r="AE172" s="94"/>
      <c r="AG172" s="94"/>
      <c r="AH172" s="94"/>
      <c r="AI172" s="94"/>
      <c r="AJ172" s="113"/>
      <c r="AK172" s="94"/>
      <c r="AL172" s="94"/>
      <c r="AM172" s="94"/>
      <c r="AP172" s="40"/>
      <c r="AQ172" s="25"/>
      <c r="AV172" s="115"/>
      <c r="BB172" s="115"/>
      <c r="BG172" s="116"/>
      <c r="BN172" s="115"/>
      <c r="BO172" s="117"/>
      <c r="BQ172" s="118" t="s">
        <v>59</v>
      </c>
      <c r="BR172" s="119" t="e">
        <f>P172/3168</f>
        <v>#VALUE!</v>
      </c>
      <c r="BS172" s="119" t="e">
        <f>BR172*O172</f>
        <v>#VALUE!</v>
      </c>
      <c r="BT172" s="108"/>
    </row>
    <row r="173" spans="1:72" s="114" customFormat="1" ht="27">
      <c r="A173" s="103"/>
      <c r="B173" s="104"/>
      <c r="C173" s="105"/>
      <c r="D173" s="106"/>
      <c r="E173" s="107"/>
      <c r="F173" s="108"/>
      <c r="G173" s="107"/>
      <c r="H173" s="78"/>
      <c r="I173" s="108"/>
      <c r="J173" s="94"/>
      <c r="K173" s="94"/>
      <c r="L173" s="94"/>
      <c r="M173" s="110"/>
      <c r="N173" s="78"/>
      <c r="O173" s="108"/>
      <c r="P173" s="94"/>
      <c r="Q173" s="94"/>
      <c r="R173" s="110"/>
      <c r="S173" s="78"/>
      <c r="T173" s="111"/>
      <c r="U173" s="101"/>
      <c r="V173" s="94"/>
      <c r="W173" s="110"/>
      <c r="X173" s="44"/>
      <c r="Y173" s="108"/>
      <c r="Z173" s="109"/>
      <c r="AA173" s="94"/>
      <c r="AB173" s="110"/>
      <c r="AC173" s="94"/>
      <c r="AD173" s="113"/>
      <c r="AE173" s="94"/>
      <c r="AF173" s="94"/>
      <c r="AG173" s="94"/>
      <c r="AH173" s="94"/>
      <c r="AI173" s="94"/>
      <c r="AJ173" s="113"/>
      <c r="AK173" s="94"/>
      <c r="AL173" s="94"/>
      <c r="AM173" s="94"/>
      <c r="AP173" s="40"/>
      <c r="AQ173" s="25"/>
      <c r="AV173" s="115"/>
      <c r="BB173" s="115"/>
      <c r="BG173" s="116"/>
      <c r="BN173" s="115"/>
      <c r="BO173" s="117"/>
      <c r="BQ173" s="118"/>
      <c r="BR173" s="119"/>
      <c r="BS173" s="119"/>
      <c r="BT173" s="108"/>
    </row>
    <row r="174" spans="1:72" s="114" customFormat="1" ht="27">
      <c r="A174" s="103"/>
      <c r="B174" s="104" t="s">
        <v>194</v>
      </c>
      <c r="C174" s="105" t="s">
        <v>68</v>
      </c>
      <c r="D174" s="106" t="s">
        <v>46</v>
      </c>
      <c r="E174" s="107"/>
      <c r="F174" s="108">
        <v>12</v>
      </c>
      <c r="G174" s="107"/>
      <c r="H174" s="78"/>
      <c r="I174" s="108">
        <v>12</v>
      </c>
      <c r="J174" s="109">
        <v>12160</v>
      </c>
      <c r="K174" s="94" t="s">
        <v>72</v>
      </c>
      <c r="L174" s="94"/>
      <c r="M174" s="110"/>
      <c r="N174" s="78"/>
      <c r="O174" s="108">
        <v>12</v>
      </c>
      <c r="P174" s="109">
        <v>12955</v>
      </c>
      <c r="Q174" s="94" t="s">
        <v>69</v>
      </c>
      <c r="R174" s="110"/>
      <c r="S174" s="78"/>
      <c r="T174" s="111">
        <v>12</v>
      </c>
      <c r="U174" s="112"/>
      <c r="V174" s="94" t="s">
        <v>69</v>
      </c>
      <c r="W174" s="110"/>
      <c r="X174" s="44"/>
      <c r="Y174" s="108">
        <v>8</v>
      </c>
      <c r="Z174" s="109">
        <v>3000</v>
      </c>
      <c r="AA174" s="94">
        <f>Y174*Z174</f>
        <v>24000</v>
      </c>
      <c r="AB174" s="110"/>
      <c r="AC174" s="94"/>
      <c r="AD174" s="113"/>
      <c r="AE174" s="104" t="s">
        <v>194</v>
      </c>
      <c r="AF174" s="105" t="s">
        <v>68</v>
      </c>
      <c r="AG174" s="106" t="s">
        <v>46</v>
      </c>
      <c r="AH174" s="107"/>
      <c r="AI174" s="108">
        <v>12</v>
      </c>
      <c r="AJ174" s="113"/>
      <c r="AK174" s="94">
        <v>12</v>
      </c>
      <c r="AL174" s="94">
        <v>7500</v>
      </c>
      <c r="AM174" s="94" t="s">
        <v>70</v>
      </c>
      <c r="AP174" s="40"/>
      <c r="AQ174" s="25"/>
      <c r="AS174" s="114" t="s">
        <v>70</v>
      </c>
      <c r="AV174" s="115"/>
      <c r="AY174" s="114" t="s">
        <v>70</v>
      </c>
      <c r="BB174" s="115"/>
      <c r="BG174" s="116"/>
      <c r="BN174" s="115"/>
      <c r="BO174" s="117"/>
      <c r="BQ174" s="118">
        <v>1500</v>
      </c>
      <c r="BR174" s="119">
        <f>P174/3168</f>
        <v>4.089330808080808</v>
      </c>
      <c r="BS174" s="119">
        <f>BR174*O174</f>
        <v>49.071969696969695</v>
      </c>
      <c r="BT174" s="108"/>
    </row>
    <row r="175" spans="1:72" s="114" customFormat="1" ht="27">
      <c r="A175" s="103"/>
      <c r="B175" s="104"/>
      <c r="C175" s="105"/>
      <c r="D175" s="106"/>
      <c r="E175" s="107"/>
      <c r="F175" s="108"/>
      <c r="G175" s="107"/>
      <c r="H175" s="78"/>
      <c r="I175" s="108"/>
      <c r="J175" s="109"/>
      <c r="K175" s="94"/>
      <c r="L175" s="94"/>
      <c r="M175" s="110"/>
      <c r="N175" s="78"/>
      <c r="O175" s="108"/>
      <c r="P175" s="109"/>
      <c r="Q175" s="94"/>
      <c r="R175" s="110"/>
      <c r="S175" s="78"/>
      <c r="T175" s="111"/>
      <c r="U175" s="112"/>
      <c r="V175" s="94"/>
      <c r="W175" s="110"/>
      <c r="X175" s="44"/>
      <c r="Y175" s="108"/>
      <c r="Z175" s="109"/>
      <c r="AA175" s="94"/>
      <c r="AB175" s="110"/>
      <c r="AC175" s="94"/>
      <c r="AD175" s="113"/>
      <c r="AE175" s="94"/>
      <c r="AF175" s="94"/>
      <c r="AG175" s="94"/>
      <c r="AH175" s="94"/>
      <c r="AI175" s="94"/>
      <c r="AJ175" s="113"/>
      <c r="AK175" s="94"/>
      <c r="AL175" s="94"/>
      <c r="AM175" s="94"/>
      <c r="AP175" s="40"/>
      <c r="AQ175" s="25"/>
      <c r="AV175" s="115"/>
      <c r="BB175" s="115"/>
      <c r="BG175" s="116"/>
      <c r="BN175" s="115"/>
      <c r="BO175" s="117"/>
      <c r="BQ175" s="118"/>
      <c r="BR175" s="119"/>
      <c r="BS175" s="119"/>
      <c r="BT175" s="108"/>
    </row>
    <row r="176" spans="1:72" s="114" customFormat="1" ht="27">
      <c r="A176" s="103"/>
      <c r="B176" s="104"/>
      <c r="C176" s="105" t="s">
        <v>53</v>
      </c>
      <c r="D176" s="106"/>
      <c r="E176" s="107"/>
      <c r="F176" s="108"/>
      <c r="G176" s="107"/>
      <c r="H176" s="78"/>
      <c r="I176" s="108"/>
      <c r="J176" s="109"/>
      <c r="K176" s="94"/>
      <c r="L176" s="94" t="s">
        <v>187</v>
      </c>
      <c r="M176" s="110"/>
      <c r="N176" s="78"/>
      <c r="O176" s="108"/>
      <c r="P176" s="109"/>
      <c r="Q176" s="94"/>
      <c r="R176" s="110"/>
      <c r="S176" s="78"/>
      <c r="T176" s="111"/>
      <c r="U176" s="112"/>
      <c r="V176" s="94"/>
      <c r="W176" s="110"/>
      <c r="X176" s="44"/>
      <c r="Y176" s="108"/>
      <c r="Z176" s="109"/>
      <c r="AA176" s="94"/>
      <c r="AB176" s="110"/>
      <c r="AC176" s="94"/>
      <c r="AD176" s="113"/>
      <c r="AE176" s="94"/>
      <c r="AF176" s="105" t="s">
        <v>53</v>
      </c>
      <c r="AG176" s="94"/>
      <c r="AH176" s="94"/>
      <c r="AI176" s="94"/>
      <c r="AJ176" s="113"/>
      <c r="AK176" s="94"/>
      <c r="AL176" s="94"/>
      <c r="AM176" s="94"/>
      <c r="AP176" s="40"/>
      <c r="AQ176" s="25"/>
      <c r="AV176" s="115"/>
      <c r="BB176" s="115"/>
      <c r="BG176" s="116"/>
      <c r="BN176" s="115"/>
      <c r="BO176" s="117"/>
      <c r="BQ176" s="118"/>
      <c r="BR176" s="119"/>
      <c r="BS176" s="119"/>
      <c r="BT176" s="108"/>
    </row>
    <row r="177" spans="1:72" s="114" customFormat="1" ht="27">
      <c r="A177" s="103"/>
      <c r="B177" s="104"/>
      <c r="C177" s="105" t="s">
        <v>57</v>
      </c>
      <c r="D177" s="106"/>
      <c r="E177" s="107"/>
      <c r="F177" s="108"/>
      <c r="G177" s="107"/>
      <c r="H177" s="78"/>
      <c r="I177" s="108"/>
      <c r="J177" s="109"/>
      <c r="K177" s="94"/>
      <c r="L177" s="94" t="s">
        <v>188</v>
      </c>
      <c r="M177" s="110"/>
      <c r="N177" s="78"/>
      <c r="O177" s="108"/>
      <c r="P177" s="109"/>
      <c r="Q177" s="94"/>
      <c r="R177" s="110"/>
      <c r="S177" s="78"/>
      <c r="T177" s="111"/>
      <c r="U177" s="112"/>
      <c r="V177" s="94"/>
      <c r="W177" s="110"/>
      <c r="X177" s="44"/>
      <c r="Y177" s="108"/>
      <c r="Z177" s="109"/>
      <c r="AA177" s="94"/>
      <c r="AB177" s="110"/>
      <c r="AC177" s="94"/>
      <c r="AD177" s="113"/>
      <c r="AE177" s="94"/>
      <c r="AF177" s="105" t="s">
        <v>57</v>
      </c>
      <c r="AG177" s="94"/>
      <c r="AH177" s="94"/>
      <c r="AI177" s="94"/>
      <c r="AJ177" s="113"/>
      <c r="AK177" s="94"/>
      <c r="AL177" s="94"/>
      <c r="AM177" s="94"/>
      <c r="AP177" s="40"/>
      <c r="AQ177" s="25"/>
      <c r="AV177" s="115"/>
      <c r="BB177" s="115"/>
      <c r="BG177" s="116"/>
      <c r="BN177" s="115"/>
      <c r="BO177" s="117"/>
      <c r="BQ177" s="118"/>
      <c r="BR177" s="119"/>
      <c r="BS177" s="119"/>
      <c r="BT177" s="108"/>
    </row>
    <row r="178" spans="1:72" s="114" customFormat="1" ht="27">
      <c r="A178" s="103"/>
      <c r="B178" s="104"/>
      <c r="C178" s="105"/>
      <c r="D178" s="106"/>
      <c r="E178" s="107"/>
      <c r="F178" s="108"/>
      <c r="G178" s="107"/>
      <c r="H178" s="78"/>
      <c r="I178" s="108"/>
      <c r="J178" s="109"/>
      <c r="K178" s="94"/>
      <c r="L178" s="94" t="s">
        <v>193</v>
      </c>
      <c r="M178" s="110"/>
      <c r="N178" s="78"/>
      <c r="O178" s="108"/>
      <c r="P178" s="109"/>
      <c r="Q178" s="94"/>
      <c r="R178" s="110"/>
      <c r="S178" s="78"/>
      <c r="T178" s="111"/>
      <c r="U178" s="112"/>
      <c r="V178" s="94"/>
      <c r="W178" s="110"/>
      <c r="X178" s="44"/>
      <c r="Y178" s="108"/>
      <c r="Z178" s="109"/>
      <c r="AA178" s="94"/>
      <c r="AB178" s="110"/>
      <c r="AC178" s="94"/>
      <c r="AD178" s="113"/>
      <c r="AE178" s="94"/>
      <c r="AF178" s="94"/>
      <c r="AG178" s="94"/>
      <c r="AH178" s="94"/>
      <c r="AI178" s="94"/>
      <c r="AJ178" s="113"/>
      <c r="AK178" s="94"/>
      <c r="AL178" s="94"/>
      <c r="AM178" s="94"/>
      <c r="AP178" s="40"/>
      <c r="AQ178" s="25"/>
      <c r="AV178" s="115"/>
      <c r="BB178" s="115"/>
      <c r="BG178" s="116"/>
      <c r="BN178" s="115"/>
      <c r="BO178" s="117"/>
      <c r="BQ178" s="118"/>
      <c r="BR178" s="119"/>
      <c r="BS178" s="119"/>
      <c r="BT178" s="108"/>
    </row>
    <row r="179" spans="1:72" s="114" customFormat="1" ht="31.5" customHeight="1">
      <c r="A179" s="103"/>
      <c r="B179" s="199" t="s">
        <v>195</v>
      </c>
      <c r="C179" s="199"/>
      <c r="D179" s="106"/>
      <c r="E179" s="107"/>
      <c r="F179" s="108"/>
      <c r="G179" s="107"/>
      <c r="H179" s="78"/>
      <c r="I179" s="108"/>
      <c r="J179" s="94" t="s">
        <v>59</v>
      </c>
      <c r="K179" s="94"/>
      <c r="L179" s="94"/>
      <c r="M179" s="110"/>
      <c r="N179" s="78"/>
      <c r="O179" s="108"/>
      <c r="P179" s="94" t="s">
        <v>59</v>
      </c>
      <c r="Q179" s="94"/>
      <c r="R179" s="110"/>
      <c r="S179" s="78"/>
      <c r="T179" s="111"/>
      <c r="U179" s="101" t="s">
        <v>59</v>
      </c>
      <c r="V179" s="94"/>
      <c r="W179" s="110"/>
      <c r="X179" s="44"/>
      <c r="Y179" s="108"/>
      <c r="Z179" s="109"/>
      <c r="AA179" s="94"/>
      <c r="AB179" s="110"/>
      <c r="AC179" s="94"/>
      <c r="AD179" s="113"/>
      <c r="AE179" s="94"/>
      <c r="AF179" s="94"/>
      <c r="AG179" s="94"/>
      <c r="AH179" s="94"/>
      <c r="AI179" s="94"/>
      <c r="AJ179" s="113"/>
      <c r="AK179" s="94"/>
      <c r="AL179" s="94"/>
      <c r="AM179" s="94"/>
      <c r="AP179" s="40"/>
      <c r="AQ179" s="25"/>
      <c r="AV179" s="115"/>
      <c r="BB179" s="115"/>
      <c r="BG179" s="116"/>
      <c r="BN179" s="115"/>
      <c r="BO179" s="117"/>
      <c r="BQ179" s="118" t="s">
        <v>59</v>
      </c>
      <c r="BR179" s="119" t="e">
        <f>P179/3168</f>
        <v>#VALUE!</v>
      </c>
      <c r="BS179" s="119" t="e">
        <f>BR179*O179</f>
        <v>#VALUE!</v>
      </c>
      <c r="BT179" s="108"/>
    </row>
    <row r="180" spans="1:72" s="114" customFormat="1" ht="26.25" customHeight="1">
      <c r="A180" s="103"/>
      <c r="B180" s="199" t="s">
        <v>77</v>
      </c>
      <c r="C180" s="199"/>
      <c r="D180" s="106"/>
      <c r="E180" s="107"/>
      <c r="F180" s="108"/>
      <c r="G180" s="107"/>
      <c r="H180" s="78"/>
      <c r="I180" s="108"/>
      <c r="J180" s="94"/>
      <c r="K180" s="94"/>
      <c r="L180" s="94"/>
      <c r="M180" s="110"/>
      <c r="N180" s="78"/>
      <c r="O180" s="108"/>
      <c r="P180" s="94"/>
      <c r="Q180" s="94"/>
      <c r="R180" s="110"/>
      <c r="S180" s="78"/>
      <c r="T180" s="111"/>
      <c r="U180" s="101"/>
      <c r="V180" s="94"/>
      <c r="W180" s="110"/>
      <c r="X180" s="44"/>
      <c r="Y180" s="108"/>
      <c r="Z180" s="109"/>
      <c r="AA180" s="94"/>
      <c r="AB180" s="110"/>
      <c r="AC180" s="94"/>
      <c r="AD180" s="113"/>
      <c r="AE180" s="94"/>
      <c r="AF180" s="94"/>
      <c r="AG180" s="94"/>
      <c r="AH180" s="94"/>
      <c r="AI180" s="94"/>
      <c r="AJ180" s="113"/>
      <c r="AK180" s="94"/>
      <c r="AL180" s="94"/>
      <c r="AM180" s="94"/>
      <c r="AP180" s="40"/>
      <c r="AQ180" s="25"/>
      <c r="AV180" s="115"/>
      <c r="BB180" s="115"/>
      <c r="BG180" s="116"/>
      <c r="BN180" s="115"/>
      <c r="BO180" s="117"/>
      <c r="BQ180" s="118"/>
      <c r="BR180" s="119"/>
      <c r="BS180" s="119"/>
      <c r="BT180" s="108"/>
    </row>
    <row r="181" spans="1:72" s="114" customFormat="1" ht="26.25" customHeight="1">
      <c r="A181" s="103"/>
      <c r="B181" s="124"/>
      <c r="C181" s="124"/>
      <c r="D181" s="106"/>
      <c r="E181" s="107"/>
      <c r="F181" s="108"/>
      <c r="G181" s="107"/>
      <c r="H181" s="78"/>
      <c r="I181" s="108"/>
      <c r="J181" s="94"/>
      <c r="K181" s="94"/>
      <c r="L181" s="94"/>
      <c r="M181" s="110"/>
      <c r="N181" s="78"/>
      <c r="O181" s="108"/>
      <c r="P181" s="94"/>
      <c r="Q181" s="94"/>
      <c r="R181" s="110"/>
      <c r="S181" s="78"/>
      <c r="T181" s="111"/>
      <c r="U181" s="101"/>
      <c r="V181" s="94"/>
      <c r="W181" s="110"/>
      <c r="X181" s="44"/>
      <c r="Y181" s="108"/>
      <c r="Z181" s="109"/>
      <c r="AA181" s="94"/>
      <c r="AB181" s="110"/>
      <c r="AC181" s="94"/>
      <c r="AD181" s="113"/>
      <c r="AE181" s="94"/>
      <c r="AF181" s="94"/>
      <c r="AG181" s="94"/>
      <c r="AH181" s="94"/>
      <c r="AI181" s="94"/>
      <c r="AJ181" s="113"/>
      <c r="AK181" s="94"/>
      <c r="AL181" s="94"/>
      <c r="AM181" s="94"/>
      <c r="AP181" s="40"/>
      <c r="AQ181" s="25"/>
      <c r="AV181" s="115"/>
      <c r="BB181" s="115"/>
      <c r="BG181" s="116"/>
      <c r="BN181" s="115"/>
      <c r="BO181" s="117"/>
      <c r="BQ181" s="118"/>
      <c r="BR181" s="119"/>
      <c r="BS181" s="119"/>
      <c r="BT181" s="108"/>
    </row>
    <row r="182" spans="1:72" s="114" customFormat="1" ht="27">
      <c r="A182" s="103"/>
      <c r="B182" s="104" t="s">
        <v>196</v>
      </c>
      <c r="C182" s="105" t="s">
        <v>197</v>
      </c>
      <c r="D182" s="106" t="s">
        <v>81</v>
      </c>
      <c r="E182" s="107"/>
      <c r="F182" s="108">
        <v>12</v>
      </c>
      <c r="G182" s="107"/>
      <c r="H182" s="78"/>
      <c r="I182" s="108">
        <v>12</v>
      </c>
      <c r="J182" s="109">
        <v>1010</v>
      </c>
      <c r="K182" s="94">
        <v>12120</v>
      </c>
      <c r="L182" s="94"/>
      <c r="M182" s="110"/>
      <c r="N182" s="78"/>
      <c r="O182" s="108">
        <v>12</v>
      </c>
      <c r="P182" s="109">
        <v>1025</v>
      </c>
      <c r="Q182" s="94">
        <f>O182*P182</f>
        <v>12300</v>
      </c>
      <c r="R182" s="110"/>
      <c r="S182" s="78"/>
      <c r="T182" s="111">
        <v>12</v>
      </c>
      <c r="U182" s="112">
        <v>1330</v>
      </c>
      <c r="V182" s="94">
        <v>15960</v>
      </c>
      <c r="W182" s="110"/>
      <c r="X182" s="44"/>
      <c r="Y182" s="108">
        <v>12</v>
      </c>
      <c r="Z182" s="109">
        <v>1490</v>
      </c>
      <c r="AA182" s="94">
        <f>Y182*Z182</f>
        <v>17880</v>
      </c>
      <c r="AB182" s="110"/>
      <c r="AC182" s="94"/>
      <c r="AD182" s="113"/>
      <c r="AE182" s="104" t="s">
        <v>196</v>
      </c>
      <c r="AF182" s="105" t="s">
        <v>197</v>
      </c>
      <c r="AG182" s="106" t="s">
        <v>81</v>
      </c>
      <c r="AH182" s="107"/>
      <c r="AI182" s="108">
        <v>12</v>
      </c>
      <c r="AJ182" s="113"/>
      <c r="AK182" s="94">
        <v>12</v>
      </c>
      <c r="AL182" s="94">
        <v>1200</v>
      </c>
      <c r="AM182" s="94">
        <v>14400</v>
      </c>
      <c r="AP182" s="80"/>
      <c r="AQ182" s="79"/>
      <c r="AV182" s="115"/>
      <c r="BB182" s="115"/>
      <c r="BG182" s="116"/>
      <c r="BN182" s="115"/>
      <c r="BO182" s="117"/>
      <c r="BQ182" s="118">
        <v>1500</v>
      </c>
      <c r="BR182" s="119">
        <f>P182/3168</f>
        <v>0.32354797979797978</v>
      </c>
      <c r="BS182" s="119">
        <f>BR182*O182</f>
        <v>3.8825757575757573</v>
      </c>
      <c r="BT182" s="108"/>
    </row>
    <row r="183" spans="1:72" s="114" customFormat="1" ht="27">
      <c r="A183" s="103"/>
      <c r="B183" s="104"/>
      <c r="C183" s="105"/>
      <c r="D183" s="106"/>
      <c r="E183" s="107"/>
      <c r="F183" s="108"/>
      <c r="G183" s="107"/>
      <c r="H183" s="78"/>
      <c r="I183" s="108"/>
      <c r="J183" s="109"/>
      <c r="K183" s="94"/>
      <c r="L183" s="94"/>
      <c r="M183" s="110"/>
      <c r="N183" s="78"/>
      <c r="O183" s="108"/>
      <c r="P183" s="109"/>
      <c r="Q183" s="94"/>
      <c r="R183" s="110"/>
      <c r="S183" s="78"/>
      <c r="T183" s="111"/>
      <c r="U183" s="112"/>
      <c r="V183" s="94"/>
      <c r="W183" s="110"/>
      <c r="X183" s="44"/>
      <c r="Y183" s="108"/>
      <c r="Z183" s="109"/>
      <c r="AA183" s="94"/>
      <c r="AB183" s="110"/>
      <c r="AC183" s="94"/>
      <c r="AD183" s="113"/>
      <c r="AE183" s="104"/>
      <c r="AF183" s="105"/>
      <c r="AG183" s="106"/>
      <c r="AH183" s="107"/>
      <c r="AI183" s="108"/>
      <c r="AJ183" s="113"/>
      <c r="AK183" s="94"/>
      <c r="AL183" s="94"/>
      <c r="AM183" s="94"/>
      <c r="AP183" s="80"/>
      <c r="AQ183" s="79"/>
      <c r="AV183" s="115"/>
      <c r="BB183" s="115"/>
      <c r="BG183" s="116"/>
      <c r="BN183" s="115"/>
      <c r="BO183" s="117"/>
      <c r="BQ183" s="118"/>
      <c r="BR183" s="119"/>
      <c r="BS183" s="119"/>
      <c r="BT183" s="108"/>
    </row>
    <row r="184" spans="1:72" s="114" customFormat="1" ht="27">
      <c r="A184" s="103"/>
      <c r="B184" s="104"/>
      <c r="C184" s="105" t="s">
        <v>53</v>
      </c>
      <c r="D184" s="106"/>
      <c r="E184" s="107"/>
      <c r="F184" s="108"/>
      <c r="G184" s="107"/>
      <c r="H184" s="78"/>
      <c r="I184" s="108"/>
      <c r="J184" s="109"/>
      <c r="K184" s="94"/>
      <c r="L184" s="94" t="s">
        <v>187</v>
      </c>
      <c r="M184" s="110"/>
      <c r="N184" s="78"/>
      <c r="O184" s="108"/>
      <c r="P184" s="109"/>
      <c r="Q184" s="94"/>
      <c r="R184" s="110" t="s">
        <v>187</v>
      </c>
      <c r="S184" s="78"/>
      <c r="T184" s="111"/>
      <c r="U184" s="112"/>
      <c r="V184" s="94"/>
      <c r="W184" s="110" t="s">
        <v>187</v>
      </c>
      <c r="X184" s="44"/>
      <c r="Y184" s="108"/>
      <c r="Z184" s="109"/>
      <c r="AA184" s="94"/>
      <c r="AB184" s="110" t="s">
        <v>187</v>
      </c>
      <c r="AC184" s="94"/>
      <c r="AD184" s="113"/>
      <c r="AE184" s="104"/>
      <c r="AF184" s="105" t="s">
        <v>53</v>
      </c>
      <c r="AG184" s="106"/>
      <c r="AH184" s="107"/>
      <c r="AI184" s="108"/>
      <c r="AJ184" s="113"/>
      <c r="AK184" s="94"/>
      <c r="AL184" s="94"/>
      <c r="AM184" s="94"/>
      <c r="AN184" s="114" t="s">
        <v>54</v>
      </c>
      <c r="AP184" s="80"/>
      <c r="AQ184" s="79"/>
      <c r="AV184" s="115"/>
      <c r="BB184" s="115"/>
      <c r="BG184" s="116"/>
      <c r="BN184" s="115"/>
      <c r="BO184" s="117"/>
      <c r="BQ184" s="118"/>
      <c r="BR184" s="119"/>
      <c r="BS184" s="119"/>
      <c r="BT184" s="108"/>
    </row>
    <row r="185" spans="1:72" s="114" customFormat="1" ht="27">
      <c r="A185" s="103"/>
      <c r="B185" s="104"/>
      <c r="C185" s="105" t="s">
        <v>57</v>
      </c>
      <c r="D185" s="106"/>
      <c r="E185" s="107"/>
      <c r="F185" s="108"/>
      <c r="G185" s="107"/>
      <c r="H185" s="78"/>
      <c r="I185" s="108"/>
      <c r="J185" s="109"/>
      <c r="K185" s="94"/>
      <c r="L185" s="94" t="s">
        <v>198</v>
      </c>
      <c r="M185" s="110"/>
      <c r="N185" s="78"/>
      <c r="O185" s="108"/>
      <c r="P185" s="109"/>
      <c r="Q185" s="94"/>
      <c r="R185" s="110" t="s">
        <v>199</v>
      </c>
      <c r="S185" s="78"/>
      <c r="T185" s="111"/>
      <c r="U185" s="112"/>
      <c r="V185" s="94"/>
      <c r="W185" s="110" t="s">
        <v>200</v>
      </c>
      <c r="X185" s="44"/>
      <c r="Y185" s="108"/>
      <c r="Z185" s="109"/>
      <c r="AA185" s="94"/>
      <c r="AB185" s="110" t="s">
        <v>201</v>
      </c>
      <c r="AC185" s="94"/>
      <c r="AD185" s="113"/>
      <c r="AE185" s="104"/>
      <c r="AF185" s="105" t="s">
        <v>57</v>
      </c>
      <c r="AG185" s="106"/>
      <c r="AH185" s="107"/>
      <c r="AI185" s="108"/>
      <c r="AJ185" s="113"/>
      <c r="AK185" s="94"/>
      <c r="AL185" s="94"/>
      <c r="AM185" s="94"/>
      <c r="AP185" s="80"/>
      <c r="AQ185" s="79"/>
      <c r="AT185" s="114" t="s">
        <v>202</v>
      </c>
      <c r="AV185" s="115"/>
      <c r="AZ185" s="114" t="s">
        <v>202</v>
      </c>
      <c r="BB185" s="115"/>
      <c r="BG185" s="116"/>
      <c r="BN185" s="115"/>
      <c r="BO185" s="117"/>
      <c r="BQ185" s="118"/>
      <c r="BR185" s="119"/>
      <c r="BS185" s="119"/>
      <c r="BT185" s="108"/>
    </row>
    <row r="186" spans="1:72" s="114" customFormat="1" ht="27">
      <c r="A186" s="103"/>
      <c r="B186" s="104"/>
      <c r="C186" s="105"/>
      <c r="D186" s="106"/>
      <c r="E186" s="107"/>
      <c r="F186" s="91"/>
      <c r="G186" s="107"/>
      <c r="H186" s="78"/>
      <c r="I186" s="91"/>
      <c r="J186" s="94" t="s">
        <v>59</v>
      </c>
      <c r="K186" s="94"/>
      <c r="L186" s="94"/>
      <c r="M186" s="110"/>
      <c r="N186" s="78"/>
      <c r="O186" s="91"/>
      <c r="P186" s="94" t="s">
        <v>59</v>
      </c>
      <c r="Q186" s="94"/>
      <c r="R186" s="110"/>
      <c r="S186" s="78"/>
      <c r="T186" s="111"/>
      <c r="U186" s="101" t="s">
        <v>59</v>
      </c>
      <c r="V186" s="94"/>
      <c r="W186" s="110"/>
      <c r="X186" s="44"/>
      <c r="Y186" s="91"/>
      <c r="Z186" s="94"/>
      <c r="AA186" s="94"/>
      <c r="AB186" s="110"/>
      <c r="AC186" s="94"/>
      <c r="AD186" s="113"/>
      <c r="AE186" s="94"/>
      <c r="AF186" s="94"/>
      <c r="AG186" s="94"/>
      <c r="AH186" s="94"/>
      <c r="AI186" s="94"/>
      <c r="AJ186" s="113"/>
      <c r="AK186" s="94"/>
      <c r="AL186" s="94"/>
      <c r="AM186" s="94"/>
      <c r="AP186" s="80"/>
      <c r="AQ186" s="79"/>
      <c r="AV186" s="115"/>
      <c r="BB186" s="115"/>
      <c r="BG186" s="116"/>
      <c r="BN186" s="115"/>
      <c r="BO186" s="117"/>
      <c r="BQ186" s="118" t="s">
        <v>59</v>
      </c>
      <c r="BR186" s="119" t="e">
        <f>P186/3168</f>
        <v>#VALUE!</v>
      </c>
      <c r="BS186" s="119" t="e">
        <f>BR186*O186</f>
        <v>#VALUE!</v>
      </c>
      <c r="BT186" s="91"/>
    </row>
    <row r="187" spans="1:72" s="114" customFormat="1" ht="54">
      <c r="A187" s="103"/>
      <c r="B187" s="104" t="s">
        <v>203</v>
      </c>
      <c r="C187" s="105" t="s">
        <v>204</v>
      </c>
      <c r="D187" s="106" t="s">
        <v>46</v>
      </c>
      <c r="E187" s="107"/>
      <c r="F187" s="108">
        <v>8</v>
      </c>
      <c r="G187" s="107"/>
      <c r="H187" s="78"/>
      <c r="I187" s="108">
        <v>8</v>
      </c>
      <c r="J187" s="109" t="s">
        <v>159</v>
      </c>
      <c r="K187" s="94" t="s">
        <v>72</v>
      </c>
      <c r="L187" s="94"/>
      <c r="M187" s="110"/>
      <c r="N187" s="78"/>
      <c r="O187" s="108">
        <v>8</v>
      </c>
      <c r="P187" s="109" t="s">
        <v>205</v>
      </c>
      <c r="Q187" s="94" t="s">
        <v>69</v>
      </c>
      <c r="R187" s="110"/>
      <c r="S187" s="78"/>
      <c r="T187" s="111">
        <v>8</v>
      </c>
      <c r="U187" s="112"/>
      <c r="V187" s="94" t="s">
        <v>69</v>
      </c>
      <c r="W187" s="110"/>
      <c r="X187" s="44"/>
      <c r="Y187" s="108">
        <v>8</v>
      </c>
      <c r="Z187" s="109"/>
      <c r="AA187" s="94" t="s">
        <v>72</v>
      </c>
      <c r="AB187" s="110"/>
      <c r="AC187" s="94"/>
      <c r="AD187" s="113"/>
      <c r="AE187" s="104" t="s">
        <v>203</v>
      </c>
      <c r="AF187" s="105" t="s">
        <v>206</v>
      </c>
      <c r="AG187" s="106" t="s">
        <v>46</v>
      </c>
      <c r="AH187" s="107"/>
      <c r="AI187" s="108">
        <v>8</v>
      </c>
      <c r="AJ187" s="113"/>
      <c r="AK187" s="94">
        <v>8</v>
      </c>
      <c r="AL187" s="94">
        <v>4500</v>
      </c>
      <c r="AM187" s="94" t="s">
        <v>70</v>
      </c>
      <c r="AP187" s="80"/>
      <c r="AQ187" s="79"/>
      <c r="AV187" s="115"/>
      <c r="BB187" s="115"/>
      <c r="BG187" s="116"/>
      <c r="BN187" s="115"/>
      <c r="BO187" s="117"/>
      <c r="BQ187" s="118" t="s">
        <v>59</v>
      </c>
      <c r="BR187" s="119" t="e">
        <f>P187/3168</f>
        <v>#VALUE!</v>
      </c>
      <c r="BS187" s="119" t="e">
        <f>BR187*O187</f>
        <v>#VALUE!</v>
      </c>
      <c r="BT187" s="108"/>
    </row>
    <row r="188" spans="1:72" s="114" customFormat="1" ht="27">
      <c r="A188" s="103"/>
      <c r="B188" s="104"/>
      <c r="C188" s="105" t="s">
        <v>207</v>
      </c>
      <c r="D188" s="106"/>
      <c r="E188" s="107"/>
      <c r="F188" s="108"/>
      <c r="G188" s="107"/>
      <c r="H188" s="78"/>
      <c r="I188" s="108"/>
      <c r="J188" s="109"/>
      <c r="K188" s="94"/>
      <c r="L188" s="94"/>
      <c r="M188" s="110"/>
      <c r="N188" s="78"/>
      <c r="O188" s="108"/>
      <c r="P188" s="109"/>
      <c r="Q188" s="94"/>
      <c r="R188" s="110"/>
      <c r="S188" s="78"/>
      <c r="T188" s="111"/>
      <c r="U188" s="112"/>
      <c r="V188" s="94"/>
      <c r="W188" s="110"/>
      <c r="X188" s="44"/>
      <c r="Y188" s="108"/>
      <c r="Z188" s="109"/>
      <c r="AA188" s="94"/>
      <c r="AB188" s="110"/>
      <c r="AC188" s="94"/>
      <c r="AD188" s="113"/>
      <c r="AE188" s="94"/>
      <c r="AF188" s="121" t="s">
        <v>208</v>
      </c>
      <c r="AG188" s="94"/>
      <c r="AH188" s="94"/>
      <c r="AI188" s="94"/>
      <c r="AJ188" s="113"/>
      <c r="AK188" s="94"/>
      <c r="AL188" s="94"/>
      <c r="AM188" s="94"/>
      <c r="AP188" s="80"/>
      <c r="AQ188" s="79"/>
      <c r="AV188" s="115"/>
      <c r="BB188" s="115"/>
      <c r="BG188" s="116"/>
      <c r="BN188" s="115"/>
      <c r="BO188" s="117"/>
      <c r="BQ188" s="118"/>
      <c r="BR188" s="119"/>
      <c r="BS188" s="119"/>
      <c r="BT188" s="108"/>
    </row>
    <row r="189" spans="1:72" s="114" customFormat="1" ht="54">
      <c r="A189" s="103"/>
      <c r="B189" s="104"/>
      <c r="C189" s="105" t="s">
        <v>209</v>
      </c>
      <c r="D189" s="106"/>
      <c r="E189" s="107"/>
      <c r="F189" s="108"/>
      <c r="G189" s="107"/>
      <c r="H189" s="78"/>
      <c r="I189" s="108"/>
      <c r="J189" s="109"/>
      <c r="K189" s="94"/>
      <c r="L189" s="94"/>
      <c r="M189" s="110"/>
      <c r="N189" s="78"/>
      <c r="O189" s="108"/>
      <c r="P189" s="109"/>
      <c r="Q189" s="94"/>
      <c r="R189" s="110"/>
      <c r="S189" s="78"/>
      <c r="T189" s="111"/>
      <c r="U189" s="112"/>
      <c r="V189" s="94"/>
      <c r="W189" s="110"/>
      <c r="X189" s="44"/>
      <c r="Y189" s="108"/>
      <c r="Z189" s="109"/>
      <c r="AA189" s="94"/>
      <c r="AB189" s="110"/>
      <c r="AC189" s="94"/>
      <c r="AD189" s="113"/>
      <c r="AE189" s="94"/>
      <c r="AF189" s="121" t="s">
        <v>210</v>
      </c>
      <c r="AG189" s="94"/>
      <c r="AH189" s="94"/>
      <c r="AI189" s="94"/>
      <c r="AJ189" s="113"/>
      <c r="AK189" s="94"/>
      <c r="AL189" s="94"/>
      <c r="AM189" s="94"/>
      <c r="AP189" s="80"/>
      <c r="AQ189" s="79"/>
      <c r="AV189" s="115"/>
      <c r="BB189" s="115"/>
      <c r="BG189" s="116"/>
      <c r="BN189" s="115"/>
      <c r="BO189" s="117"/>
      <c r="BQ189" s="118"/>
      <c r="BR189" s="119"/>
      <c r="BS189" s="119"/>
      <c r="BT189" s="108"/>
    </row>
    <row r="190" spans="1:72" s="114" customFormat="1" ht="27">
      <c r="A190" s="103"/>
      <c r="B190" s="104"/>
      <c r="C190" s="105" t="s">
        <v>210</v>
      </c>
      <c r="D190" s="106"/>
      <c r="E190" s="107"/>
      <c r="F190" s="108"/>
      <c r="G190" s="107"/>
      <c r="H190" s="78"/>
      <c r="I190" s="108"/>
      <c r="J190" s="109"/>
      <c r="K190" s="94"/>
      <c r="L190" s="94"/>
      <c r="M190" s="110"/>
      <c r="N190" s="78"/>
      <c r="O190" s="108"/>
      <c r="P190" s="109"/>
      <c r="Q190" s="94"/>
      <c r="R190" s="110"/>
      <c r="S190" s="78"/>
      <c r="T190" s="111"/>
      <c r="U190" s="112"/>
      <c r="V190" s="94"/>
      <c r="W190" s="110"/>
      <c r="X190" s="44"/>
      <c r="Y190" s="108"/>
      <c r="Z190" s="109"/>
      <c r="AA190" s="94"/>
      <c r="AB190" s="110"/>
      <c r="AC190" s="94"/>
      <c r="AD190" s="113"/>
      <c r="AE190" s="94"/>
      <c r="AF190" s="94"/>
      <c r="AG190" s="94"/>
      <c r="AH190" s="94"/>
      <c r="AI190" s="94"/>
      <c r="AJ190" s="113"/>
      <c r="AK190" s="94"/>
      <c r="AL190" s="94"/>
      <c r="AM190" s="94"/>
      <c r="AP190" s="80"/>
      <c r="AQ190" s="79"/>
      <c r="AV190" s="115"/>
      <c r="BB190" s="115"/>
      <c r="BG190" s="116"/>
      <c r="BN190" s="115"/>
      <c r="BO190" s="117"/>
      <c r="BQ190" s="118"/>
      <c r="BR190" s="119"/>
      <c r="BS190" s="119"/>
      <c r="BT190" s="108"/>
    </row>
    <row r="191" spans="1:72" s="114" customFormat="1" ht="27">
      <c r="A191" s="103"/>
      <c r="B191" s="104"/>
      <c r="C191" s="105"/>
      <c r="D191" s="106"/>
      <c r="E191" s="107"/>
      <c r="F191" s="108"/>
      <c r="G191" s="107"/>
      <c r="H191" s="78"/>
      <c r="I191" s="108"/>
      <c r="J191" s="109"/>
      <c r="K191" s="94"/>
      <c r="L191" s="94"/>
      <c r="M191" s="110"/>
      <c r="N191" s="78"/>
      <c r="O191" s="108"/>
      <c r="P191" s="109"/>
      <c r="Q191" s="94"/>
      <c r="R191" s="110"/>
      <c r="S191" s="78"/>
      <c r="T191" s="111"/>
      <c r="U191" s="112"/>
      <c r="V191" s="94"/>
      <c r="W191" s="110"/>
      <c r="X191" s="44"/>
      <c r="Y191" s="108"/>
      <c r="Z191" s="109"/>
      <c r="AA191" s="94"/>
      <c r="AB191" s="110"/>
      <c r="AC191" s="94"/>
      <c r="AD191" s="113"/>
      <c r="AE191" s="94"/>
      <c r="AF191" s="94"/>
      <c r="AG191" s="94"/>
      <c r="AH191" s="94"/>
      <c r="AI191" s="94"/>
      <c r="AJ191" s="113"/>
      <c r="AK191" s="94"/>
      <c r="AL191" s="94"/>
      <c r="AM191" s="94"/>
      <c r="AP191" s="80"/>
      <c r="AQ191" s="79"/>
      <c r="AV191" s="115"/>
      <c r="BB191" s="115"/>
      <c r="BG191" s="116"/>
      <c r="BN191" s="115"/>
      <c r="BO191" s="117"/>
      <c r="BQ191" s="118"/>
      <c r="BR191" s="119"/>
      <c r="BS191" s="119"/>
      <c r="BT191" s="108"/>
    </row>
    <row r="192" spans="1:72" s="114" customFormat="1" ht="27">
      <c r="A192" s="103"/>
      <c r="B192" s="104"/>
      <c r="C192" s="105" t="s">
        <v>53</v>
      </c>
      <c r="D192" s="106"/>
      <c r="E192" s="107"/>
      <c r="F192" s="108"/>
      <c r="G192" s="107"/>
      <c r="H192" s="78"/>
      <c r="I192" s="108"/>
      <c r="J192" s="109"/>
      <c r="K192" s="94"/>
      <c r="L192" s="94"/>
      <c r="M192" s="110"/>
      <c r="N192" s="78"/>
      <c r="O192" s="108"/>
      <c r="P192" s="109"/>
      <c r="Q192" s="94"/>
      <c r="R192" s="110"/>
      <c r="S192" s="78"/>
      <c r="T192" s="111"/>
      <c r="U192" s="112"/>
      <c r="V192" s="94"/>
      <c r="W192" s="110" t="s">
        <v>211</v>
      </c>
      <c r="X192" s="44"/>
      <c r="Y192" s="108"/>
      <c r="Z192" s="109"/>
      <c r="AA192" s="94"/>
      <c r="AB192" s="110"/>
      <c r="AC192" s="94"/>
      <c r="AD192" s="113"/>
      <c r="AE192" s="94"/>
      <c r="AF192" s="105" t="s">
        <v>53</v>
      </c>
      <c r="AG192" s="94"/>
      <c r="AH192" s="94"/>
      <c r="AI192" s="94"/>
      <c r="AJ192" s="113"/>
      <c r="AK192" s="94"/>
      <c r="AL192" s="94"/>
      <c r="AM192" s="94"/>
      <c r="AP192" s="80"/>
      <c r="AQ192" s="79"/>
      <c r="AT192" s="114" t="s">
        <v>211</v>
      </c>
      <c r="AV192" s="115"/>
      <c r="AZ192" s="114" t="s">
        <v>211</v>
      </c>
      <c r="BB192" s="115"/>
      <c r="BG192" s="116"/>
      <c r="BN192" s="115"/>
      <c r="BO192" s="117"/>
      <c r="BQ192" s="118"/>
      <c r="BR192" s="119"/>
      <c r="BS192" s="119"/>
      <c r="BT192" s="108"/>
    </row>
    <row r="193" spans="1:72" s="114" customFormat="1" ht="27">
      <c r="A193" s="103"/>
      <c r="B193" s="104"/>
      <c r="C193" s="105" t="s">
        <v>57</v>
      </c>
      <c r="D193" s="106"/>
      <c r="E193" s="107"/>
      <c r="F193" s="108"/>
      <c r="G193" s="107"/>
      <c r="H193" s="78"/>
      <c r="I193" s="108"/>
      <c r="J193" s="109"/>
      <c r="K193" s="94"/>
      <c r="L193" s="94"/>
      <c r="M193" s="110"/>
      <c r="N193" s="78"/>
      <c r="O193" s="108"/>
      <c r="P193" s="109"/>
      <c r="Q193" s="94"/>
      <c r="R193" s="110"/>
      <c r="S193" s="78"/>
      <c r="T193" s="111"/>
      <c r="U193" s="112"/>
      <c r="V193" s="94"/>
      <c r="W193" s="110" t="s">
        <v>212</v>
      </c>
      <c r="X193" s="44"/>
      <c r="Y193" s="108"/>
      <c r="Z193" s="109"/>
      <c r="AA193" s="94"/>
      <c r="AB193" s="110"/>
      <c r="AC193" s="94"/>
      <c r="AD193" s="113"/>
      <c r="AE193" s="94"/>
      <c r="AF193" s="105" t="s">
        <v>57</v>
      </c>
      <c r="AG193" s="94"/>
      <c r="AH193" s="94"/>
      <c r="AI193" s="94"/>
      <c r="AJ193" s="113"/>
      <c r="AK193" s="94"/>
      <c r="AL193" s="94"/>
      <c r="AM193" s="94"/>
      <c r="AP193" s="80"/>
      <c r="AQ193" s="79"/>
      <c r="AV193" s="115"/>
      <c r="BB193" s="115"/>
      <c r="BG193" s="116"/>
      <c r="BN193" s="115"/>
      <c r="BO193" s="117"/>
      <c r="BQ193" s="118"/>
      <c r="BR193" s="119"/>
      <c r="BS193" s="119"/>
      <c r="BT193" s="108"/>
    </row>
    <row r="194" spans="1:72" s="114" customFormat="1" ht="27">
      <c r="A194" s="103"/>
      <c r="B194" s="104"/>
      <c r="C194" s="105" t="s">
        <v>63</v>
      </c>
      <c r="D194" s="106"/>
      <c r="E194" s="107"/>
      <c r="F194" s="108"/>
      <c r="G194" s="107"/>
      <c r="H194" s="78"/>
      <c r="I194" s="108"/>
      <c r="J194" s="109" t="s">
        <v>59</v>
      </c>
      <c r="K194" s="94"/>
      <c r="L194" s="94"/>
      <c r="M194" s="110"/>
      <c r="N194" s="78"/>
      <c r="O194" s="108"/>
      <c r="P194" s="109" t="s">
        <v>59</v>
      </c>
      <c r="Q194" s="94"/>
      <c r="R194" s="110"/>
      <c r="S194" s="78"/>
      <c r="T194" s="111"/>
      <c r="U194" s="112" t="s">
        <v>59</v>
      </c>
      <c r="V194" s="94"/>
      <c r="W194" s="110"/>
      <c r="X194" s="44"/>
      <c r="Y194" s="108"/>
      <c r="Z194" s="109"/>
      <c r="AA194" s="94"/>
      <c r="AB194" s="110"/>
      <c r="AC194" s="94"/>
      <c r="AD194" s="113"/>
      <c r="AE194" s="94"/>
      <c r="AF194" s="105" t="s">
        <v>63</v>
      </c>
      <c r="AG194" s="94"/>
      <c r="AH194" s="94"/>
      <c r="AI194" s="94"/>
      <c r="AJ194" s="113"/>
      <c r="AK194" s="94"/>
      <c r="AL194" s="94"/>
      <c r="AM194" s="94"/>
      <c r="AP194" s="80"/>
      <c r="AQ194" s="79"/>
      <c r="AV194" s="115"/>
      <c r="BB194" s="115"/>
      <c r="BG194" s="116"/>
      <c r="BN194" s="115"/>
      <c r="BO194" s="117"/>
      <c r="BQ194" s="118" t="s">
        <v>59</v>
      </c>
      <c r="BR194" s="119" t="e">
        <f>P194/3168</f>
        <v>#VALUE!</v>
      </c>
      <c r="BS194" s="119" t="e">
        <f>BR194*O194</f>
        <v>#VALUE!</v>
      </c>
      <c r="BT194" s="108"/>
    </row>
    <row r="195" spans="1:72" s="114" customFormat="1" ht="27">
      <c r="A195" s="103"/>
      <c r="B195" s="104"/>
      <c r="C195" s="105"/>
      <c r="D195" s="106"/>
      <c r="E195" s="107"/>
      <c r="F195" s="108"/>
      <c r="G195" s="107"/>
      <c r="H195" s="78"/>
      <c r="I195" s="108"/>
      <c r="J195" s="109"/>
      <c r="K195" s="94"/>
      <c r="L195" s="94"/>
      <c r="M195" s="110"/>
      <c r="N195" s="78"/>
      <c r="O195" s="108"/>
      <c r="P195" s="109"/>
      <c r="Q195" s="94"/>
      <c r="R195" s="110"/>
      <c r="S195" s="78"/>
      <c r="T195" s="111"/>
      <c r="U195" s="112"/>
      <c r="V195" s="94"/>
      <c r="W195" s="110"/>
      <c r="X195" s="44"/>
      <c r="Y195" s="108"/>
      <c r="Z195" s="109"/>
      <c r="AA195" s="94"/>
      <c r="AB195" s="110"/>
      <c r="AC195" s="94"/>
      <c r="AD195" s="113"/>
      <c r="AE195" s="94"/>
      <c r="AF195" s="94"/>
      <c r="AG195" s="94"/>
      <c r="AH195" s="94"/>
      <c r="AI195" s="94"/>
      <c r="AJ195" s="113"/>
      <c r="AK195" s="94"/>
      <c r="AL195" s="94"/>
      <c r="AM195" s="94"/>
      <c r="AP195" s="80"/>
      <c r="AQ195" s="79"/>
      <c r="AV195" s="115"/>
      <c r="BB195" s="115"/>
      <c r="BG195" s="116"/>
      <c r="BN195" s="115"/>
      <c r="BO195" s="117"/>
      <c r="BQ195" s="118"/>
      <c r="BR195" s="119"/>
      <c r="BS195" s="119"/>
      <c r="BT195" s="108"/>
    </row>
    <row r="196" spans="1:72" s="114" customFormat="1" ht="27">
      <c r="A196" s="103"/>
      <c r="B196" s="104" t="s">
        <v>213</v>
      </c>
      <c r="C196" s="105" t="s">
        <v>68</v>
      </c>
      <c r="D196" s="106" t="s">
        <v>214</v>
      </c>
      <c r="E196" s="107"/>
      <c r="F196" s="108">
        <v>8</v>
      </c>
      <c r="G196" s="107"/>
      <c r="H196" s="78"/>
      <c r="I196" s="108">
        <v>8</v>
      </c>
      <c r="J196" s="109" t="s">
        <v>159</v>
      </c>
      <c r="K196" s="94" t="s">
        <v>72</v>
      </c>
      <c r="L196" s="94"/>
      <c r="M196" s="110"/>
      <c r="N196" s="78"/>
      <c r="O196" s="108">
        <v>8</v>
      </c>
      <c r="P196" s="109" t="s">
        <v>205</v>
      </c>
      <c r="Q196" s="94" t="s">
        <v>69</v>
      </c>
      <c r="R196" s="110"/>
      <c r="S196" s="78"/>
      <c r="T196" s="111">
        <v>8</v>
      </c>
      <c r="U196" s="112"/>
      <c r="V196" s="94" t="s">
        <v>69</v>
      </c>
      <c r="W196" s="110"/>
      <c r="X196" s="44"/>
      <c r="Y196" s="108">
        <v>8</v>
      </c>
      <c r="Z196" s="109"/>
      <c r="AA196" s="94" t="s">
        <v>72</v>
      </c>
      <c r="AB196" s="110"/>
      <c r="AC196" s="94"/>
      <c r="AD196" s="113"/>
      <c r="AE196" s="104" t="s">
        <v>213</v>
      </c>
      <c r="AF196" s="105" t="s">
        <v>68</v>
      </c>
      <c r="AG196" s="106" t="s">
        <v>214</v>
      </c>
      <c r="AH196" s="107"/>
      <c r="AI196" s="108">
        <v>8</v>
      </c>
      <c r="AJ196" s="113"/>
      <c r="AK196" s="94">
        <v>8</v>
      </c>
      <c r="AL196" s="94">
        <v>4500</v>
      </c>
      <c r="AM196" s="94" t="s">
        <v>70</v>
      </c>
      <c r="AP196" s="80"/>
      <c r="AQ196" s="79"/>
      <c r="AV196" s="115"/>
      <c r="BB196" s="115"/>
      <c r="BG196" s="116"/>
      <c r="BN196" s="115"/>
      <c r="BO196" s="117"/>
      <c r="BQ196" s="118">
        <v>1500</v>
      </c>
      <c r="BR196" s="119" t="e">
        <f>P196/3168</f>
        <v>#VALUE!</v>
      </c>
      <c r="BS196" s="119" t="e">
        <f>BR196*O196</f>
        <v>#VALUE!</v>
      </c>
      <c r="BT196" s="108"/>
    </row>
    <row r="197" spans="1:72" s="114" customFormat="1" ht="27">
      <c r="A197" s="103"/>
      <c r="B197" s="104"/>
      <c r="C197" s="105"/>
      <c r="D197" s="106"/>
      <c r="E197" s="107"/>
      <c r="F197" s="108"/>
      <c r="G197" s="107"/>
      <c r="H197" s="78"/>
      <c r="I197" s="108"/>
      <c r="J197" s="109"/>
      <c r="K197" s="94"/>
      <c r="L197" s="94"/>
      <c r="M197" s="110"/>
      <c r="N197" s="78"/>
      <c r="O197" s="108"/>
      <c r="P197" s="109"/>
      <c r="Q197" s="94"/>
      <c r="R197" s="110"/>
      <c r="S197" s="78"/>
      <c r="T197" s="111"/>
      <c r="U197" s="112"/>
      <c r="V197" s="94"/>
      <c r="W197" s="110"/>
      <c r="X197" s="44"/>
      <c r="Y197" s="108"/>
      <c r="Z197" s="109"/>
      <c r="AA197" s="94"/>
      <c r="AB197" s="110"/>
      <c r="AC197" s="94"/>
      <c r="AD197" s="113"/>
      <c r="AE197" s="104"/>
      <c r="AF197" s="105"/>
      <c r="AG197" s="106"/>
      <c r="AH197" s="107"/>
      <c r="AI197" s="108"/>
      <c r="AJ197" s="113"/>
      <c r="AK197" s="94"/>
      <c r="AL197" s="94"/>
      <c r="AM197" s="94"/>
      <c r="AP197" s="80"/>
      <c r="AQ197" s="79"/>
      <c r="AV197" s="115"/>
      <c r="BB197" s="115"/>
      <c r="BG197" s="116"/>
      <c r="BN197" s="115"/>
      <c r="BO197" s="117"/>
      <c r="BQ197" s="118"/>
      <c r="BR197" s="119"/>
      <c r="BS197" s="119"/>
      <c r="BT197" s="108"/>
    </row>
    <row r="198" spans="1:72" s="114" customFormat="1" ht="27">
      <c r="A198" s="103"/>
      <c r="B198" s="104"/>
      <c r="C198" s="105" t="s">
        <v>53</v>
      </c>
      <c r="D198" s="106"/>
      <c r="E198" s="107"/>
      <c r="F198" s="108"/>
      <c r="G198" s="107"/>
      <c r="H198" s="78"/>
      <c r="I198" s="108"/>
      <c r="J198" s="109"/>
      <c r="K198" s="94"/>
      <c r="L198" s="94"/>
      <c r="M198" s="110"/>
      <c r="N198" s="78"/>
      <c r="O198" s="108"/>
      <c r="P198" s="109"/>
      <c r="Q198" s="94"/>
      <c r="R198" s="110"/>
      <c r="S198" s="78"/>
      <c r="T198" s="111"/>
      <c r="U198" s="112"/>
      <c r="V198" s="94"/>
      <c r="W198" s="110"/>
      <c r="X198" s="44"/>
      <c r="Y198" s="108"/>
      <c r="Z198" s="109"/>
      <c r="AA198" s="94"/>
      <c r="AB198" s="110"/>
      <c r="AC198" s="94"/>
      <c r="AD198" s="113"/>
      <c r="AE198" s="104"/>
      <c r="AF198" s="105" t="s">
        <v>53</v>
      </c>
      <c r="AG198" s="106"/>
      <c r="AH198" s="107"/>
      <c r="AI198" s="108"/>
      <c r="AJ198" s="113"/>
      <c r="AK198" s="94"/>
      <c r="AL198" s="94"/>
      <c r="AM198" s="94"/>
      <c r="AP198" s="80"/>
      <c r="AQ198" s="79"/>
      <c r="AV198" s="115"/>
      <c r="BB198" s="115"/>
      <c r="BG198" s="116"/>
      <c r="BN198" s="115"/>
      <c r="BO198" s="117"/>
      <c r="BQ198" s="118"/>
      <c r="BR198" s="119"/>
      <c r="BS198" s="119"/>
      <c r="BT198" s="108"/>
    </row>
    <row r="199" spans="1:72" s="114" customFormat="1" ht="27">
      <c r="A199" s="103"/>
      <c r="B199" s="104"/>
      <c r="C199" s="105" t="s">
        <v>57</v>
      </c>
      <c r="D199" s="106"/>
      <c r="E199" s="107"/>
      <c r="F199" s="108"/>
      <c r="G199" s="107"/>
      <c r="H199" s="78"/>
      <c r="I199" s="108"/>
      <c r="J199" s="109"/>
      <c r="K199" s="94"/>
      <c r="L199" s="94"/>
      <c r="M199" s="110"/>
      <c r="N199" s="78"/>
      <c r="O199" s="108"/>
      <c r="P199" s="109"/>
      <c r="Q199" s="94"/>
      <c r="R199" s="110"/>
      <c r="S199" s="78"/>
      <c r="T199" s="111"/>
      <c r="U199" s="112"/>
      <c r="V199" s="94"/>
      <c r="W199" s="110"/>
      <c r="X199" s="44"/>
      <c r="Y199" s="108"/>
      <c r="Z199" s="109"/>
      <c r="AA199" s="94"/>
      <c r="AB199" s="110"/>
      <c r="AC199" s="94"/>
      <c r="AD199" s="113"/>
      <c r="AE199" s="104"/>
      <c r="AF199" s="105" t="s">
        <v>57</v>
      </c>
      <c r="AG199" s="106"/>
      <c r="AH199" s="107"/>
      <c r="AI199" s="108"/>
      <c r="AJ199" s="113"/>
      <c r="AK199" s="94"/>
      <c r="AL199" s="94"/>
      <c r="AM199" s="94"/>
      <c r="AP199" s="80"/>
      <c r="AQ199" s="79"/>
      <c r="AV199" s="115"/>
      <c r="BB199" s="115"/>
      <c r="BG199" s="116"/>
      <c r="BN199" s="115"/>
      <c r="BO199" s="117"/>
      <c r="BQ199" s="118"/>
      <c r="BR199" s="119"/>
      <c r="BS199" s="119"/>
      <c r="BT199" s="108"/>
    </row>
    <row r="200" spans="1:72" s="114" customFormat="1" ht="27">
      <c r="A200" s="103"/>
      <c r="B200" s="104"/>
      <c r="C200" s="105"/>
      <c r="D200" s="106"/>
      <c r="E200" s="107"/>
      <c r="F200" s="91"/>
      <c r="G200" s="107"/>
      <c r="H200" s="78"/>
      <c r="I200" s="91"/>
      <c r="J200" s="94" t="s">
        <v>59</v>
      </c>
      <c r="K200" s="94"/>
      <c r="L200" s="94"/>
      <c r="M200" s="110"/>
      <c r="N200" s="78"/>
      <c r="O200" s="91"/>
      <c r="P200" s="94" t="s">
        <v>59</v>
      </c>
      <c r="Q200" s="94"/>
      <c r="R200" s="110"/>
      <c r="S200" s="78"/>
      <c r="T200" s="111"/>
      <c r="U200" s="101" t="s">
        <v>59</v>
      </c>
      <c r="V200" s="94"/>
      <c r="W200" s="110"/>
      <c r="X200" s="44"/>
      <c r="Y200" s="91"/>
      <c r="Z200" s="109"/>
      <c r="AA200" s="94"/>
      <c r="AB200" s="110"/>
      <c r="AC200" s="94"/>
      <c r="AD200" s="113"/>
      <c r="AE200" s="94"/>
      <c r="AF200" s="94"/>
      <c r="AG200" s="94"/>
      <c r="AH200" s="94"/>
      <c r="AI200" s="94"/>
      <c r="AJ200" s="113"/>
      <c r="AK200" s="94"/>
      <c r="AL200" s="94"/>
      <c r="AM200" s="94"/>
      <c r="AP200" s="80"/>
      <c r="AQ200" s="79"/>
      <c r="AV200" s="115"/>
      <c r="BB200" s="115"/>
      <c r="BG200" s="116"/>
      <c r="BN200" s="115"/>
      <c r="BO200" s="117"/>
      <c r="BQ200" s="118" t="s">
        <v>59</v>
      </c>
      <c r="BR200" s="119" t="e">
        <f>P200/3168</f>
        <v>#VALUE!</v>
      </c>
      <c r="BS200" s="119" t="e">
        <f>BR200*O200</f>
        <v>#VALUE!</v>
      </c>
      <c r="BT200" s="91"/>
    </row>
    <row r="201" spans="1:72" s="114" customFormat="1" ht="27">
      <c r="A201" s="103"/>
      <c r="B201" s="104" t="s">
        <v>215</v>
      </c>
      <c r="C201" s="105" t="s">
        <v>216</v>
      </c>
      <c r="D201" s="106" t="s">
        <v>214</v>
      </c>
      <c r="E201" s="107"/>
      <c r="F201" s="108">
        <v>4</v>
      </c>
      <c r="G201" s="107"/>
      <c r="H201" s="78"/>
      <c r="I201" s="108">
        <v>4</v>
      </c>
      <c r="J201" s="109" t="s">
        <v>159</v>
      </c>
      <c r="K201" s="94" t="s">
        <v>47</v>
      </c>
      <c r="L201" s="94"/>
      <c r="M201" s="110"/>
      <c r="N201" s="78"/>
      <c r="O201" s="108">
        <v>4</v>
      </c>
      <c r="P201" s="109">
        <v>23745</v>
      </c>
      <c r="Q201" s="94">
        <f>O201*P201</f>
        <v>94980</v>
      </c>
      <c r="R201" s="110"/>
      <c r="S201" s="78"/>
      <c r="T201" s="111">
        <v>4</v>
      </c>
      <c r="U201" s="112">
        <v>17550</v>
      </c>
      <c r="V201" s="94">
        <v>70200</v>
      </c>
      <c r="W201" s="110"/>
      <c r="X201" s="44"/>
      <c r="Y201" s="108">
        <v>4</v>
      </c>
      <c r="Z201" s="109">
        <v>19656</v>
      </c>
      <c r="AA201" s="94">
        <f>Y201*Z201</f>
        <v>78624</v>
      </c>
      <c r="AB201" s="110"/>
      <c r="AC201" s="94"/>
      <c r="AD201" s="113"/>
      <c r="AE201" s="104" t="s">
        <v>215</v>
      </c>
      <c r="AF201" s="105" t="s">
        <v>216</v>
      </c>
      <c r="AG201" s="106" t="s">
        <v>214</v>
      </c>
      <c r="AH201" s="107"/>
      <c r="AI201" s="108">
        <v>4</v>
      </c>
      <c r="AJ201" s="113"/>
      <c r="AK201" s="94">
        <v>4</v>
      </c>
      <c r="AL201" s="94">
        <v>9800</v>
      </c>
      <c r="AM201" s="94">
        <v>39200</v>
      </c>
      <c r="AP201" s="40"/>
      <c r="AQ201" s="25">
        <v>4</v>
      </c>
      <c r="AR201" s="114">
        <v>7500</v>
      </c>
      <c r="AS201" s="114">
        <f>AQ201*AR201</f>
        <v>30000</v>
      </c>
      <c r="AV201" s="115"/>
      <c r="AW201" s="25">
        <v>4</v>
      </c>
      <c r="AX201" s="114">
        <v>12450</v>
      </c>
      <c r="AY201" s="114">
        <f>AW201*AX201</f>
        <v>49800</v>
      </c>
      <c r="BB201" s="115"/>
      <c r="BG201" s="116"/>
      <c r="BN201" s="115"/>
      <c r="BO201" s="117"/>
      <c r="BQ201" s="118">
        <v>1500</v>
      </c>
      <c r="BR201" s="119">
        <f>P201/3168</f>
        <v>7.4952651515151514</v>
      </c>
      <c r="BS201" s="119">
        <f>BR201*O201</f>
        <v>29.981060606060606</v>
      </c>
      <c r="BT201" s="108"/>
    </row>
    <row r="202" spans="1:72" s="114" customFormat="1" ht="27">
      <c r="A202" s="103"/>
      <c r="B202" s="104"/>
      <c r="C202" s="105" t="s">
        <v>217</v>
      </c>
      <c r="D202" s="106"/>
      <c r="E202" s="107"/>
      <c r="F202" s="108"/>
      <c r="G202" s="107"/>
      <c r="H202" s="78"/>
      <c r="I202" s="108"/>
      <c r="J202" s="109"/>
      <c r="K202" s="94"/>
      <c r="L202" s="94"/>
      <c r="M202" s="110"/>
      <c r="N202" s="78"/>
      <c r="O202" s="108"/>
      <c r="P202" s="109"/>
      <c r="Q202" s="94"/>
      <c r="R202" s="110"/>
      <c r="S202" s="78"/>
      <c r="T202" s="111"/>
      <c r="U202" s="112"/>
      <c r="V202" s="94"/>
      <c r="W202" s="110"/>
      <c r="X202" s="44"/>
      <c r="Y202" s="108"/>
      <c r="Z202" s="109"/>
      <c r="AA202" s="94"/>
      <c r="AB202" s="110"/>
      <c r="AC202" s="94"/>
      <c r="AD202" s="113"/>
      <c r="AE202" s="94"/>
      <c r="AF202" s="121" t="s">
        <v>218</v>
      </c>
      <c r="AG202" s="94"/>
      <c r="AH202" s="94"/>
      <c r="AI202" s="94"/>
      <c r="AJ202" s="113"/>
      <c r="AK202" s="94"/>
      <c r="AL202" s="94"/>
      <c r="AM202" s="94"/>
      <c r="AP202" s="40"/>
      <c r="AQ202" s="25"/>
      <c r="AV202" s="115"/>
      <c r="BB202" s="115"/>
      <c r="BG202" s="116"/>
      <c r="BN202" s="115"/>
      <c r="BO202" s="117"/>
      <c r="BQ202" s="118"/>
      <c r="BR202" s="119"/>
      <c r="BS202" s="119"/>
      <c r="BT202" s="108"/>
    </row>
    <row r="203" spans="1:72" s="114" customFormat="1" ht="54">
      <c r="A203" s="103"/>
      <c r="B203" s="104"/>
      <c r="C203" s="105" t="s">
        <v>219</v>
      </c>
      <c r="D203" s="106"/>
      <c r="E203" s="107"/>
      <c r="F203" s="108"/>
      <c r="G203" s="107"/>
      <c r="H203" s="78"/>
      <c r="I203" s="108"/>
      <c r="J203" s="109"/>
      <c r="K203" s="94"/>
      <c r="L203" s="94"/>
      <c r="M203" s="110"/>
      <c r="N203" s="78"/>
      <c r="O203" s="108"/>
      <c r="P203" s="109"/>
      <c r="Q203" s="94"/>
      <c r="R203" s="110"/>
      <c r="S203" s="78"/>
      <c r="T203" s="111"/>
      <c r="U203" s="112"/>
      <c r="V203" s="94"/>
      <c r="W203" s="110"/>
      <c r="X203" s="44"/>
      <c r="Y203" s="108"/>
      <c r="Z203" s="109"/>
      <c r="AA203" s="94"/>
      <c r="AB203" s="110"/>
      <c r="AC203" s="94"/>
      <c r="AD203" s="113"/>
      <c r="AE203" s="94"/>
      <c r="AF203" s="121" t="s">
        <v>220</v>
      </c>
      <c r="AG203" s="94"/>
      <c r="AH203" s="94"/>
      <c r="AI203" s="94"/>
      <c r="AJ203" s="113"/>
      <c r="AK203" s="94"/>
      <c r="AL203" s="94"/>
      <c r="AM203" s="94"/>
      <c r="AP203" s="40"/>
      <c r="AQ203" s="25"/>
      <c r="AV203" s="115"/>
      <c r="BB203" s="115"/>
      <c r="BG203" s="116"/>
      <c r="BN203" s="115"/>
      <c r="BO203" s="117"/>
      <c r="BQ203" s="118"/>
      <c r="BR203" s="119"/>
      <c r="BS203" s="119"/>
      <c r="BT203" s="108"/>
    </row>
    <row r="204" spans="1:72" s="114" customFormat="1" ht="27">
      <c r="A204" s="103"/>
      <c r="B204" s="104"/>
      <c r="C204" s="105"/>
      <c r="D204" s="106"/>
      <c r="E204" s="107"/>
      <c r="F204" s="108"/>
      <c r="G204" s="107"/>
      <c r="H204" s="78"/>
      <c r="I204" s="108"/>
      <c r="J204" s="109"/>
      <c r="K204" s="94"/>
      <c r="L204" s="94"/>
      <c r="M204" s="110"/>
      <c r="N204" s="78"/>
      <c r="O204" s="108"/>
      <c r="P204" s="109"/>
      <c r="Q204" s="94"/>
      <c r="R204" s="110"/>
      <c r="S204" s="78"/>
      <c r="T204" s="111"/>
      <c r="U204" s="112"/>
      <c r="V204" s="94"/>
      <c r="W204" s="110"/>
      <c r="X204" s="44"/>
      <c r="Y204" s="108"/>
      <c r="Z204" s="109"/>
      <c r="AA204" s="94"/>
      <c r="AB204" s="110"/>
      <c r="AC204" s="94"/>
      <c r="AD204" s="113"/>
      <c r="AE204" s="94"/>
      <c r="AF204" s="94"/>
      <c r="AG204" s="94"/>
      <c r="AH204" s="94"/>
      <c r="AI204" s="94"/>
      <c r="AJ204" s="113"/>
      <c r="AK204" s="94"/>
      <c r="AL204" s="94"/>
      <c r="AM204" s="94"/>
      <c r="AP204" s="40"/>
      <c r="AQ204" s="25"/>
      <c r="AV204" s="115"/>
      <c r="BB204" s="115"/>
      <c r="BG204" s="116"/>
      <c r="BN204" s="115"/>
      <c r="BO204" s="117"/>
      <c r="BQ204" s="118"/>
      <c r="BR204" s="119"/>
      <c r="BS204" s="119"/>
      <c r="BT204" s="108"/>
    </row>
    <row r="205" spans="1:72" s="114" customFormat="1" ht="27">
      <c r="A205" s="103"/>
      <c r="B205" s="104"/>
      <c r="C205" s="105" t="s">
        <v>53</v>
      </c>
      <c r="D205" s="106"/>
      <c r="E205" s="107"/>
      <c r="F205" s="108"/>
      <c r="G205" s="107"/>
      <c r="H205" s="78"/>
      <c r="I205" s="108"/>
      <c r="J205" s="109"/>
      <c r="K205" s="94"/>
      <c r="L205" s="94"/>
      <c r="M205" s="110"/>
      <c r="N205" s="78"/>
      <c r="O205" s="108"/>
      <c r="P205" s="109"/>
      <c r="Q205" s="94"/>
      <c r="R205" s="110" t="s">
        <v>56</v>
      </c>
      <c r="S205" s="78"/>
      <c r="T205" s="111"/>
      <c r="U205" s="112"/>
      <c r="V205" s="94"/>
      <c r="W205" s="110" t="s">
        <v>56</v>
      </c>
      <c r="X205" s="44"/>
      <c r="Y205" s="108"/>
      <c r="Z205" s="109"/>
      <c r="AA205" s="94"/>
      <c r="AB205" s="110" t="s">
        <v>221</v>
      </c>
      <c r="AC205" s="94"/>
      <c r="AD205" s="113"/>
      <c r="AE205" s="94"/>
      <c r="AF205" s="105" t="s">
        <v>53</v>
      </c>
      <c r="AG205" s="94"/>
      <c r="AH205" s="94"/>
      <c r="AI205" s="94"/>
      <c r="AJ205" s="113"/>
      <c r="AK205" s="94"/>
      <c r="AL205" s="94"/>
      <c r="AM205" s="94"/>
      <c r="AP205" s="40"/>
      <c r="AQ205" s="25"/>
      <c r="AT205" s="114" t="s">
        <v>55</v>
      </c>
      <c r="AV205" s="115"/>
      <c r="AZ205" s="114" t="s">
        <v>55</v>
      </c>
      <c r="BB205" s="115"/>
      <c r="BG205" s="116"/>
      <c r="BN205" s="115"/>
      <c r="BO205" s="117"/>
      <c r="BQ205" s="118"/>
      <c r="BR205" s="119"/>
      <c r="BS205" s="119"/>
      <c r="BT205" s="108"/>
    </row>
    <row r="206" spans="1:72" s="114" customFormat="1" ht="27">
      <c r="A206" s="103"/>
      <c r="B206" s="104"/>
      <c r="C206" s="105" t="s">
        <v>57</v>
      </c>
      <c r="D206" s="106"/>
      <c r="E206" s="107"/>
      <c r="F206" s="108"/>
      <c r="G206" s="107"/>
      <c r="H206" s="78"/>
      <c r="I206" s="108"/>
      <c r="J206" s="109"/>
      <c r="K206" s="94"/>
      <c r="L206" s="94"/>
      <c r="M206" s="110"/>
      <c r="N206" s="78"/>
      <c r="O206" s="108"/>
      <c r="P206" s="109"/>
      <c r="Q206" s="94"/>
      <c r="R206" s="110" t="s">
        <v>222</v>
      </c>
      <c r="S206" s="78"/>
      <c r="T206" s="111"/>
      <c r="U206" s="112"/>
      <c r="V206" s="94"/>
      <c r="W206" s="110" t="s">
        <v>223</v>
      </c>
      <c r="X206" s="44"/>
      <c r="Y206" s="108"/>
      <c r="Z206" s="109"/>
      <c r="AA206" s="94"/>
      <c r="AB206" s="110" t="s">
        <v>224</v>
      </c>
      <c r="AC206" s="94"/>
      <c r="AD206" s="113"/>
      <c r="AE206" s="94"/>
      <c r="AF206" s="105" t="s">
        <v>57</v>
      </c>
      <c r="AG206" s="94"/>
      <c r="AH206" s="94"/>
      <c r="AI206" s="94"/>
      <c r="AJ206" s="113"/>
      <c r="AK206" s="94"/>
      <c r="AL206" s="94"/>
      <c r="AM206" s="94"/>
      <c r="AP206" s="40"/>
      <c r="AQ206" s="25"/>
      <c r="AT206" s="114" t="s">
        <v>225</v>
      </c>
      <c r="AV206" s="115"/>
      <c r="AZ206" s="114" t="s">
        <v>225</v>
      </c>
      <c r="BB206" s="115"/>
      <c r="BG206" s="116"/>
      <c r="BN206" s="115"/>
      <c r="BO206" s="117"/>
      <c r="BQ206" s="118"/>
      <c r="BR206" s="119"/>
      <c r="BS206" s="119"/>
      <c r="BT206" s="108"/>
    </row>
    <row r="207" spans="1:72" s="114" customFormat="1" ht="27">
      <c r="A207" s="103"/>
      <c r="B207" s="104"/>
      <c r="C207" s="105" t="s">
        <v>63</v>
      </c>
      <c r="D207" s="106"/>
      <c r="E207" s="107"/>
      <c r="F207" s="91"/>
      <c r="G207" s="107"/>
      <c r="H207" s="78"/>
      <c r="I207" s="91"/>
      <c r="J207" s="109" t="s">
        <v>59</v>
      </c>
      <c r="K207" s="94"/>
      <c r="L207" s="94"/>
      <c r="M207" s="110"/>
      <c r="N207" s="78"/>
      <c r="O207" s="91"/>
      <c r="P207" s="109" t="s">
        <v>59</v>
      </c>
      <c r="Q207" s="94"/>
      <c r="R207" s="110"/>
      <c r="S207" s="78"/>
      <c r="T207" s="111"/>
      <c r="U207" s="112" t="s">
        <v>59</v>
      </c>
      <c r="V207" s="94"/>
      <c r="W207" s="110" t="s">
        <v>66</v>
      </c>
      <c r="X207" s="44"/>
      <c r="Y207" s="91"/>
      <c r="Z207" s="109"/>
      <c r="AA207" s="94"/>
      <c r="AB207" s="110"/>
      <c r="AC207" s="94"/>
      <c r="AD207" s="113"/>
      <c r="AE207" s="94"/>
      <c r="AF207" s="105" t="s">
        <v>63</v>
      </c>
      <c r="AG207" s="94"/>
      <c r="AH207" s="94"/>
      <c r="AI207" s="94"/>
      <c r="AJ207" s="113"/>
      <c r="AK207" s="94"/>
      <c r="AL207" s="94"/>
      <c r="AM207" s="94"/>
      <c r="AP207" s="40"/>
      <c r="AQ207" s="25"/>
      <c r="AV207" s="115"/>
      <c r="BB207" s="115"/>
      <c r="BG207" s="116"/>
      <c r="BN207" s="115"/>
      <c r="BO207" s="117"/>
      <c r="BQ207" s="118" t="s">
        <v>59</v>
      </c>
      <c r="BR207" s="119" t="e">
        <f>P207/3168</f>
        <v>#VALUE!</v>
      </c>
      <c r="BS207" s="119" t="e">
        <f>BR207*O207</f>
        <v>#VALUE!</v>
      </c>
      <c r="BT207" s="91"/>
    </row>
    <row r="208" spans="1:72" s="114" customFormat="1" ht="27">
      <c r="A208" s="103"/>
      <c r="B208" s="104"/>
      <c r="C208" s="105"/>
      <c r="D208" s="106"/>
      <c r="E208" s="107"/>
      <c r="F208" s="91"/>
      <c r="G208" s="107"/>
      <c r="H208" s="78"/>
      <c r="I208" s="91"/>
      <c r="J208" s="109"/>
      <c r="K208" s="94"/>
      <c r="L208" s="94"/>
      <c r="M208" s="110"/>
      <c r="N208" s="78"/>
      <c r="O208" s="91"/>
      <c r="P208" s="109"/>
      <c r="Q208" s="94"/>
      <c r="R208" s="110"/>
      <c r="S208" s="78"/>
      <c r="T208" s="111"/>
      <c r="U208" s="112"/>
      <c r="V208" s="94"/>
      <c r="W208" s="110"/>
      <c r="X208" s="44"/>
      <c r="Y208" s="91"/>
      <c r="Z208" s="109"/>
      <c r="AA208" s="94"/>
      <c r="AB208" s="110"/>
      <c r="AC208" s="94"/>
      <c r="AD208" s="113"/>
      <c r="AE208" s="94"/>
      <c r="AF208" s="94"/>
      <c r="AG208" s="94"/>
      <c r="AH208" s="94"/>
      <c r="AI208" s="94"/>
      <c r="AJ208" s="113"/>
      <c r="AK208" s="94"/>
      <c r="AL208" s="94"/>
      <c r="AM208" s="94"/>
      <c r="AP208" s="40"/>
      <c r="AQ208" s="25"/>
      <c r="AV208" s="115"/>
      <c r="BB208" s="115"/>
      <c r="BG208" s="116"/>
      <c r="BN208" s="115"/>
      <c r="BO208" s="117"/>
      <c r="BQ208" s="118"/>
      <c r="BR208" s="119"/>
      <c r="BS208" s="119"/>
      <c r="BT208" s="91"/>
    </row>
    <row r="209" spans="1:72" s="114" customFormat="1" ht="27">
      <c r="A209" s="103"/>
      <c r="B209" s="104" t="s">
        <v>226</v>
      </c>
      <c r="C209" s="105" t="s">
        <v>68</v>
      </c>
      <c r="D209" s="106" t="s">
        <v>46</v>
      </c>
      <c r="E209" s="49"/>
      <c r="F209" s="108">
        <v>4</v>
      </c>
      <c r="G209" s="107"/>
      <c r="H209" s="78"/>
      <c r="I209" s="108">
        <v>4</v>
      </c>
      <c r="J209" s="109" t="s">
        <v>47</v>
      </c>
      <c r="K209" s="94" t="s">
        <v>72</v>
      </c>
      <c r="L209" s="94"/>
      <c r="M209" s="110"/>
      <c r="N209" s="78"/>
      <c r="O209" s="108">
        <v>4</v>
      </c>
      <c r="P209" s="109">
        <v>23745</v>
      </c>
      <c r="Q209" s="94" t="s">
        <v>69</v>
      </c>
      <c r="R209" s="110"/>
      <c r="S209" s="78"/>
      <c r="T209" s="111">
        <v>4</v>
      </c>
      <c r="U209" s="112"/>
      <c r="V209" s="94" t="s">
        <v>69</v>
      </c>
      <c r="W209" s="110"/>
      <c r="X209" s="44"/>
      <c r="Y209" s="108"/>
      <c r="Z209" s="109"/>
      <c r="AA209" s="94" t="s">
        <v>72</v>
      </c>
      <c r="AB209" s="110"/>
      <c r="AC209" s="94"/>
      <c r="AD209" s="113"/>
      <c r="AE209" s="104" t="s">
        <v>226</v>
      </c>
      <c r="AF209" s="105" t="s">
        <v>68</v>
      </c>
      <c r="AG209" s="106" t="s">
        <v>46</v>
      </c>
      <c r="AH209" s="49"/>
      <c r="AI209" s="108">
        <v>4</v>
      </c>
      <c r="AJ209" s="113"/>
      <c r="AK209" s="94">
        <v>4</v>
      </c>
      <c r="AL209" s="94">
        <v>9600</v>
      </c>
      <c r="AM209" s="94" t="s">
        <v>70</v>
      </c>
      <c r="AP209" s="40"/>
      <c r="AQ209" s="25"/>
      <c r="AS209" s="114" t="s">
        <v>70</v>
      </c>
      <c r="AV209" s="115"/>
      <c r="AY209" s="114" t="s">
        <v>70</v>
      </c>
      <c r="BB209" s="115"/>
      <c r="BG209" s="116"/>
      <c r="BN209" s="115"/>
      <c r="BO209" s="117"/>
      <c r="BQ209" s="118" t="s">
        <v>59</v>
      </c>
      <c r="BR209" s="119">
        <f>P209/3168</f>
        <v>7.4952651515151514</v>
      </c>
      <c r="BS209" s="119">
        <f>BR209*O209</f>
        <v>29.981060606060606</v>
      </c>
      <c r="BT209" s="108"/>
    </row>
    <row r="210" spans="1:72" s="114" customFormat="1" ht="27">
      <c r="A210" s="103"/>
      <c r="B210" s="104"/>
      <c r="C210" s="105"/>
      <c r="D210" s="106"/>
      <c r="E210" s="49"/>
      <c r="F210" s="108"/>
      <c r="G210" s="107"/>
      <c r="H210" s="78"/>
      <c r="I210" s="108"/>
      <c r="J210" s="109"/>
      <c r="K210" s="94"/>
      <c r="L210" s="94"/>
      <c r="M210" s="110"/>
      <c r="N210" s="78"/>
      <c r="O210" s="108"/>
      <c r="P210" s="109"/>
      <c r="Q210" s="94"/>
      <c r="R210" s="110"/>
      <c r="S210" s="78"/>
      <c r="T210" s="111"/>
      <c r="U210" s="112"/>
      <c r="V210" s="94"/>
      <c r="W210" s="110"/>
      <c r="X210" s="44"/>
      <c r="Y210" s="108"/>
      <c r="Z210" s="109"/>
      <c r="AA210" s="94"/>
      <c r="AB210" s="110"/>
      <c r="AC210" s="94"/>
      <c r="AD210" s="113"/>
      <c r="AE210" s="94"/>
      <c r="AF210" s="94"/>
      <c r="AG210" s="94"/>
      <c r="AH210" s="94"/>
      <c r="AI210" s="94"/>
      <c r="AJ210" s="113"/>
      <c r="AK210" s="94"/>
      <c r="AL210" s="94"/>
      <c r="AM210" s="94"/>
      <c r="AP210" s="40"/>
      <c r="AQ210" s="25"/>
      <c r="AV210" s="115"/>
      <c r="BB210" s="115"/>
      <c r="BG210" s="116"/>
      <c r="BN210" s="115"/>
      <c r="BO210" s="117"/>
      <c r="BQ210" s="118"/>
      <c r="BR210" s="119"/>
      <c r="BS210" s="119"/>
      <c r="BT210" s="108"/>
    </row>
    <row r="211" spans="1:72" s="114" customFormat="1" ht="27">
      <c r="A211" s="103"/>
      <c r="B211" s="104"/>
      <c r="C211" s="105" t="s">
        <v>53</v>
      </c>
      <c r="D211" s="106"/>
      <c r="E211" s="49"/>
      <c r="F211" s="108"/>
      <c r="G211" s="107"/>
      <c r="H211" s="78"/>
      <c r="I211" s="108"/>
      <c r="J211" s="109"/>
      <c r="K211" s="94"/>
      <c r="L211" s="94"/>
      <c r="M211" s="110"/>
      <c r="N211" s="78"/>
      <c r="O211" s="108"/>
      <c r="P211" s="109"/>
      <c r="Q211" s="94"/>
      <c r="R211" s="110"/>
      <c r="S211" s="78"/>
      <c r="T211" s="111"/>
      <c r="U211" s="112"/>
      <c r="V211" s="94"/>
      <c r="W211" s="110"/>
      <c r="X211" s="44"/>
      <c r="Y211" s="108"/>
      <c r="Z211" s="109"/>
      <c r="AA211" s="94"/>
      <c r="AB211" s="110"/>
      <c r="AC211" s="94"/>
      <c r="AD211" s="113"/>
      <c r="AE211" s="94"/>
      <c r="AF211" s="105" t="s">
        <v>53</v>
      </c>
      <c r="AG211" s="94"/>
      <c r="AH211" s="94"/>
      <c r="AI211" s="94"/>
      <c r="AJ211" s="113"/>
      <c r="AK211" s="94"/>
      <c r="AL211" s="94"/>
      <c r="AM211" s="94"/>
      <c r="AP211" s="40"/>
      <c r="AQ211" s="25"/>
      <c r="AV211" s="115"/>
      <c r="BB211" s="115"/>
      <c r="BG211" s="116"/>
      <c r="BN211" s="115"/>
      <c r="BO211" s="117"/>
      <c r="BQ211" s="118"/>
      <c r="BR211" s="119"/>
      <c r="BS211" s="119"/>
      <c r="BT211" s="108"/>
    </row>
    <row r="212" spans="1:72" s="114" customFormat="1" ht="27">
      <c r="A212" s="103"/>
      <c r="B212" s="104"/>
      <c r="C212" s="105" t="s">
        <v>57</v>
      </c>
      <c r="D212" s="106"/>
      <c r="E212" s="49"/>
      <c r="F212" s="108"/>
      <c r="G212" s="107"/>
      <c r="H212" s="78"/>
      <c r="I212" s="108"/>
      <c r="J212" s="109"/>
      <c r="K212" s="94"/>
      <c r="L212" s="94"/>
      <c r="M212" s="110"/>
      <c r="N212" s="78"/>
      <c r="O212" s="108"/>
      <c r="P212" s="109"/>
      <c r="Q212" s="94"/>
      <c r="R212" s="110"/>
      <c r="S212" s="78"/>
      <c r="T212" s="111"/>
      <c r="U212" s="112"/>
      <c r="V212" s="94"/>
      <c r="W212" s="110"/>
      <c r="X212" s="44"/>
      <c r="Y212" s="108"/>
      <c r="Z212" s="109"/>
      <c r="AA212" s="94"/>
      <c r="AB212" s="110"/>
      <c r="AC212" s="94"/>
      <c r="AD212" s="113"/>
      <c r="AE212" s="94"/>
      <c r="AF212" s="105" t="s">
        <v>57</v>
      </c>
      <c r="AG212" s="94"/>
      <c r="AH212" s="94"/>
      <c r="AI212" s="94"/>
      <c r="AJ212" s="113"/>
      <c r="AK212" s="94"/>
      <c r="AL212" s="94"/>
      <c r="AM212" s="94"/>
      <c r="AP212" s="40"/>
      <c r="AQ212" s="25"/>
      <c r="AV212" s="115"/>
      <c r="BB212" s="115"/>
      <c r="BG212" s="116"/>
      <c r="BN212" s="115"/>
      <c r="BO212" s="117"/>
      <c r="BQ212" s="118"/>
      <c r="BR212" s="119"/>
      <c r="BS212" s="119"/>
      <c r="BT212" s="108"/>
    </row>
    <row r="213" spans="1:72" s="114" customFormat="1" ht="27">
      <c r="A213" s="103"/>
      <c r="B213" s="104"/>
      <c r="C213" s="105"/>
      <c r="D213" s="106"/>
      <c r="E213" s="107"/>
      <c r="F213" s="108"/>
      <c r="G213" s="107"/>
      <c r="H213" s="78"/>
      <c r="I213" s="91"/>
      <c r="J213" s="94" t="s">
        <v>59</v>
      </c>
      <c r="K213" s="94"/>
      <c r="L213" s="94"/>
      <c r="M213" s="110"/>
      <c r="N213" s="78"/>
      <c r="O213" s="91"/>
      <c r="P213" s="94" t="s">
        <v>59</v>
      </c>
      <c r="Q213" s="94"/>
      <c r="R213" s="110"/>
      <c r="S213" s="78"/>
      <c r="T213" s="111"/>
      <c r="U213" s="101" t="s">
        <v>59</v>
      </c>
      <c r="V213" s="94"/>
      <c r="W213" s="110"/>
      <c r="X213" s="44"/>
      <c r="Y213" s="95"/>
      <c r="Z213" s="94"/>
      <c r="AA213" s="31"/>
      <c r="AB213" s="110"/>
      <c r="AC213" s="94"/>
      <c r="AD213" s="113"/>
      <c r="AE213" s="94"/>
      <c r="AF213" s="94"/>
      <c r="AG213" s="94"/>
      <c r="AH213" s="94"/>
      <c r="AI213" s="94"/>
      <c r="AJ213" s="113"/>
      <c r="AK213" s="94"/>
      <c r="AL213" s="94"/>
      <c r="AM213" s="94"/>
      <c r="AP213" s="40"/>
      <c r="AQ213" s="25"/>
      <c r="AV213" s="115"/>
      <c r="BB213" s="115"/>
      <c r="BG213" s="116"/>
      <c r="BN213" s="115"/>
      <c r="BO213" s="117"/>
      <c r="BQ213" s="118" t="s">
        <v>59</v>
      </c>
      <c r="BR213" s="119" t="e">
        <f>P213/3168</f>
        <v>#VALUE!</v>
      </c>
      <c r="BS213" s="119" t="e">
        <f>BR213*O213</f>
        <v>#VALUE!</v>
      </c>
      <c r="BT213" s="108"/>
    </row>
    <row r="214" spans="1:72" s="114" customFormat="1" ht="54">
      <c r="A214" s="103"/>
      <c r="B214" s="104" t="s">
        <v>227</v>
      </c>
      <c r="C214" s="105" t="s">
        <v>228</v>
      </c>
      <c r="D214" s="106" t="s">
        <v>46</v>
      </c>
      <c r="E214" s="49"/>
      <c r="F214" s="108">
        <v>4</v>
      </c>
      <c r="G214" s="49"/>
      <c r="H214" s="45"/>
      <c r="I214" s="108">
        <v>4</v>
      </c>
      <c r="J214" s="109">
        <v>22990</v>
      </c>
      <c r="K214" s="94">
        <v>91960</v>
      </c>
      <c r="L214" s="94"/>
      <c r="M214" s="59"/>
      <c r="N214" s="45"/>
      <c r="O214" s="108">
        <v>4</v>
      </c>
      <c r="P214" s="109" t="s">
        <v>205</v>
      </c>
      <c r="Q214" s="94" t="s">
        <v>205</v>
      </c>
      <c r="R214" s="59"/>
      <c r="S214" s="45"/>
      <c r="T214" s="111">
        <v>4</v>
      </c>
      <c r="U214" s="112">
        <v>25440</v>
      </c>
      <c r="V214" s="94">
        <v>101760</v>
      </c>
      <c r="W214" s="59"/>
      <c r="X214" s="49"/>
      <c r="Y214" s="108">
        <v>4</v>
      </c>
      <c r="Z214" s="109">
        <v>28493</v>
      </c>
      <c r="AA214" s="94">
        <f>Y214*Z214</f>
        <v>113972</v>
      </c>
      <c r="AB214" s="59"/>
      <c r="AC214" s="31"/>
      <c r="AD214" s="87"/>
      <c r="AE214" s="104" t="s">
        <v>227</v>
      </c>
      <c r="AF214" s="105" t="s">
        <v>229</v>
      </c>
      <c r="AG214" s="106" t="s">
        <v>46</v>
      </c>
      <c r="AH214" s="49"/>
      <c r="AI214" s="108">
        <v>4</v>
      </c>
      <c r="AJ214" s="87"/>
      <c r="AK214" s="94">
        <v>4</v>
      </c>
      <c r="AL214" s="94">
        <v>8500</v>
      </c>
      <c r="AM214" s="94">
        <v>34000</v>
      </c>
      <c r="AP214" s="40"/>
      <c r="AQ214" s="25"/>
      <c r="AR214" s="114">
        <v>23</v>
      </c>
      <c r="AV214" s="115"/>
      <c r="BB214" s="115"/>
      <c r="BG214" s="116"/>
      <c r="BN214" s="115"/>
      <c r="BO214" s="117"/>
      <c r="BQ214" s="118">
        <v>1280</v>
      </c>
      <c r="BR214" s="119" t="e">
        <f>P214/3168</f>
        <v>#VALUE!</v>
      </c>
      <c r="BS214" s="119" t="e">
        <f>BR214*O214</f>
        <v>#VALUE!</v>
      </c>
      <c r="BT214" s="108"/>
    </row>
    <row r="215" spans="1:72" s="114" customFormat="1" ht="27">
      <c r="A215" s="103"/>
      <c r="B215" s="104"/>
      <c r="C215" s="105" t="s">
        <v>230</v>
      </c>
      <c r="D215" s="106"/>
      <c r="E215" s="49"/>
      <c r="F215" s="108"/>
      <c r="G215" s="49"/>
      <c r="H215" s="45"/>
      <c r="I215" s="108"/>
      <c r="J215" s="109"/>
      <c r="K215" s="94"/>
      <c r="L215" s="94"/>
      <c r="M215" s="59"/>
      <c r="N215" s="45"/>
      <c r="O215" s="108"/>
      <c r="P215" s="109"/>
      <c r="Q215" s="94"/>
      <c r="R215" s="59"/>
      <c r="S215" s="45"/>
      <c r="T215" s="111"/>
      <c r="U215" s="112"/>
      <c r="V215" s="94"/>
      <c r="W215" s="59"/>
      <c r="X215" s="49"/>
      <c r="Y215" s="95"/>
      <c r="Z215" s="94"/>
      <c r="AA215" s="31"/>
      <c r="AB215" s="59"/>
      <c r="AC215" s="31"/>
      <c r="AD215" s="87"/>
      <c r="AE215" s="31"/>
      <c r="AF215" s="121" t="s">
        <v>231</v>
      </c>
      <c r="AG215" s="31"/>
      <c r="AH215" s="31"/>
      <c r="AI215" s="31"/>
      <c r="AJ215" s="87"/>
      <c r="AK215" s="94"/>
      <c r="AL215" s="94"/>
      <c r="AM215" s="31"/>
      <c r="AP215" s="40"/>
      <c r="AQ215" s="25"/>
      <c r="AV215" s="115"/>
      <c r="BB215" s="115"/>
      <c r="BG215" s="116"/>
      <c r="BN215" s="115"/>
      <c r="BO215" s="117"/>
      <c r="BQ215" s="118"/>
      <c r="BR215" s="119"/>
      <c r="BS215" s="119"/>
      <c r="BT215" s="108"/>
    </row>
    <row r="216" spans="1:72" s="114" customFormat="1" ht="27">
      <c r="A216" s="103"/>
      <c r="B216" s="104"/>
      <c r="C216" s="105" t="s">
        <v>232</v>
      </c>
      <c r="D216" s="43"/>
      <c r="E216" s="49"/>
      <c r="F216" s="91"/>
      <c r="G216" s="49"/>
      <c r="H216" s="45"/>
      <c r="I216" s="97"/>
      <c r="J216" s="94" t="s">
        <v>59</v>
      </c>
      <c r="K216" s="94"/>
      <c r="L216" s="94"/>
      <c r="M216" s="59"/>
      <c r="N216" s="45"/>
      <c r="O216" s="97"/>
      <c r="P216" s="94" t="s">
        <v>59</v>
      </c>
      <c r="Q216" s="94"/>
      <c r="R216" s="59"/>
      <c r="S216" s="45"/>
      <c r="T216" s="98"/>
      <c r="U216" s="101" t="s">
        <v>59</v>
      </c>
      <c r="V216" s="94"/>
      <c r="W216" s="59"/>
      <c r="X216" s="49"/>
      <c r="Y216" s="95"/>
      <c r="Z216" s="94"/>
      <c r="AA216" s="31"/>
      <c r="AB216" s="59"/>
      <c r="AC216" s="31"/>
      <c r="AD216" s="87"/>
      <c r="AE216" s="31"/>
      <c r="AF216" s="121" t="s">
        <v>233</v>
      </c>
      <c r="AG216" s="31"/>
      <c r="AH216" s="31"/>
      <c r="AI216" s="31"/>
      <c r="AJ216" s="87"/>
      <c r="AK216" s="94"/>
      <c r="AL216" s="94"/>
      <c r="AM216" s="31"/>
      <c r="AP216" s="40"/>
      <c r="AQ216" s="25"/>
      <c r="AV216" s="115"/>
      <c r="BB216" s="115"/>
      <c r="BG216" s="116"/>
      <c r="BN216" s="115"/>
      <c r="BO216" s="117"/>
      <c r="BQ216" s="118" t="s">
        <v>59</v>
      </c>
      <c r="BR216" s="119" t="e">
        <f>P216/3168</f>
        <v>#VALUE!</v>
      </c>
      <c r="BS216" s="119" t="e">
        <f>BR216*O216</f>
        <v>#VALUE!</v>
      </c>
      <c r="BT216" s="91"/>
    </row>
    <row r="217" spans="1:72" s="114" customFormat="1" ht="27">
      <c r="A217" s="103"/>
      <c r="B217" s="104"/>
      <c r="C217" s="105" t="s">
        <v>234</v>
      </c>
      <c r="D217" s="43"/>
      <c r="E217" s="49"/>
      <c r="F217" s="91"/>
      <c r="G217" s="49"/>
      <c r="H217" s="45"/>
      <c r="I217" s="97"/>
      <c r="J217" s="94"/>
      <c r="K217" s="94"/>
      <c r="L217" s="94"/>
      <c r="M217" s="59"/>
      <c r="N217" s="45"/>
      <c r="O217" s="97"/>
      <c r="P217" s="94"/>
      <c r="Q217" s="94"/>
      <c r="R217" s="59"/>
      <c r="S217" s="45"/>
      <c r="T217" s="98"/>
      <c r="U217" s="101"/>
      <c r="V217" s="94"/>
      <c r="W217" s="59"/>
      <c r="X217" s="49"/>
      <c r="Y217" s="95"/>
      <c r="Z217" s="94"/>
      <c r="AA217" s="31"/>
      <c r="AB217" s="59"/>
      <c r="AC217" s="31"/>
      <c r="AD217" s="87"/>
      <c r="AE217" s="31"/>
      <c r="AF217" s="31"/>
      <c r="AG217" s="31"/>
      <c r="AH217" s="31"/>
      <c r="AI217" s="31"/>
      <c r="AJ217" s="87"/>
      <c r="AK217" s="31"/>
      <c r="AL217" s="31"/>
      <c r="AM217" s="31"/>
      <c r="AP217" s="40"/>
      <c r="AQ217" s="25"/>
      <c r="AV217" s="115"/>
      <c r="BB217" s="115"/>
      <c r="BG217" s="116"/>
      <c r="BN217" s="115"/>
      <c r="BO217" s="117"/>
      <c r="BQ217" s="118"/>
      <c r="BR217" s="119"/>
      <c r="BS217" s="119"/>
      <c r="BT217" s="91"/>
    </row>
    <row r="218" spans="1:72" s="114" customFormat="1" ht="27">
      <c r="A218" s="103"/>
      <c r="B218" s="104"/>
      <c r="C218" s="105"/>
      <c r="D218" s="43"/>
      <c r="E218" s="49"/>
      <c r="F218" s="91"/>
      <c r="G218" s="49"/>
      <c r="H218" s="45"/>
      <c r="I218" s="97"/>
      <c r="J218" s="94"/>
      <c r="K218" s="94"/>
      <c r="L218" s="94"/>
      <c r="M218" s="59"/>
      <c r="N218" s="45"/>
      <c r="O218" s="97"/>
      <c r="P218" s="94"/>
      <c r="Q218" s="94"/>
      <c r="R218" s="59"/>
      <c r="S218" s="45"/>
      <c r="T218" s="98"/>
      <c r="U218" s="101"/>
      <c r="V218" s="94"/>
      <c r="W218" s="59"/>
      <c r="X218" s="49"/>
      <c r="Y218" s="95"/>
      <c r="Z218" s="94"/>
      <c r="AA218" s="31"/>
      <c r="AB218" s="59"/>
      <c r="AC218" s="31"/>
      <c r="AD218" s="87"/>
      <c r="AE218" s="31"/>
      <c r="AF218" s="31"/>
      <c r="AG218" s="31"/>
      <c r="AH218" s="31"/>
      <c r="AI218" s="31"/>
      <c r="AJ218" s="87"/>
      <c r="AK218" s="31"/>
      <c r="AL218" s="31"/>
      <c r="AM218" s="31"/>
      <c r="AP218" s="40"/>
      <c r="AQ218" s="25"/>
      <c r="AV218" s="115"/>
      <c r="BB218" s="115"/>
      <c r="BG218" s="116"/>
      <c r="BN218" s="115"/>
      <c r="BO218" s="117"/>
      <c r="BQ218" s="118"/>
      <c r="BR218" s="119"/>
      <c r="BS218" s="119"/>
      <c r="BT218" s="91"/>
    </row>
    <row r="219" spans="1:72" s="114" customFormat="1" ht="27">
      <c r="A219" s="103"/>
      <c r="B219" s="104"/>
      <c r="C219" s="105" t="s">
        <v>53</v>
      </c>
      <c r="D219" s="43"/>
      <c r="E219" s="49"/>
      <c r="F219" s="91"/>
      <c r="G219" s="49"/>
      <c r="H219" s="45"/>
      <c r="I219" s="97"/>
      <c r="J219" s="94"/>
      <c r="K219" s="94"/>
      <c r="L219" s="94" t="s">
        <v>56</v>
      </c>
      <c r="M219" s="59"/>
      <c r="N219" s="45"/>
      <c r="O219" s="97"/>
      <c r="P219" s="94"/>
      <c r="Q219" s="94"/>
      <c r="R219" s="59"/>
      <c r="S219" s="45"/>
      <c r="T219" s="98"/>
      <c r="U219" s="101"/>
      <c r="V219" s="94"/>
      <c r="W219" s="110" t="s">
        <v>152</v>
      </c>
      <c r="X219" s="49"/>
      <c r="Y219" s="95"/>
      <c r="Z219" s="94"/>
      <c r="AA219" s="31"/>
      <c r="AB219" s="110" t="s">
        <v>56</v>
      </c>
      <c r="AC219" s="94"/>
      <c r="AD219" s="113"/>
      <c r="AE219" s="94"/>
      <c r="AF219" s="105" t="s">
        <v>53</v>
      </c>
      <c r="AG219" s="94"/>
      <c r="AH219" s="94"/>
      <c r="AI219" s="94"/>
      <c r="AJ219" s="87"/>
      <c r="AK219" s="31"/>
      <c r="AL219" s="31"/>
      <c r="AM219" s="31"/>
      <c r="AP219" s="40"/>
      <c r="AQ219" s="25"/>
      <c r="AV219" s="115"/>
      <c r="BB219" s="115"/>
      <c r="BG219" s="116"/>
      <c r="BN219" s="115"/>
      <c r="BO219" s="117"/>
      <c r="BQ219" s="118"/>
      <c r="BR219" s="119"/>
      <c r="BS219" s="119"/>
      <c r="BT219" s="91"/>
    </row>
    <row r="220" spans="1:72" s="114" customFormat="1" ht="27">
      <c r="A220" s="103"/>
      <c r="B220" s="104"/>
      <c r="C220" s="105" t="s">
        <v>57</v>
      </c>
      <c r="D220" s="43"/>
      <c r="E220" s="49"/>
      <c r="F220" s="91"/>
      <c r="G220" s="49"/>
      <c r="H220" s="45"/>
      <c r="I220" s="97"/>
      <c r="J220" s="94"/>
      <c r="K220" s="94"/>
      <c r="L220" s="94" t="s">
        <v>235</v>
      </c>
      <c r="M220" s="59"/>
      <c r="N220" s="45"/>
      <c r="O220" s="97"/>
      <c r="P220" s="94"/>
      <c r="Q220" s="94"/>
      <c r="R220" s="59"/>
      <c r="S220" s="45"/>
      <c r="T220" s="98"/>
      <c r="U220" s="101"/>
      <c r="V220" s="94"/>
      <c r="W220" s="110" t="s">
        <v>236</v>
      </c>
      <c r="X220" s="49"/>
      <c r="Y220" s="95"/>
      <c r="Z220" s="94"/>
      <c r="AA220" s="31"/>
      <c r="AB220" s="110" t="s">
        <v>237</v>
      </c>
      <c r="AC220" s="94"/>
      <c r="AD220" s="113"/>
      <c r="AE220" s="94"/>
      <c r="AF220" s="105" t="s">
        <v>57</v>
      </c>
      <c r="AG220" s="94"/>
      <c r="AH220" s="94"/>
      <c r="AI220" s="94"/>
      <c r="AJ220" s="87"/>
      <c r="AK220" s="31"/>
      <c r="AL220" s="31"/>
      <c r="AM220" s="31"/>
      <c r="AP220" s="40"/>
      <c r="AQ220" s="25"/>
      <c r="AV220" s="115"/>
      <c r="BB220" s="115"/>
      <c r="BG220" s="116"/>
      <c r="BN220" s="115"/>
      <c r="BO220" s="117"/>
      <c r="BQ220" s="118"/>
      <c r="BR220" s="119"/>
      <c r="BS220" s="119"/>
      <c r="BT220" s="91"/>
    </row>
    <row r="221" spans="1:72" s="114" customFormat="1" ht="27">
      <c r="A221" s="103"/>
      <c r="B221" s="104"/>
      <c r="C221" s="105"/>
      <c r="D221" s="43"/>
      <c r="E221" s="49"/>
      <c r="F221" s="91"/>
      <c r="G221" s="49"/>
      <c r="H221" s="45"/>
      <c r="I221" s="97"/>
      <c r="J221" s="94"/>
      <c r="K221" s="94"/>
      <c r="L221" s="94" t="s">
        <v>238</v>
      </c>
      <c r="M221" s="59"/>
      <c r="N221" s="45"/>
      <c r="O221" s="97"/>
      <c r="P221" s="94"/>
      <c r="Q221" s="94"/>
      <c r="R221" s="59"/>
      <c r="S221" s="45"/>
      <c r="T221" s="98"/>
      <c r="U221" s="101"/>
      <c r="V221" s="94"/>
      <c r="W221" s="110"/>
      <c r="X221" s="49"/>
      <c r="Y221" s="95"/>
      <c r="Z221" s="94"/>
      <c r="AA221" s="31"/>
      <c r="AB221" s="110" t="s">
        <v>65</v>
      </c>
      <c r="AC221" s="94"/>
      <c r="AD221" s="113"/>
      <c r="AE221" s="94"/>
      <c r="AF221" s="105" t="s">
        <v>63</v>
      </c>
      <c r="AG221" s="94"/>
      <c r="AH221" s="94"/>
      <c r="AI221" s="94"/>
      <c r="AJ221" s="87"/>
      <c r="AK221" s="31"/>
      <c r="AL221" s="31"/>
      <c r="AM221" s="31"/>
      <c r="AP221" s="40"/>
      <c r="AQ221" s="25"/>
      <c r="AV221" s="115"/>
      <c r="BB221" s="115"/>
      <c r="BG221" s="116"/>
      <c r="BN221" s="115"/>
      <c r="BO221" s="117"/>
      <c r="BQ221" s="118"/>
      <c r="BR221" s="119"/>
      <c r="BS221" s="119"/>
      <c r="BT221" s="91"/>
    </row>
    <row r="222" spans="1:72" s="114" customFormat="1" ht="31.5" customHeight="1">
      <c r="A222" s="103"/>
      <c r="B222" s="104"/>
      <c r="C222" s="105" t="s">
        <v>63</v>
      </c>
      <c r="D222" s="43"/>
      <c r="E222" s="49"/>
      <c r="F222" s="91"/>
      <c r="G222" s="49"/>
      <c r="H222" s="45"/>
      <c r="I222" s="97"/>
      <c r="J222" s="94"/>
      <c r="K222" s="94"/>
      <c r="L222" s="114" t="s">
        <v>65</v>
      </c>
      <c r="M222" s="59"/>
      <c r="N222" s="45"/>
      <c r="O222" s="97"/>
      <c r="P222" s="94"/>
      <c r="Q222" s="94"/>
      <c r="R222" s="59"/>
      <c r="S222" s="45"/>
      <c r="T222" s="98"/>
      <c r="U222" s="101"/>
      <c r="V222" s="94"/>
      <c r="W222" s="110" t="s">
        <v>66</v>
      </c>
      <c r="X222" s="49"/>
      <c r="Y222" s="95"/>
      <c r="Z222" s="94"/>
      <c r="AA222" s="31"/>
      <c r="AB222" s="59"/>
      <c r="AC222" s="31"/>
      <c r="AD222" s="87"/>
      <c r="AE222" s="31"/>
      <c r="AG222" s="31"/>
      <c r="AH222" s="31"/>
      <c r="AI222" s="31"/>
      <c r="AJ222" s="87"/>
      <c r="AK222" s="31"/>
      <c r="AL222" s="31"/>
      <c r="AM222" s="31"/>
      <c r="AP222" s="40"/>
      <c r="AQ222" s="25"/>
      <c r="AV222" s="115"/>
      <c r="BB222" s="115"/>
      <c r="BG222" s="116"/>
      <c r="BN222" s="115"/>
      <c r="BO222" s="117"/>
      <c r="BQ222" s="118"/>
      <c r="BR222" s="119"/>
      <c r="BS222" s="119"/>
      <c r="BT222" s="91"/>
    </row>
    <row r="223" spans="1:72" s="114" customFormat="1" ht="31.5" customHeight="1">
      <c r="A223" s="103"/>
      <c r="B223" s="104"/>
      <c r="C223" s="105"/>
      <c r="D223" s="43"/>
      <c r="E223" s="49"/>
      <c r="F223" s="91"/>
      <c r="G223" s="49"/>
      <c r="H223" s="45"/>
      <c r="I223" s="97"/>
      <c r="J223" s="94"/>
      <c r="K223" s="94"/>
      <c r="L223" s="94"/>
      <c r="M223" s="59"/>
      <c r="N223" s="45"/>
      <c r="O223" s="97"/>
      <c r="P223" s="94"/>
      <c r="Q223" s="94"/>
      <c r="R223" s="59"/>
      <c r="S223" s="45"/>
      <c r="T223" s="98"/>
      <c r="U223" s="101"/>
      <c r="V223" s="94"/>
      <c r="W223" s="59"/>
      <c r="X223" s="49"/>
      <c r="AB223" s="59"/>
      <c r="AC223" s="31"/>
      <c r="AD223" s="87"/>
      <c r="AE223" s="31"/>
      <c r="AF223" s="31"/>
      <c r="AG223" s="31"/>
      <c r="AH223" s="31"/>
      <c r="AI223" s="31"/>
      <c r="AJ223" s="87"/>
      <c r="AK223" s="31"/>
      <c r="AL223" s="31"/>
      <c r="AM223" s="31"/>
      <c r="AP223" s="40"/>
      <c r="AQ223" s="25"/>
      <c r="AV223" s="115"/>
      <c r="BB223" s="115"/>
      <c r="BG223" s="116"/>
      <c r="BN223" s="115"/>
      <c r="BO223" s="117"/>
      <c r="BQ223" s="118"/>
      <c r="BR223" s="119"/>
      <c r="BS223" s="119"/>
      <c r="BT223" s="91"/>
    </row>
    <row r="224" spans="1:72" s="114" customFormat="1" ht="27">
      <c r="A224" s="103"/>
      <c r="B224" s="104" t="s">
        <v>239</v>
      </c>
      <c r="C224" s="105" t="s">
        <v>68</v>
      </c>
      <c r="D224" s="106" t="s">
        <v>46</v>
      </c>
      <c r="E224" s="107"/>
      <c r="F224" s="108">
        <v>4</v>
      </c>
      <c r="G224" s="107"/>
      <c r="H224" s="78"/>
      <c r="I224" s="108">
        <v>4</v>
      </c>
      <c r="J224" s="109">
        <v>17710</v>
      </c>
      <c r="K224" s="94" t="s">
        <v>72</v>
      </c>
      <c r="L224" s="94"/>
      <c r="M224" s="110"/>
      <c r="N224" s="78"/>
      <c r="O224" s="108">
        <v>4</v>
      </c>
      <c r="P224" s="109" t="s">
        <v>205</v>
      </c>
      <c r="Q224" s="94" t="s">
        <v>69</v>
      </c>
      <c r="R224" s="110"/>
      <c r="S224" s="78"/>
      <c r="T224" s="111">
        <v>4</v>
      </c>
      <c r="U224" s="112"/>
      <c r="V224" s="94" t="s">
        <v>69</v>
      </c>
      <c r="W224" s="110"/>
      <c r="X224" s="44"/>
      <c r="AB224" s="110"/>
      <c r="AC224" s="94"/>
      <c r="AD224" s="113"/>
      <c r="AE224" s="104" t="s">
        <v>239</v>
      </c>
      <c r="AF224" s="105" t="s">
        <v>68</v>
      </c>
      <c r="AG224" s="106" t="s">
        <v>46</v>
      </c>
      <c r="AH224" s="107"/>
      <c r="AI224" s="108">
        <v>4</v>
      </c>
      <c r="AJ224" s="113"/>
      <c r="AK224" s="94">
        <v>4</v>
      </c>
      <c r="AL224" s="94">
        <v>8300</v>
      </c>
      <c r="AM224" s="94" t="s">
        <v>70</v>
      </c>
      <c r="AP224" s="40"/>
      <c r="AQ224" s="25"/>
      <c r="AV224" s="115"/>
      <c r="BB224" s="115"/>
      <c r="BG224" s="116"/>
      <c r="BN224" s="115"/>
      <c r="BO224" s="117"/>
      <c r="BQ224" s="118">
        <v>1280</v>
      </c>
      <c r="BR224" s="119" t="e">
        <f>P224/3168</f>
        <v>#VALUE!</v>
      </c>
      <c r="BS224" s="119" t="e">
        <f>BR224*O224</f>
        <v>#VALUE!</v>
      </c>
      <c r="BT224" s="108"/>
    </row>
    <row r="225" spans="1:72" s="114" customFormat="1" ht="27">
      <c r="A225" s="103"/>
      <c r="B225" s="104"/>
      <c r="C225" s="105"/>
      <c r="D225" s="106"/>
      <c r="E225" s="107"/>
      <c r="F225" s="108"/>
      <c r="G225" s="107"/>
      <c r="H225" s="78"/>
      <c r="I225" s="108"/>
      <c r="J225" s="109"/>
      <c r="K225" s="94"/>
      <c r="L225" s="94"/>
      <c r="M225" s="110"/>
      <c r="N225" s="78"/>
      <c r="O225" s="108"/>
      <c r="P225" s="109"/>
      <c r="Q225" s="94"/>
      <c r="R225" s="110"/>
      <c r="S225" s="78"/>
      <c r="T225" s="111"/>
      <c r="U225" s="112"/>
      <c r="V225" s="94"/>
      <c r="W225" s="110"/>
      <c r="X225" s="44"/>
      <c r="Y225" s="108"/>
      <c r="Z225" s="109"/>
      <c r="AA225" s="94"/>
      <c r="AB225" s="110"/>
      <c r="AC225" s="94"/>
      <c r="AD225" s="113"/>
      <c r="AE225" s="104"/>
      <c r="AF225" s="105"/>
      <c r="AG225" s="106"/>
      <c r="AH225" s="107"/>
      <c r="AI225" s="108"/>
      <c r="AJ225" s="113"/>
      <c r="AK225" s="94"/>
      <c r="AL225" s="94"/>
      <c r="AM225" s="94"/>
      <c r="AP225" s="40"/>
      <c r="AQ225" s="25"/>
      <c r="AV225" s="115"/>
      <c r="BB225" s="115"/>
      <c r="BG225" s="116"/>
      <c r="BN225" s="115"/>
      <c r="BO225" s="117"/>
      <c r="BQ225" s="118"/>
      <c r="BR225" s="119"/>
      <c r="BS225" s="119"/>
      <c r="BT225" s="108"/>
    </row>
    <row r="226" spans="1:72" s="114" customFormat="1" ht="27">
      <c r="A226" s="103"/>
      <c r="B226" s="104"/>
      <c r="C226" s="105" t="s">
        <v>53</v>
      </c>
      <c r="D226" s="106"/>
      <c r="E226" s="107"/>
      <c r="F226" s="108"/>
      <c r="G226" s="107"/>
      <c r="H226" s="78"/>
      <c r="I226" s="108"/>
      <c r="J226" s="109"/>
      <c r="K226" s="94"/>
      <c r="L226" s="94" t="s">
        <v>56</v>
      </c>
      <c r="M226" s="110"/>
      <c r="N226" s="78"/>
      <c r="O226" s="108"/>
      <c r="P226" s="109"/>
      <c r="Q226" s="94"/>
      <c r="R226" s="110"/>
      <c r="S226" s="78"/>
      <c r="T226" s="111"/>
      <c r="U226" s="112"/>
      <c r="V226" s="94"/>
      <c r="W226" s="110"/>
      <c r="X226" s="44"/>
      <c r="Y226" s="108"/>
      <c r="Z226" s="109"/>
      <c r="AA226" s="94"/>
      <c r="AB226" s="110"/>
      <c r="AC226" s="94"/>
      <c r="AD226" s="113"/>
      <c r="AE226" s="104"/>
      <c r="AF226" s="105" t="s">
        <v>53</v>
      </c>
      <c r="AG226" s="106"/>
      <c r="AH226" s="107"/>
      <c r="AI226" s="108"/>
      <c r="AJ226" s="113"/>
      <c r="AK226" s="94"/>
      <c r="AL226" s="94"/>
      <c r="AM226" s="94"/>
      <c r="AP226" s="40"/>
      <c r="AQ226" s="25"/>
      <c r="AV226" s="115"/>
      <c r="BB226" s="115"/>
      <c r="BG226" s="116"/>
      <c r="BN226" s="115"/>
      <c r="BO226" s="117"/>
      <c r="BQ226" s="118"/>
      <c r="BR226" s="119"/>
      <c r="BS226" s="119"/>
      <c r="BT226" s="108"/>
    </row>
    <row r="227" spans="1:72" s="114" customFormat="1" ht="27">
      <c r="A227" s="103"/>
      <c r="B227" s="104"/>
      <c r="C227" s="105" t="s">
        <v>57</v>
      </c>
      <c r="D227" s="106"/>
      <c r="E227" s="107"/>
      <c r="F227" s="108"/>
      <c r="G227" s="107"/>
      <c r="H227" s="78"/>
      <c r="I227" s="108"/>
      <c r="J227" s="109"/>
      <c r="K227" s="94"/>
      <c r="L227" s="94" t="s">
        <v>235</v>
      </c>
      <c r="M227" s="110"/>
      <c r="N227" s="78"/>
      <c r="O227" s="108"/>
      <c r="P227" s="109"/>
      <c r="Q227" s="94"/>
      <c r="R227" s="110"/>
      <c r="S227" s="78"/>
      <c r="T227" s="111"/>
      <c r="U227" s="112"/>
      <c r="V227" s="94"/>
      <c r="W227" s="110"/>
      <c r="X227" s="44"/>
      <c r="Y227" s="108"/>
      <c r="Z227" s="109"/>
      <c r="AA227" s="94"/>
      <c r="AB227" s="110"/>
      <c r="AC227" s="94"/>
      <c r="AD227" s="113"/>
      <c r="AE227" s="104"/>
      <c r="AF227" s="105" t="s">
        <v>57</v>
      </c>
      <c r="AG227" s="106"/>
      <c r="AH227" s="107"/>
      <c r="AI227" s="108"/>
      <c r="AJ227" s="113"/>
      <c r="AK227" s="94"/>
      <c r="AL227" s="94"/>
      <c r="AM227" s="94"/>
      <c r="AP227" s="40"/>
      <c r="AQ227" s="25"/>
      <c r="AV227" s="115"/>
      <c r="BB227" s="115"/>
      <c r="BG227" s="116"/>
      <c r="BN227" s="115"/>
      <c r="BO227" s="117"/>
      <c r="BQ227" s="118"/>
      <c r="BR227" s="119"/>
      <c r="BS227" s="119"/>
      <c r="BT227" s="108"/>
    </row>
    <row r="228" spans="1:72" s="114" customFormat="1" ht="27">
      <c r="A228" s="103"/>
      <c r="B228" s="104"/>
      <c r="C228" s="105"/>
      <c r="D228" s="106"/>
      <c r="E228" s="107"/>
      <c r="F228" s="108"/>
      <c r="G228" s="107"/>
      <c r="H228" s="78"/>
      <c r="I228" s="108"/>
      <c r="J228" s="109"/>
      <c r="K228" s="94"/>
      <c r="L228" s="94" t="s">
        <v>238</v>
      </c>
      <c r="M228" s="110"/>
      <c r="N228" s="78"/>
      <c r="O228" s="108"/>
      <c r="P228" s="109"/>
      <c r="Q228" s="94"/>
      <c r="R228" s="110"/>
      <c r="S228" s="78"/>
      <c r="T228" s="111"/>
      <c r="U228" s="112"/>
      <c r="V228" s="94"/>
      <c r="W228" s="110"/>
      <c r="X228" s="44"/>
      <c r="Y228" s="108"/>
      <c r="Z228" s="109"/>
      <c r="AA228" s="94"/>
      <c r="AB228" s="110"/>
      <c r="AC228" s="94"/>
      <c r="AD228" s="113"/>
      <c r="AE228" s="94"/>
      <c r="AF228" s="94"/>
      <c r="AG228" s="94"/>
      <c r="AH228" s="94"/>
      <c r="AI228" s="94"/>
      <c r="AJ228" s="113"/>
      <c r="AK228" s="94"/>
      <c r="AL228" s="94"/>
      <c r="AM228" s="94"/>
      <c r="AP228" s="40"/>
      <c r="AQ228" s="25"/>
      <c r="AV228" s="115"/>
      <c r="BB228" s="115"/>
      <c r="BG228" s="116"/>
      <c r="BN228" s="115"/>
      <c r="BO228" s="117"/>
      <c r="BQ228" s="118"/>
      <c r="BR228" s="119"/>
      <c r="BS228" s="119"/>
      <c r="BT228" s="108"/>
    </row>
    <row r="229" spans="1:72" s="114" customFormat="1" ht="27">
      <c r="A229" s="103"/>
      <c r="B229" s="197" t="s">
        <v>240</v>
      </c>
      <c r="C229" s="197"/>
      <c r="D229" s="106"/>
      <c r="E229" s="107"/>
      <c r="F229" s="91"/>
      <c r="G229" s="107"/>
      <c r="H229" s="78"/>
      <c r="I229" s="108"/>
      <c r="J229" s="94" t="s">
        <v>59</v>
      </c>
      <c r="K229" s="94"/>
      <c r="L229" s="94"/>
      <c r="M229" s="110"/>
      <c r="N229" s="78"/>
      <c r="O229" s="108"/>
      <c r="P229" s="94" t="s">
        <v>59</v>
      </c>
      <c r="Q229" s="94"/>
      <c r="R229" s="110"/>
      <c r="S229" s="78"/>
      <c r="T229" s="111"/>
      <c r="U229" s="101" t="s">
        <v>59</v>
      </c>
      <c r="V229" s="94"/>
      <c r="W229" s="110"/>
      <c r="X229" s="44"/>
      <c r="Y229" s="108"/>
      <c r="Z229" s="109"/>
      <c r="AA229" s="94"/>
      <c r="AB229" s="110"/>
      <c r="AC229" s="94"/>
      <c r="AD229" s="113"/>
      <c r="AE229" s="94"/>
      <c r="AF229" s="94" t="s">
        <v>241</v>
      </c>
      <c r="AG229" s="94"/>
      <c r="AH229" s="94"/>
      <c r="AI229" s="94"/>
      <c r="AJ229" s="113"/>
      <c r="AK229" s="94"/>
      <c r="AL229" s="94"/>
      <c r="AM229" s="94"/>
      <c r="AP229" s="40"/>
      <c r="AQ229" s="25"/>
      <c r="AV229" s="115"/>
      <c r="BB229" s="115"/>
      <c r="BG229" s="116"/>
      <c r="BN229" s="115"/>
      <c r="BO229" s="117"/>
      <c r="BQ229" s="118" t="s">
        <v>59</v>
      </c>
      <c r="BR229" s="119" t="e">
        <f>P229/3168</f>
        <v>#VALUE!</v>
      </c>
      <c r="BS229" s="119" t="e">
        <f>BR229*O229</f>
        <v>#VALUE!</v>
      </c>
      <c r="BT229" s="91"/>
    </row>
    <row r="230" spans="1:72" s="114" customFormat="1" ht="27">
      <c r="A230" s="103"/>
      <c r="B230" s="197" t="s">
        <v>77</v>
      </c>
      <c r="C230" s="197"/>
      <c r="D230" s="106"/>
      <c r="E230" s="107"/>
      <c r="F230" s="91"/>
      <c r="G230" s="107"/>
      <c r="H230" s="78"/>
      <c r="I230" s="108"/>
      <c r="J230" s="94"/>
      <c r="K230" s="94"/>
      <c r="L230" s="94"/>
      <c r="M230" s="110"/>
      <c r="N230" s="78"/>
      <c r="O230" s="108"/>
      <c r="P230" s="94"/>
      <c r="Q230" s="94"/>
      <c r="R230" s="110"/>
      <c r="S230" s="78"/>
      <c r="T230" s="111"/>
      <c r="U230" s="101"/>
      <c r="V230" s="94"/>
      <c r="W230" s="110"/>
      <c r="X230" s="44"/>
      <c r="Y230" s="108"/>
      <c r="Z230" s="109"/>
      <c r="AA230" s="94"/>
      <c r="AB230" s="110"/>
      <c r="AC230" s="94"/>
      <c r="AD230" s="113"/>
      <c r="AE230" s="94"/>
      <c r="AF230" s="94"/>
      <c r="AG230" s="94"/>
      <c r="AH230" s="94"/>
      <c r="AI230" s="94"/>
      <c r="AJ230" s="113"/>
      <c r="AK230" s="94"/>
      <c r="AL230" s="94"/>
      <c r="AM230" s="94"/>
      <c r="AP230" s="40"/>
      <c r="AQ230" s="25"/>
      <c r="AV230" s="115"/>
      <c r="BB230" s="115"/>
      <c r="BG230" s="116"/>
      <c r="BN230" s="115"/>
      <c r="BO230" s="117"/>
      <c r="BQ230" s="118"/>
      <c r="BR230" s="119"/>
      <c r="BS230" s="119"/>
      <c r="BT230" s="91"/>
    </row>
    <row r="231" spans="1:72" s="114" customFormat="1" ht="27">
      <c r="A231" s="103"/>
      <c r="B231" s="104"/>
      <c r="C231" s="105"/>
      <c r="D231" s="106"/>
      <c r="E231" s="107"/>
      <c r="F231" s="91"/>
      <c r="G231" s="107"/>
      <c r="H231" s="78"/>
      <c r="I231" s="108"/>
      <c r="J231" s="94"/>
      <c r="K231" s="94"/>
      <c r="L231" s="94"/>
      <c r="M231" s="110"/>
      <c r="N231" s="78"/>
      <c r="O231" s="108"/>
      <c r="P231" s="94"/>
      <c r="Q231" s="94"/>
      <c r="R231" s="110"/>
      <c r="S231" s="78"/>
      <c r="T231" s="111"/>
      <c r="U231" s="101"/>
      <c r="V231" s="94"/>
      <c r="W231" s="110"/>
      <c r="X231" s="44"/>
      <c r="Y231" s="108"/>
      <c r="Z231" s="109"/>
      <c r="AA231" s="94"/>
      <c r="AB231" s="110"/>
      <c r="AC231" s="94"/>
      <c r="AD231" s="113"/>
      <c r="AE231" s="94"/>
      <c r="AF231" s="94"/>
      <c r="AG231" s="94"/>
      <c r="AH231" s="94"/>
      <c r="AI231" s="94"/>
      <c r="AJ231" s="113"/>
      <c r="AK231" s="94"/>
      <c r="AL231" s="94"/>
      <c r="AM231" s="94"/>
      <c r="AP231" s="40"/>
      <c r="AQ231" s="25"/>
      <c r="AV231" s="115"/>
      <c r="BB231" s="115"/>
      <c r="BG231" s="116"/>
      <c r="BN231" s="115"/>
      <c r="BO231" s="117"/>
      <c r="BQ231" s="118"/>
      <c r="BR231" s="119"/>
      <c r="BS231" s="119"/>
      <c r="BT231" s="91"/>
    </row>
    <row r="232" spans="1:72" ht="27">
      <c r="A232" s="103"/>
      <c r="B232" s="104" t="s">
        <v>242</v>
      </c>
      <c r="C232" s="105" t="s">
        <v>243</v>
      </c>
      <c r="D232" s="106" t="s">
        <v>81</v>
      </c>
      <c r="E232" s="107"/>
      <c r="F232" s="95">
        <v>4</v>
      </c>
      <c r="G232" s="107"/>
      <c r="H232" s="78"/>
      <c r="I232" s="108">
        <v>4</v>
      </c>
      <c r="J232" s="94" t="s">
        <v>47</v>
      </c>
      <c r="K232" s="94" t="s">
        <v>47</v>
      </c>
      <c r="L232" s="94"/>
      <c r="M232" s="110"/>
      <c r="N232" s="78"/>
      <c r="O232" s="108">
        <v>4</v>
      </c>
      <c r="P232" s="109" t="s">
        <v>205</v>
      </c>
      <c r="Q232" s="94" t="s">
        <v>205</v>
      </c>
      <c r="R232" s="110"/>
      <c r="S232" s="78"/>
      <c r="T232" s="111">
        <v>4</v>
      </c>
      <c r="U232" s="112">
        <v>3420</v>
      </c>
      <c r="V232" s="94">
        <v>13680</v>
      </c>
      <c r="W232" s="110"/>
      <c r="X232" s="44"/>
      <c r="Y232" s="108">
        <v>4</v>
      </c>
      <c r="Z232" s="109">
        <v>3830</v>
      </c>
      <c r="AA232" s="94">
        <f>Y232*Z232</f>
        <v>15320</v>
      </c>
      <c r="AB232" s="110"/>
      <c r="AC232" s="94"/>
      <c r="AD232" s="113"/>
      <c r="AE232" s="104" t="s">
        <v>242</v>
      </c>
      <c r="AF232" s="105" t="s">
        <v>243</v>
      </c>
      <c r="AG232" s="106" t="s">
        <v>81</v>
      </c>
      <c r="AH232" s="107"/>
      <c r="AI232" s="95">
        <v>4</v>
      </c>
      <c r="AJ232" s="113"/>
      <c r="AK232" s="94">
        <v>4</v>
      </c>
      <c r="AL232" s="94">
        <v>1200</v>
      </c>
      <c r="AM232" s="94">
        <v>4800</v>
      </c>
      <c r="AP232" s="115"/>
      <c r="AQ232" s="114"/>
      <c r="AV232" s="40"/>
      <c r="BQ232" s="118" t="s">
        <v>59</v>
      </c>
      <c r="BR232" s="119" t="e">
        <f>P232/3168</f>
        <v>#VALUE!</v>
      </c>
      <c r="BS232" s="119" t="e">
        <f>BR232*O232</f>
        <v>#VALUE!</v>
      </c>
      <c r="BT232" s="95"/>
    </row>
    <row r="233" spans="1:72" ht="27">
      <c r="A233" s="103"/>
      <c r="B233" s="104"/>
      <c r="C233" s="105"/>
      <c r="D233" s="106"/>
      <c r="E233" s="107"/>
      <c r="F233" s="95"/>
      <c r="G233" s="107"/>
      <c r="H233" s="78"/>
      <c r="I233" s="108"/>
      <c r="J233" s="109"/>
      <c r="K233" s="94"/>
      <c r="L233" s="94"/>
      <c r="M233" s="110"/>
      <c r="N233" s="78"/>
      <c r="O233" s="108"/>
      <c r="P233" s="109"/>
      <c r="Q233" s="94"/>
      <c r="R233" s="110"/>
      <c r="S233" s="78"/>
      <c r="T233" s="111"/>
      <c r="U233" s="112"/>
      <c r="V233" s="94"/>
      <c r="W233" s="110"/>
      <c r="X233" s="44"/>
      <c r="Y233" s="108"/>
      <c r="Z233" s="109"/>
      <c r="AA233" s="94"/>
      <c r="AB233" s="110"/>
      <c r="AC233" s="94"/>
      <c r="AD233" s="113"/>
      <c r="AE233" s="104"/>
      <c r="AF233" s="105"/>
      <c r="AG233" s="106"/>
      <c r="AH233" s="107"/>
      <c r="AI233" s="95"/>
      <c r="AJ233" s="113"/>
      <c r="AK233" s="94"/>
      <c r="AL233" s="94"/>
      <c r="AM233" s="94"/>
      <c r="AP233" s="115"/>
      <c r="AQ233" s="114"/>
      <c r="AV233" s="40"/>
      <c r="BQ233" s="118"/>
      <c r="BR233" s="119"/>
      <c r="BS233" s="119"/>
      <c r="BT233" s="95"/>
    </row>
    <row r="234" spans="1:72" ht="27">
      <c r="A234" s="103"/>
      <c r="B234" s="104"/>
      <c r="C234" s="105" t="s">
        <v>53</v>
      </c>
      <c r="D234" s="106"/>
      <c r="E234" s="107"/>
      <c r="F234" s="95"/>
      <c r="G234" s="107"/>
      <c r="H234" s="78"/>
      <c r="I234" s="108"/>
      <c r="J234" s="109"/>
      <c r="K234" s="94"/>
      <c r="L234" s="94"/>
      <c r="M234" s="110"/>
      <c r="N234" s="78"/>
      <c r="O234" s="108"/>
      <c r="P234" s="109"/>
      <c r="Q234" s="94"/>
      <c r="R234" s="110"/>
      <c r="S234" s="78"/>
      <c r="T234" s="111"/>
      <c r="U234" s="112"/>
      <c r="V234" s="94"/>
      <c r="W234" s="110" t="s">
        <v>152</v>
      </c>
      <c r="X234" s="44"/>
      <c r="Y234" s="108"/>
      <c r="Z234" s="109"/>
      <c r="AA234" s="94"/>
      <c r="AB234" s="110" t="s">
        <v>56</v>
      </c>
      <c r="AC234" s="94"/>
      <c r="AD234" s="113"/>
      <c r="AE234" s="104"/>
      <c r="AF234" s="105" t="s">
        <v>53</v>
      </c>
      <c r="AG234" s="106"/>
      <c r="AH234" s="107"/>
      <c r="AI234" s="95"/>
      <c r="AJ234" s="113"/>
      <c r="AK234" s="94"/>
      <c r="AL234" s="94"/>
      <c r="AM234" s="94"/>
      <c r="AP234" s="115"/>
      <c r="AQ234" s="114"/>
      <c r="AV234" s="40"/>
      <c r="BQ234" s="118"/>
      <c r="BR234" s="119"/>
      <c r="BS234" s="119"/>
      <c r="BT234" s="95"/>
    </row>
    <row r="235" spans="1:72" ht="27">
      <c r="A235" s="103"/>
      <c r="B235" s="104"/>
      <c r="C235" s="105" t="s">
        <v>57</v>
      </c>
      <c r="D235" s="106"/>
      <c r="E235" s="107"/>
      <c r="F235" s="95"/>
      <c r="G235" s="107"/>
      <c r="H235" s="78"/>
      <c r="I235" s="108"/>
      <c r="J235" s="109"/>
      <c r="K235" s="94"/>
      <c r="L235" s="94"/>
      <c r="M235" s="110"/>
      <c r="N235" s="78"/>
      <c r="O235" s="108"/>
      <c r="P235" s="109"/>
      <c r="Q235" s="94"/>
      <c r="R235" s="110"/>
      <c r="S235" s="78"/>
      <c r="T235" s="111"/>
      <c r="U235" s="112"/>
      <c r="V235" s="94"/>
      <c r="W235" s="110" t="s">
        <v>244</v>
      </c>
      <c r="X235" s="44"/>
      <c r="Y235" s="108"/>
      <c r="Z235" s="109"/>
      <c r="AA235" s="94"/>
      <c r="AB235" s="110" t="s">
        <v>245</v>
      </c>
      <c r="AC235" s="94"/>
      <c r="AD235" s="113"/>
      <c r="AE235" s="104"/>
      <c r="AF235" s="105" t="s">
        <v>57</v>
      </c>
      <c r="AG235" s="106"/>
      <c r="AH235" s="107"/>
      <c r="AI235" s="95"/>
      <c r="AJ235" s="113"/>
      <c r="AK235" s="94"/>
      <c r="AL235" s="94"/>
      <c r="AM235" s="94"/>
      <c r="AP235" s="115"/>
      <c r="AQ235" s="114"/>
      <c r="AV235" s="40"/>
      <c r="BQ235" s="118"/>
      <c r="BR235" s="119"/>
      <c r="BS235" s="119"/>
      <c r="BT235" s="95"/>
    </row>
    <row r="236" spans="1:72" ht="27.75">
      <c r="A236" s="103"/>
      <c r="B236" s="88"/>
      <c r="C236" s="100"/>
      <c r="D236" s="106"/>
      <c r="E236" s="107"/>
      <c r="F236" s="95"/>
      <c r="G236" s="107"/>
      <c r="H236" s="78"/>
      <c r="I236" s="91"/>
      <c r="J236" s="94" t="s">
        <v>59</v>
      </c>
      <c r="K236" s="94"/>
      <c r="L236" s="94"/>
      <c r="M236" s="110"/>
      <c r="N236" s="78"/>
      <c r="O236" s="91"/>
      <c r="P236" s="94" t="s">
        <v>59</v>
      </c>
      <c r="Q236" s="94"/>
      <c r="R236" s="110"/>
      <c r="S236" s="78"/>
      <c r="T236" s="111"/>
      <c r="U236" s="101" t="s">
        <v>59</v>
      </c>
      <c r="V236" s="94"/>
      <c r="W236" s="110"/>
      <c r="X236" s="44"/>
      <c r="Y236" s="91"/>
      <c r="Z236" s="94"/>
      <c r="AA236" s="94"/>
      <c r="AB236" s="110"/>
      <c r="AC236" s="94"/>
      <c r="AD236" s="113"/>
      <c r="AE236" s="94"/>
      <c r="AF236" s="94"/>
      <c r="AG236" s="94"/>
      <c r="AH236" s="94"/>
      <c r="AI236" s="94"/>
      <c r="AJ236" s="113"/>
      <c r="AK236" s="94"/>
      <c r="AL236" s="94"/>
      <c r="AM236" s="94"/>
      <c r="AP236" s="115"/>
      <c r="AQ236" s="114"/>
      <c r="AV236" s="40"/>
      <c r="BQ236" s="118" t="s">
        <v>59</v>
      </c>
      <c r="BR236" s="119" t="e">
        <f>P236/3168</f>
        <v>#VALUE!</v>
      </c>
      <c r="BS236" s="119" t="e">
        <f>BR236*O236</f>
        <v>#VALUE!</v>
      </c>
      <c r="BT236" s="95"/>
    </row>
    <row r="237" spans="1:72" s="114" customFormat="1" ht="54">
      <c r="A237" s="103"/>
      <c r="B237" s="104" t="s">
        <v>246</v>
      </c>
      <c r="C237" s="105" t="s">
        <v>247</v>
      </c>
      <c r="D237" s="106" t="s">
        <v>46</v>
      </c>
      <c r="E237" s="107"/>
      <c r="F237" s="108">
        <v>2</v>
      </c>
      <c r="G237" s="107"/>
      <c r="H237" s="78"/>
      <c r="I237" s="108">
        <v>2</v>
      </c>
      <c r="J237" s="94" t="s">
        <v>47</v>
      </c>
      <c r="K237" s="94" t="s">
        <v>47</v>
      </c>
      <c r="L237" s="94"/>
      <c r="M237" s="110"/>
      <c r="N237" s="78"/>
      <c r="O237" s="108">
        <v>2</v>
      </c>
      <c r="P237" s="109" t="s">
        <v>205</v>
      </c>
      <c r="Q237" s="94" t="s">
        <v>205</v>
      </c>
      <c r="R237" s="110"/>
      <c r="S237" s="78"/>
      <c r="T237" s="111">
        <v>2</v>
      </c>
      <c r="U237" s="112">
        <v>7850</v>
      </c>
      <c r="V237" s="94">
        <v>15700</v>
      </c>
      <c r="W237" s="110"/>
      <c r="X237" s="44"/>
      <c r="Y237" s="108">
        <v>2</v>
      </c>
      <c r="Z237" s="109">
        <v>8792</v>
      </c>
      <c r="AA237" s="94">
        <f>Y237*Z237</f>
        <v>17584</v>
      </c>
      <c r="AB237" s="110"/>
      <c r="AC237" s="94"/>
      <c r="AD237" s="113"/>
      <c r="AE237" s="104" t="s">
        <v>246</v>
      </c>
      <c r="AF237" s="105" t="s">
        <v>248</v>
      </c>
      <c r="AG237" s="106" t="s">
        <v>46</v>
      </c>
      <c r="AH237" s="107"/>
      <c r="AI237" s="108">
        <v>2</v>
      </c>
      <c r="AJ237" s="113"/>
      <c r="AK237" s="94">
        <v>2</v>
      </c>
      <c r="AL237" s="94">
        <v>16000</v>
      </c>
      <c r="AM237" s="94">
        <v>32000</v>
      </c>
      <c r="AP237" s="115"/>
      <c r="AV237" s="115"/>
      <c r="BB237" s="115"/>
      <c r="BG237" s="116"/>
      <c r="BN237" s="115"/>
      <c r="BO237" s="117"/>
      <c r="BQ237" s="118">
        <v>1280</v>
      </c>
      <c r="BR237" s="119" t="e">
        <f>P237/3168</f>
        <v>#VALUE!</v>
      </c>
      <c r="BS237" s="119" t="e">
        <f>BR237*O237</f>
        <v>#VALUE!</v>
      </c>
      <c r="BT237" s="108"/>
    </row>
    <row r="238" spans="1:72" s="114" customFormat="1" ht="54">
      <c r="A238" s="103"/>
      <c r="B238" s="104"/>
      <c r="C238" s="105"/>
      <c r="D238" s="106"/>
      <c r="E238" s="107"/>
      <c r="F238" s="108"/>
      <c r="G238" s="107"/>
      <c r="H238" s="78"/>
      <c r="I238" s="108"/>
      <c r="J238" s="94"/>
      <c r="K238" s="94"/>
      <c r="L238" s="94"/>
      <c r="M238" s="110"/>
      <c r="N238" s="78"/>
      <c r="O238" s="108"/>
      <c r="P238" s="109"/>
      <c r="Q238" s="94"/>
      <c r="R238" s="110"/>
      <c r="S238" s="78"/>
      <c r="T238" s="111"/>
      <c r="U238" s="112"/>
      <c r="V238" s="94"/>
      <c r="W238" s="110"/>
      <c r="X238" s="44"/>
      <c r="Y238" s="108"/>
      <c r="Z238" s="109"/>
      <c r="AA238" s="94"/>
      <c r="AB238" s="110"/>
      <c r="AC238" s="94"/>
      <c r="AD238" s="113"/>
      <c r="AE238" s="104"/>
      <c r="AF238" s="105" t="s">
        <v>249</v>
      </c>
      <c r="AG238" s="106"/>
      <c r="AH238" s="107"/>
      <c r="AI238" s="108"/>
      <c r="AJ238" s="113"/>
      <c r="AK238" s="94"/>
      <c r="AL238" s="94"/>
      <c r="AM238" s="94"/>
      <c r="AP238" s="115"/>
      <c r="AV238" s="115"/>
      <c r="BB238" s="115"/>
      <c r="BG238" s="116"/>
      <c r="BN238" s="115"/>
      <c r="BO238" s="117"/>
      <c r="BQ238" s="118"/>
      <c r="BR238" s="119"/>
      <c r="BS238" s="119"/>
      <c r="BT238" s="108"/>
    </row>
    <row r="239" spans="1:72" s="114" customFormat="1" ht="27">
      <c r="A239" s="103"/>
      <c r="B239" s="104"/>
      <c r="C239" s="105"/>
      <c r="D239" s="106"/>
      <c r="E239" s="107"/>
      <c r="F239" s="108"/>
      <c r="G239" s="107"/>
      <c r="H239" s="78"/>
      <c r="I239" s="108"/>
      <c r="J239" s="94"/>
      <c r="K239" s="94"/>
      <c r="L239" s="94"/>
      <c r="M239" s="110"/>
      <c r="N239" s="78"/>
      <c r="O239" s="108"/>
      <c r="P239" s="109"/>
      <c r="Q239" s="94"/>
      <c r="R239" s="110"/>
      <c r="S239" s="78"/>
      <c r="T239" s="111"/>
      <c r="U239" s="112"/>
      <c r="V239" s="94"/>
      <c r="W239" s="110"/>
      <c r="X239" s="44"/>
      <c r="Y239" s="108"/>
      <c r="Z239" s="109"/>
      <c r="AA239" s="94"/>
      <c r="AB239" s="110"/>
      <c r="AC239" s="94"/>
      <c r="AD239" s="113"/>
      <c r="AE239" s="104">
        <v>333</v>
      </c>
      <c r="AF239" s="105" t="s">
        <v>250</v>
      </c>
      <c r="AG239" s="106"/>
      <c r="AH239" s="107"/>
      <c r="AI239" s="108"/>
      <c r="AJ239" s="113"/>
      <c r="AK239" s="94"/>
      <c r="AL239" s="94"/>
      <c r="AM239" s="94"/>
      <c r="AP239" s="115"/>
      <c r="AV239" s="115"/>
      <c r="BB239" s="115"/>
      <c r="BG239" s="116"/>
      <c r="BN239" s="115"/>
      <c r="BO239" s="117"/>
      <c r="BQ239" s="118"/>
      <c r="BR239" s="119"/>
      <c r="BS239" s="119"/>
      <c r="BT239" s="108"/>
    </row>
    <row r="240" spans="1:72" s="114" customFormat="1" ht="27">
      <c r="A240" s="103"/>
      <c r="B240" s="104"/>
      <c r="C240" s="105"/>
      <c r="D240" s="106"/>
      <c r="E240" s="107"/>
      <c r="F240" s="108"/>
      <c r="G240" s="107"/>
      <c r="H240" s="78"/>
      <c r="I240" s="108"/>
      <c r="J240" s="109"/>
      <c r="K240" s="94"/>
      <c r="L240" s="94"/>
      <c r="M240" s="110"/>
      <c r="N240" s="78"/>
      <c r="O240" s="108"/>
      <c r="P240" s="109"/>
      <c r="Q240" s="94"/>
      <c r="R240" s="110"/>
      <c r="S240" s="78"/>
      <c r="T240" s="111"/>
      <c r="U240" s="112"/>
      <c r="V240" s="94"/>
      <c r="W240" s="110"/>
      <c r="X240" s="44"/>
      <c r="Y240" s="108"/>
      <c r="Z240" s="109"/>
      <c r="AA240" s="94"/>
      <c r="AB240" s="110"/>
      <c r="AC240" s="94"/>
      <c r="AD240" s="113"/>
      <c r="AE240" s="104"/>
      <c r="AF240" s="105"/>
      <c r="AG240" s="106"/>
      <c r="AH240" s="107"/>
      <c r="AI240" s="108"/>
      <c r="AJ240" s="113"/>
      <c r="AK240" s="94"/>
      <c r="AL240" s="94"/>
      <c r="AM240" s="94"/>
      <c r="AP240" s="115"/>
      <c r="AV240" s="115"/>
      <c r="BB240" s="115"/>
      <c r="BG240" s="116"/>
      <c r="BN240" s="115"/>
      <c r="BO240" s="117"/>
      <c r="BQ240" s="118"/>
      <c r="BR240" s="119"/>
      <c r="BS240" s="119"/>
      <c r="BT240" s="108"/>
    </row>
    <row r="241" spans="1:72" s="114" customFormat="1" ht="27">
      <c r="A241" s="103"/>
      <c r="B241" s="104"/>
      <c r="C241" s="105" t="s">
        <v>53</v>
      </c>
      <c r="D241" s="106"/>
      <c r="E241" s="107"/>
      <c r="F241" s="108"/>
      <c r="G241" s="107"/>
      <c r="H241" s="78"/>
      <c r="I241" s="108"/>
      <c r="J241" s="109"/>
      <c r="K241" s="94"/>
      <c r="L241" s="94"/>
      <c r="M241" s="110"/>
      <c r="N241" s="78"/>
      <c r="O241" s="108"/>
      <c r="P241" s="109"/>
      <c r="Q241" s="94"/>
      <c r="R241" s="110"/>
      <c r="S241" s="78"/>
      <c r="T241" s="111"/>
      <c r="U241" s="112"/>
      <c r="V241" s="94"/>
      <c r="W241" s="110" t="s">
        <v>152</v>
      </c>
      <c r="X241" s="44"/>
      <c r="Y241" s="108"/>
      <c r="Z241" s="109"/>
      <c r="AA241" s="94"/>
      <c r="AB241" s="110" t="s">
        <v>56</v>
      </c>
      <c r="AC241" s="94"/>
      <c r="AD241" s="113"/>
      <c r="AE241" s="104"/>
      <c r="AF241" s="105" t="s">
        <v>53</v>
      </c>
      <c r="AG241" s="106">
        <v>33</v>
      </c>
      <c r="AH241" s="107"/>
      <c r="AI241" s="108"/>
      <c r="AJ241" s="113"/>
      <c r="AK241" s="94"/>
      <c r="AL241" s="94"/>
      <c r="AM241" s="94"/>
      <c r="AP241" s="115"/>
      <c r="AV241" s="115"/>
      <c r="BB241" s="115"/>
      <c r="BG241" s="116"/>
      <c r="BN241" s="115"/>
      <c r="BO241" s="117"/>
      <c r="BQ241" s="118"/>
      <c r="BR241" s="119"/>
      <c r="BS241" s="119"/>
      <c r="BT241" s="108"/>
    </row>
    <row r="242" spans="1:72" s="114" customFormat="1" ht="27">
      <c r="A242" s="103"/>
      <c r="B242" s="104"/>
      <c r="C242" s="105" t="s">
        <v>57</v>
      </c>
      <c r="D242" s="106"/>
      <c r="E242" s="107"/>
      <c r="F242" s="108"/>
      <c r="G242" s="107"/>
      <c r="H242" s="78"/>
      <c r="I242" s="108"/>
      <c r="J242" s="109"/>
      <c r="K242" s="94"/>
      <c r="L242" s="94"/>
      <c r="M242" s="110"/>
      <c r="N242" s="78"/>
      <c r="O242" s="108"/>
      <c r="P242" s="109"/>
      <c r="Q242" s="94"/>
      <c r="R242" s="110"/>
      <c r="S242" s="78"/>
      <c r="T242" s="111"/>
      <c r="U242" s="112"/>
      <c r="V242" s="94"/>
      <c r="W242" s="110" t="s">
        <v>244</v>
      </c>
      <c r="X242" s="44"/>
      <c r="Y242" s="108"/>
      <c r="Z242" s="109"/>
      <c r="AA242" s="94"/>
      <c r="AB242" s="110" t="s">
        <v>251</v>
      </c>
      <c r="AC242" s="94"/>
      <c r="AD242" s="113"/>
      <c r="AE242" s="104"/>
      <c r="AF242" s="105" t="s">
        <v>57</v>
      </c>
      <c r="AG242" s="106"/>
      <c r="AH242" s="107"/>
      <c r="AI242" s="108"/>
      <c r="AJ242" s="113"/>
      <c r="AK242" s="94"/>
      <c r="AL242" s="94"/>
      <c r="AM242" s="94"/>
      <c r="AP242" s="115"/>
      <c r="AV242" s="115"/>
      <c r="BB242" s="115"/>
      <c r="BG242" s="116"/>
      <c r="BN242" s="115"/>
      <c r="BO242" s="117"/>
      <c r="BQ242" s="118"/>
      <c r="BR242" s="119"/>
      <c r="BS242" s="119"/>
      <c r="BT242" s="108"/>
    </row>
    <row r="243" spans="1:72" s="114" customFormat="1" ht="27">
      <c r="A243" s="103"/>
      <c r="B243" s="104"/>
      <c r="C243" s="105" t="s">
        <v>63</v>
      </c>
      <c r="D243" s="106"/>
      <c r="E243" s="107"/>
      <c r="F243" s="108"/>
      <c r="G243" s="107"/>
      <c r="H243" s="78"/>
      <c r="I243" s="108"/>
      <c r="J243" s="109"/>
      <c r="K243" s="94"/>
      <c r="L243" s="94"/>
      <c r="M243" s="110"/>
      <c r="N243" s="78"/>
      <c r="O243" s="108"/>
      <c r="P243" s="109"/>
      <c r="Q243" s="94"/>
      <c r="R243" s="110"/>
      <c r="S243" s="78"/>
      <c r="T243" s="111"/>
      <c r="U243" s="112"/>
      <c r="V243" s="94"/>
      <c r="W243" s="110" t="s">
        <v>252</v>
      </c>
      <c r="X243" s="44"/>
      <c r="Y243" s="108"/>
      <c r="Z243" s="109"/>
      <c r="AA243" s="94"/>
      <c r="AB243" s="110" t="s">
        <v>65</v>
      </c>
      <c r="AC243" s="94"/>
      <c r="AD243" s="113"/>
      <c r="AE243" s="104"/>
      <c r="AF243" s="105" t="s">
        <v>63</v>
      </c>
      <c r="AG243" s="106"/>
      <c r="AH243" s="107"/>
      <c r="AI243" s="108"/>
      <c r="AJ243" s="113"/>
      <c r="AK243" s="94"/>
      <c r="AL243" s="94"/>
      <c r="AM243" s="94"/>
      <c r="AP243" s="115"/>
      <c r="AV243" s="115"/>
      <c r="BB243" s="115"/>
      <c r="BG243" s="116"/>
      <c r="BN243" s="115"/>
      <c r="BO243" s="117"/>
      <c r="BQ243" s="118"/>
      <c r="BR243" s="119"/>
      <c r="BS243" s="119"/>
      <c r="BT243" s="108"/>
    </row>
    <row r="244" spans="1:72" s="114" customFormat="1" ht="27">
      <c r="A244" s="103"/>
      <c r="B244" s="104"/>
      <c r="C244" s="105"/>
      <c r="D244" s="106"/>
      <c r="E244" s="107"/>
      <c r="F244" s="108"/>
      <c r="G244" s="107"/>
      <c r="H244" s="78"/>
      <c r="I244" s="108"/>
      <c r="J244" s="109"/>
      <c r="K244" s="94"/>
      <c r="L244" s="94"/>
      <c r="M244" s="110"/>
      <c r="N244" s="78"/>
      <c r="O244" s="108"/>
      <c r="P244" s="109"/>
      <c r="Q244" s="94"/>
      <c r="R244" s="110"/>
      <c r="S244" s="78"/>
      <c r="T244" s="111"/>
      <c r="U244" s="112"/>
      <c r="V244" s="94"/>
      <c r="W244" s="110"/>
      <c r="X244" s="44"/>
      <c r="Y244" s="108"/>
      <c r="Z244" s="109"/>
      <c r="AA244" s="94"/>
      <c r="AB244" s="110"/>
      <c r="AC244" s="94"/>
      <c r="AD244" s="113"/>
      <c r="AE244" s="94"/>
      <c r="AF244" s="94"/>
      <c r="AG244" s="94"/>
      <c r="AH244" s="94"/>
      <c r="AI244" s="94"/>
      <c r="AJ244" s="113"/>
      <c r="AK244" s="94"/>
      <c r="AL244" s="94"/>
      <c r="AM244" s="94"/>
      <c r="AP244" s="115"/>
      <c r="AV244" s="115"/>
      <c r="BB244" s="115"/>
      <c r="BG244" s="116"/>
      <c r="BN244" s="115"/>
      <c r="BO244" s="117"/>
      <c r="BQ244" s="118"/>
      <c r="BR244" s="119"/>
      <c r="BS244" s="119"/>
      <c r="BT244" s="108"/>
    </row>
    <row r="245" spans="1:72" s="114" customFormat="1" ht="27">
      <c r="A245" s="99"/>
      <c r="B245" s="104" t="s">
        <v>253</v>
      </c>
      <c r="C245" s="105" t="s">
        <v>68</v>
      </c>
      <c r="D245" s="106" t="s">
        <v>46</v>
      </c>
      <c r="E245" s="107"/>
      <c r="F245" s="108">
        <v>2</v>
      </c>
      <c r="G245" s="107"/>
      <c r="H245" s="78"/>
      <c r="I245" s="108">
        <v>2</v>
      </c>
      <c r="J245" s="94" t="s">
        <v>47</v>
      </c>
      <c r="K245" s="94" t="s">
        <v>72</v>
      </c>
      <c r="L245" s="94"/>
      <c r="M245" s="110"/>
      <c r="N245" s="78"/>
      <c r="O245" s="108">
        <v>2</v>
      </c>
      <c r="P245" s="109" t="s">
        <v>205</v>
      </c>
      <c r="Q245" s="94" t="s">
        <v>69</v>
      </c>
      <c r="R245" s="110"/>
      <c r="S245" s="78"/>
      <c r="T245" s="111">
        <v>2</v>
      </c>
      <c r="U245" s="112" t="s">
        <v>205</v>
      </c>
      <c r="V245" s="94" t="s">
        <v>69</v>
      </c>
      <c r="W245" s="110"/>
      <c r="X245" s="44"/>
      <c r="Y245" s="108"/>
      <c r="Z245" s="109"/>
      <c r="AA245" s="94" t="s">
        <v>72</v>
      </c>
      <c r="AB245" s="110"/>
      <c r="AC245" s="94"/>
      <c r="AD245" s="113"/>
      <c r="AE245" s="104" t="s">
        <v>253</v>
      </c>
      <c r="AF245" s="105" t="s">
        <v>68</v>
      </c>
      <c r="AG245" s="106" t="s">
        <v>46</v>
      </c>
      <c r="AH245" s="107"/>
      <c r="AI245" s="108">
        <v>2</v>
      </c>
      <c r="AJ245" s="113"/>
      <c r="AK245" s="94">
        <v>2</v>
      </c>
      <c r="AL245" s="94">
        <v>16000</v>
      </c>
      <c r="AM245" s="94" t="s">
        <v>70</v>
      </c>
      <c r="AP245" s="115"/>
      <c r="AV245" s="115"/>
      <c r="BB245" s="115"/>
      <c r="BG245" s="116"/>
      <c r="BN245" s="115"/>
      <c r="BO245" s="117"/>
      <c r="BQ245" s="118">
        <v>1280</v>
      </c>
      <c r="BR245" s="119" t="e">
        <f>P245/3168</f>
        <v>#VALUE!</v>
      </c>
      <c r="BS245" s="119" t="e">
        <f>BR245*O245</f>
        <v>#VALUE!</v>
      </c>
      <c r="BT245" s="108"/>
    </row>
    <row r="246" spans="1:72" s="114" customFormat="1" ht="27">
      <c r="A246" s="99"/>
      <c r="B246" s="104"/>
      <c r="C246" s="105"/>
      <c r="D246" s="106"/>
      <c r="E246" s="107"/>
      <c r="F246" s="108"/>
      <c r="G246" s="107"/>
      <c r="H246" s="78"/>
      <c r="I246" s="108"/>
      <c r="J246" s="109"/>
      <c r="K246" s="94"/>
      <c r="L246" s="94"/>
      <c r="M246" s="110"/>
      <c r="N246" s="78"/>
      <c r="O246" s="108"/>
      <c r="P246" s="109"/>
      <c r="Q246" s="94"/>
      <c r="R246" s="110"/>
      <c r="S246" s="78"/>
      <c r="T246" s="111"/>
      <c r="U246" s="112"/>
      <c r="V246" s="94"/>
      <c r="W246" s="110"/>
      <c r="X246" s="44"/>
      <c r="Y246" s="108"/>
      <c r="Z246" s="109"/>
      <c r="AA246" s="94"/>
      <c r="AB246" s="110"/>
      <c r="AC246" s="94"/>
      <c r="AD246" s="113"/>
      <c r="AE246" s="104"/>
      <c r="AF246" s="105"/>
      <c r="AG246" s="106"/>
      <c r="AH246" s="107"/>
      <c r="AI246" s="108"/>
      <c r="AJ246" s="113"/>
      <c r="AK246" s="94"/>
      <c r="AL246" s="94"/>
      <c r="AM246" s="94"/>
      <c r="AP246" s="115"/>
      <c r="AV246" s="115"/>
      <c r="BB246" s="115"/>
      <c r="BG246" s="116"/>
      <c r="BN246" s="115"/>
      <c r="BO246" s="117"/>
      <c r="BQ246" s="118"/>
      <c r="BR246" s="119"/>
      <c r="BS246" s="119"/>
      <c r="BT246" s="108"/>
    </row>
    <row r="247" spans="1:72" s="114" customFormat="1" ht="27">
      <c r="A247" s="99"/>
      <c r="B247" s="104"/>
      <c r="C247" s="105" t="s">
        <v>53</v>
      </c>
      <c r="D247" s="106"/>
      <c r="E247" s="107"/>
      <c r="F247" s="108"/>
      <c r="G247" s="107"/>
      <c r="H247" s="78"/>
      <c r="I247" s="108"/>
      <c r="J247" s="109"/>
      <c r="K247" s="94"/>
      <c r="L247" s="94"/>
      <c r="M247" s="110"/>
      <c r="N247" s="78"/>
      <c r="O247" s="108"/>
      <c r="P247" s="109"/>
      <c r="Q247" s="94"/>
      <c r="R247" s="110"/>
      <c r="S247" s="78"/>
      <c r="T247" s="111"/>
      <c r="U247" s="112"/>
      <c r="V247" s="94"/>
      <c r="W247" s="110"/>
      <c r="X247" s="44"/>
      <c r="Y247" s="108"/>
      <c r="Z247" s="109"/>
      <c r="AA247" s="94"/>
      <c r="AB247" s="110"/>
      <c r="AC247" s="94"/>
      <c r="AD247" s="113"/>
      <c r="AE247" s="104"/>
      <c r="AF247" s="105" t="s">
        <v>53</v>
      </c>
      <c r="AG247" s="106"/>
      <c r="AH247" s="107"/>
      <c r="AI247" s="108"/>
      <c r="AJ247" s="113"/>
      <c r="AK247" s="94"/>
      <c r="AL247" s="94"/>
      <c r="AM247" s="94"/>
      <c r="AP247" s="115"/>
      <c r="AV247" s="115"/>
      <c r="BB247" s="115"/>
      <c r="BG247" s="116"/>
      <c r="BN247" s="115"/>
      <c r="BO247" s="117"/>
      <c r="BQ247" s="118"/>
      <c r="BR247" s="119"/>
      <c r="BS247" s="119"/>
      <c r="BT247" s="108"/>
    </row>
    <row r="248" spans="1:72" s="114" customFormat="1" ht="27">
      <c r="A248" s="99"/>
      <c r="B248" s="104"/>
      <c r="C248" s="105" t="s">
        <v>57</v>
      </c>
      <c r="D248" s="106"/>
      <c r="E248" s="107"/>
      <c r="F248" s="108"/>
      <c r="G248" s="107"/>
      <c r="H248" s="78"/>
      <c r="I248" s="108"/>
      <c r="J248" s="109"/>
      <c r="K248" s="94"/>
      <c r="L248" s="94"/>
      <c r="M248" s="110"/>
      <c r="N248" s="78"/>
      <c r="O248" s="108"/>
      <c r="P248" s="109"/>
      <c r="Q248" s="94"/>
      <c r="R248" s="110"/>
      <c r="S248" s="78"/>
      <c r="T248" s="111"/>
      <c r="U248" s="112"/>
      <c r="V248" s="94"/>
      <c r="W248" s="110"/>
      <c r="X248" s="44"/>
      <c r="Y248" s="108"/>
      <c r="Z248" s="109"/>
      <c r="AA248" s="94"/>
      <c r="AB248" s="110"/>
      <c r="AC248" s="94"/>
      <c r="AD248" s="113"/>
      <c r="AE248" s="104"/>
      <c r="AF248" s="105" t="s">
        <v>57</v>
      </c>
      <c r="AG248" s="106"/>
      <c r="AH248" s="107"/>
      <c r="AI248" s="108"/>
      <c r="AJ248" s="113"/>
      <c r="AK248" s="94"/>
      <c r="AL248" s="94"/>
      <c r="AM248" s="94"/>
      <c r="AP248" s="115"/>
      <c r="AV248" s="115"/>
      <c r="BB248" s="115"/>
      <c r="BG248" s="116"/>
      <c r="BN248" s="115"/>
      <c r="BO248" s="117"/>
      <c r="BQ248" s="118"/>
      <c r="BR248" s="119"/>
      <c r="BS248" s="119"/>
      <c r="BT248" s="108"/>
    </row>
    <row r="249" spans="1:72" s="114" customFormat="1" ht="27">
      <c r="A249" s="99"/>
      <c r="B249" s="104"/>
      <c r="C249" s="105"/>
      <c r="D249" s="106"/>
      <c r="E249" s="107"/>
      <c r="F249" s="91"/>
      <c r="G249" s="107"/>
      <c r="H249" s="78"/>
      <c r="I249" s="108"/>
      <c r="J249" s="109" t="s">
        <v>59</v>
      </c>
      <c r="K249" s="94"/>
      <c r="L249" s="94"/>
      <c r="M249" s="110"/>
      <c r="N249" s="78"/>
      <c r="O249" s="108"/>
      <c r="P249" s="109" t="s">
        <v>59</v>
      </c>
      <c r="Q249" s="94"/>
      <c r="R249" s="110"/>
      <c r="S249" s="78"/>
      <c r="T249" s="111"/>
      <c r="U249" s="112" t="s">
        <v>59</v>
      </c>
      <c r="V249" s="94"/>
      <c r="W249" s="110"/>
      <c r="X249" s="44"/>
      <c r="Y249" s="108"/>
      <c r="Z249" s="109"/>
      <c r="AA249" s="94"/>
      <c r="AB249" s="110"/>
      <c r="AC249" s="94"/>
      <c r="AD249" s="113"/>
      <c r="AE249" s="104"/>
      <c r="AF249" s="105"/>
      <c r="AG249" s="106"/>
      <c r="AH249" s="107"/>
      <c r="AI249" s="91"/>
      <c r="AJ249" s="113"/>
      <c r="AK249" s="94"/>
      <c r="AL249" s="94"/>
      <c r="AM249" s="94"/>
      <c r="AP249" s="115"/>
      <c r="AV249" s="115"/>
      <c r="BB249" s="115"/>
      <c r="BG249" s="116"/>
      <c r="BN249" s="115"/>
      <c r="BO249" s="117"/>
      <c r="BQ249" s="118" t="s">
        <v>59</v>
      </c>
      <c r="BR249" s="119" t="e">
        <f>P249/3168</f>
        <v>#VALUE!</v>
      </c>
      <c r="BS249" s="119" t="e">
        <f>BR249*O249</f>
        <v>#VALUE!</v>
      </c>
      <c r="BT249" s="91"/>
    </row>
    <row r="250" spans="1:72" s="114" customFormat="1" ht="27">
      <c r="A250" s="103"/>
      <c r="B250" s="104" t="s">
        <v>254</v>
      </c>
      <c r="C250" s="105" t="s">
        <v>255</v>
      </c>
      <c r="D250" s="106" t="s">
        <v>46</v>
      </c>
      <c r="E250" s="107"/>
      <c r="F250" s="108">
        <v>2</v>
      </c>
      <c r="G250" s="107"/>
      <c r="H250" s="78"/>
      <c r="I250" s="108">
        <v>2</v>
      </c>
      <c r="J250" s="109" t="s">
        <v>159</v>
      </c>
      <c r="K250" s="109" t="s">
        <v>159</v>
      </c>
      <c r="L250" s="94"/>
      <c r="M250" s="110"/>
      <c r="N250" s="78"/>
      <c r="O250" s="108" t="s">
        <v>34</v>
      </c>
      <c r="P250" s="108" t="s">
        <v>34</v>
      </c>
      <c r="Q250" s="108" t="s">
        <v>34</v>
      </c>
      <c r="R250" s="110"/>
      <c r="S250" s="78"/>
      <c r="T250" s="111" t="s">
        <v>34</v>
      </c>
      <c r="U250" s="111" t="s">
        <v>34</v>
      </c>
      <c r="V250" s="108" t="s">
        <v>34</v>
      </c>
      <c r="W250" s="110"/>
      <c r="X250" s="44"/>
      <c r="Y250" s="108" t="s">
        <v>34</v>
      </c>
      <c r="Z250" s="108" t="s">
        <v>34</v>
      </c>
      <c r="AA250" s="108" t="s">
        <v>34</v>
      </c>
      <c r="AB250" s="110"/>
      <c r="AC250" s="94"/>
      <c r="AD250" s="113"/>
      <c r="AE250" s="104" t="s">
        <v>254</v>
      </c>
      <c r="AF250" s="105" t="s">
        <v>256</v>
      </c>
      <c r="AG250" s="106" t="s">
        <v>46</v>
      </c>
      <c r="AH250" s="107"/>
      <c r="AI250" s="108">
        <v>2</v>
      </c>
      <c r="AJ250" s="113"/>
      <c r="AK250" s="94">
        <v>2</v>
      </c>
      <c r="AL250" s="94">
        <v>5800</v>
      </c>
      <c r="AM250" s="94">
        <v>11600</v>
      </c>
      <c r="AP250" s="115"/>
      <c r="AV250" s="115"/>
      <c r="BB250" s="115"/>
      <c r="BG250" s="116"/>
      <c r="BN250" s="115"/>
      <c r="BO250" s="117"/>
      <c r="BQ250" s="118">
        <v>2000</v>
      </c>
      <c r="BR250" s="119" t="e">
        <f>P250/3168</f>
        <v>#VALUE!</v>
      </c>
      <c r="BS250" s="119" t="e">
        <f>BR250*O250</f>
        <v>#VALUE!</v>
      </c>
      <c r="BT250" s="108"/>
    </row>
    <row r="251" spans="1:72" s="114" customFormat="1" ht="27">
      <c r="A251" s="103"/>
      <c r="B251" s="104"/>
      <c r="C251" s="105" t="s">
        <v>257</v>
      </c>
      <c r="D251" s="106"/>
      <c r="E251" s="107"/>
      <c r="F251" s="108"/>
      <c r="G251" s="107"/>
      <c r="H251" s="78"/>
      <c r="I251" s="108"/>
      <c r="J251" s="109"/>
      <c r="K251" s="94"/>
      <c r="L251" s="94"/>
      <c r="M251" s="110"/>
      <c r="N251" s="78"/>
      <c r="O251" s="108"/>
      <c r="P251" s="109"/>
      <c r="Q251" s="94"/>
      <c r="R251" s="110"/>
      <c r="S251" s="78"/>
      <c r="T251" s="111"/>
      <c r="U251" s="112"/>
      <c r="V251" s="94"/>
      <c r="W251" s="110"/>
      <c r="X251" s="44"/>
      <c r="Y251" s="108"/>
      <c r="Z251" s="109"/>
      <c r="AA251" s="94"/>
      <c r="AB251" s="110"/>
      <c r="AC251" s="94"/>
      <c r="AD251" s="113"/>
      <c r="AE251" s="94"/>
      <c r="AF251" s="121" t="s">
        <v>258</v>
      </c>
      <c r="AG251" s="94"/>
      <c r="AH251" s="94"/>
      <c r="AI251" s="94"/>
      <c r="AJ251" s="113"/>
      <c r="AK251" s="94"/>
      <c r="AL251" s="94"/>
      <c r="AM251" s="94"/>
      <c r="AP251" s="115"/>
      <c r="AV251" s="115"/>
      <c r="BB251" s="115"/>
      <c r="BG251" s="116"/>
      <c r="BN251" s="115"/>
      <c r="BO251" s="117"/>
      <c r="BQ251" s="118"/>
      <c r="BR251" s="119"/>
      <c r="BS251" s="119"/>
      <c r="BT251" s="108"/>
    </row>
    <row r="252" spans="1:72" s="114" customFormat="1" ht="27">
      <c r="A252" s="103"/>
      <c r="B252" s="104"/>
      <c r="C252" s="105" t="s">
        <v>259</v>
      </c>
      <c r="D252" s="106"/>
      <c r="E252" s="107"/>
      <c r="F252" s="108"/>
      <c r="G252" s="107"/>
      <c r="H252" s="78"/>
      <c r="I252" s="108"/>
      <c r="J252" s="109"/>
      <c r="K252" s="94"/>
      <c r="L252" s="94"/>
      <c r="M252" s="110"/>
      <c r="N252" s="78"/>
      <c r="O252" s="108"/>
      <c r="P252" s="109"/>
      <c r="Q252" s="94"/>
      <c r="R252" s="110"/>
      <c r="S252" s="78"/>
      <c r="T252" s="111"/>
      <c r="U252" s="112"/>
      <c r="V252" s="94"/>
      <c r="W252" s="110"/>
      <c r="X252" s="44"/>
      <c r="Y252" s="108"/>
      <c r="Z252" s="109"/>
      <c r="AA252" s="94"/>
      <c r="AB252" s="110"/>
      <c r="AC252" s="94"/>
      <c r="AD252" s="113"/>
      <c r="AE252" s="94"/>
      <c r="AF252" s="121" t="s">
        <v>260</v>
      </c>
      <c r="AG252" s="94"/>
      <c r="AH252" s="94"/>
      <c r="AI252" s="94"/>
      <c r="AJ252" s="113"/>
      <c r="AK252" s="94"/>
      <c r="AL252" s="94"/>
      <c r="AM252" s="94"/>
      <c r="AP252" s="115"/>
      <c r="AV252" s="115"/>
      <c r="BB252" s="115"/>
      <c r="BG252" s="116"/>
      <c r="BN252" s="115"/>
      <c r="BO252" s="117"/>
      <c r="BQ252" s="118"/>
      <c r="BR252" s="119"/>
      <c r="BS252" s="119"/>
      <c r="BT252" s="108"/>
    </row>
    <row r="253" spans="1:72" s="114" customFormat="1" ht="27">
      <c r="A253" s="103"/>
      <c r="B253" s="104"/>
      <c r="C253" s="105"/>
      <c r="D253" s="106"/>
      <c r="E253" s="107"/>
      <c r="F253" s="108"/>
      <c r="G253" s="107"/>
      <c r="H253" s="78"/>
      <c r="I253" s="108"/>
      <c r="J253" s="109"/>
      <c r="K253" s="94">
        <v>33</v>
      </c>
      <c r="L253" s="94"/>
      <c r="M253" s="110"/>
      <c r="N253" s="78"/>
      <c r="O253" s="108"/>
      <c r="P253" s="109"/>
      <c r="Q253" s="94"/>
      <c r="R253" s="110"/>
      <c r="S253" s="78"/>
      <c r="T253" s="111"/>
      <c r="U253" s="112"/>
      <c r="V253" s="94"/>
      <c r="W253" s="110"/>
      <c r="X253" s="44"/>
      <c r="Y253" s="108"/>
      <c r="Z253" s="109"/>
      <c r="AA253" s="94"/>
      <c r="AB253" s="110"/>
      <c r="AC253" s="94"/>
      <c r="AD253" s="113"/>
      <c r="AE253" s="94"/>
      <c r="AF253" s="94"/>
      <c r="AG253" s="94"/>
      <c r="AH253" s="94"/>
      <c r="AI253" s="94"/>
      <c r="AJ253" s="113"/>
      <c r="AK253" s="94"/>
      <c r="AL253" s="94"/>
      <c r="AM253" s="94"/>
      <c r="AP253" s="115"/>
      <c r="AV253" s="115"/>
      <c r="BB253" s="115"/>
      <c r="BG253" s="116"/>
      <c r="BN253" s="115"/>
      <c r="BO253" s="117"/>
      <c r="BQ253" s="118"/>
      <c r="BR253" s="119"/>
      <c r="BS253" s="119"/>
      <c r="BT253" s="108"/>
    </row>
    <row r="254" spans="1:72" s="114" customFormat="1" ht="27">
      <c r="A254" s="103"/>
      <c r="B254" s="104"/>
      <c r="C254" s="105" t="s">
        <v>53</v>
      </c>
      <c r="D254" s="106"/>
      <c r="E254" s="107"/>
      <c r="F254" s="108"/>
      <c r="G254" s="107"/>
      <c r="H254" s="78"/>
      <c r="I254" s="108"/>
      <c r="J254" s="109"/>
      <c r="K254" s="94"/>
      <c r="L254" s="94"/>
      <c r="M254" s="110"/>
      <c r="N254" s="78"/>
      <c r="O254" s="108"/>
      <c r="P254" s="109"/>
      <c r="Q254" s="94"/>
      <c r="R254" s="108" t="s">
        <v>34</v>
      </c>
      <c r="S254" s="78"/>
      <c r="T254" s="111"/>
      <c r="U254" s="112"/>
      <c r="V254" s="94"/>
      <c r="W254" s="108" t="s">
        <v>34</v>
      </c>
      <c r="X254" s="44"/>
      <c r="Y254" s="108"/>
      <c r="Z254" s="109"/>
      <c r="AA254" s="94"/>
      <c r="AB254" s="110"/>
      <c r="AC254" s="94"/>
      <c r="AD254" s="113"/>
      <c r="AE254" s="94"/>
      <c r="AF254" s="105" t="s">
        <v>53</v>
      </c>
      <c r="AG254" s="94"/>
      <c r="AH254" s="94"/>
      <c r="AI254" s="94"/>
      <c r="AJ254" s="113"/>
      <c r="AK254" s="94"/>
      <c r="AL254" s="94"/>
      <c r="AM254" s="94"/>
      <c r="AP254" s="115"/>
      <c r="AV254" s="115"/>
      <c r="BB254" s="115"/>
      <c r="BG254" s="116"/>
      <c r="BN254" s="115"/>
      <c r="BO254" s="117"/>
      <c r="BQ254" s="118"/>
      <c r="BR254" s="119"/>
      <c r="BS254" s="119"/>
      <c r="BT254" s="108"/>
    </row>
    <row r="255" spans="1:72" s="114" customFormat="1" ht="27">
      <c r="A255" s="103"/>
      <c r="B255" s="104"/>
      <c r="C255" s="105" t="s">
        <v>57</v>
      </c>
      <c r="D255" s="106"/>
      <c r="E255" s="107"/>
      <c r="F255" s="108"/>
      <c r="G255" s="107"/>
      <c r="H255" s="78"/>
      <c r="I255" s="108"/>
      <c r="J255" s="109"/>
      <c r="K255" s="94"/>
      <c r="L255" s="94"/>
      <c r="M255" s="110"/>
      <c r="N255" s="78"/>
      <c r="O255" s="108"/>
      <c r="P255" s="109"/>
      <c r="Q255" s="94"/>
      <c r="R255" s="108" t="s">
        <v>34</v>
      </c>
      <c r="S255" s="78"/>
      <c r="T255" s="111"/>
      <c r="U255" s="112"/>
      <c r="V255" s="94"/>
      <c r="W255" s="108" t="s">
        <v>34</v>
      </c>
      <c r="X255" s="44"/>
      <c r="Y255" s="108"/>
      <c r="Z255" s="109"/>
      <c r="AA255" s="94"/>
      <c r="AB255" s="110"/>
      <c r="AC255" s="94"/>
      <c r="AD255" s="113"/>
      <c r="AE255" s="94"/>
      <c r="AF255" s="105" t="s">
        <v>57</v>
      </c>
      <c r="AG255" s="94"/>
      <c r="AH255" s="94"/>
      <c r="AI255" s="94"/>
      <c r="AJ255" s="113"/>
      <c r="AK255" s="94"/>
      <c r="AL255" s="94"/>
      <c r="AM255" s="94"/>
      <c r="AP255" s="115"/>
      <c r="AV255" s="115"/>
      <c r="BB255" s="115"/>
      <c r="BG255" s="116"/>
      <c r="BN255" s="115"/>
      <c r="BO255" s="117"/>
      <c r="BQ255" s="118"/>
      <c r="BR255" s="119"/>
      <c r="BS255" s="119"/>
      <c r="BT255" s="108"/>
    </row>
    <row r="256" spans="1:72" s="114" customFormat="1" ht="27">
      <c r="A256" s="103"/>
      <c r="B256" s="104"/>
      <c r="C256" s="105" t="s">
        <v>63</v>
      </c>
      <c r="D256" s="106"/>
      <c r="E256" s="107"/>
      <c r="F256" s="108"/>
      <c r="G256" s="107"/>
      <c r="H256" s="78"/>
      <c r="I256" s="108"/>
      <c r="J256" s="109" t="s">
        <v>59</v>
      </c>
      <c r="K256" s="94"/>
      <c r="L256" s="94"/>
      <c r="M256" s="110"/>
      <c r="N256" s="78"/>
      <c r="O256" s="108"/>
      <c r="P256" s="109" t="s">
        <v>59</v>
      </c>
      <c r="Q256" s="94"/>
      <c r="R256" s="108" t="s">
        <v>34</v>
      </c>
      <c r="S256" s="78"/>
      <c r="T256" s="111"/>
      <c r="U256" s="112" t="s">
        <v>59</v>
      </c>
      <c r="V256" s="94"/>
      <c r="W256" s="108" t="s">
        <v>34</v>
      </c>
      <c r="X256" s="44"/>
      <c r="Y256" s="108"/>
      <c r="Z256" s="109"/>
      <c r="AA256" s="94"/>
      <c r="AB256" s="110"/>
      <c r="AC256" s="94"/>
      <c r="AD256" s="113"/>
      <c r="AE256" s="94"/>
      <c r="AF256" s="105" t="s">
        <v>63</v>
      </c>
      <c r="AG256" s="94"/>
      <c r="AH256" s="94"/>
      <c r="AI256" s="94"/>
      <c r="AJ256" s="113"/>
      <c r="AK256" s="94"/>
      <c r="AL256" s="94"/>
      <c r="AM256" s="94"/>
      <c r="AP256" s="115"/>
      <c r="AV256" s="115"/>
      <c r="BB256" s="115"/>
      <c r="BG256" s="116"/>
      <c r="BN256" s="115"/>
      <c r="BO256" s="117"/>
      <c r="BQ256" s="118" t="s">
        <v>59</v>
      </c>
      <c r="BR256" s="119" t="e">
        <f>P256/3168</f>
        <v>#VALUE!</v>
      </c>
      <c r="BS256" s="119" t="e">
        <f>BR256*O256</f>
        <v>#VALUE!</v>
      </c>
      <c r="BT256" s="108"/>
    </row>
    <row r="257" spans="1:72" s="114" customFormat="1" ht="27">
      <c r="A257" s="103"/>
      <c r="B257" s="104"/>
      <c r="C257" s="105"/>
      <c r="D257" s="106"/>
      <c r="E257" s="107"/>
      <c r="F257" s="108"/>
      <c r="G257" s="107"/>
      <c r="H257" s="78"/>
      <c r="I257" s="108"/>
      <c r="J257" s="109"/>
      <c r="K257" s="94"/>
      <c r="L257" s="94"/>
      <c r="M257" s="110"/>
      <c r="N257" s="78"/>
      <c r="O257" s="108"/>
      <c r="P257" s="109"/>
      <c r="Q257" s="94"/>
      <c r="R257" s="110"/>
      <c r="S257" s="78"/>
      <c r="T257" s="111"/>
      <c r="U257" s="112"/>
      <c r="V257" s="94"/>
      <c r="W257" s="110"/>
      <c r="X257" s="44"/>
      <c r="Y257" s="108"/>
      <c r="Z257" s="109"/>
      <c r="AA257" s="94"/>
      <c r="AB257" s="110"/>
      <c r="AC257" s="94"/>
      <c r="AD257" s="113"/>
      <c r="AE257" s="94"/>
      <c r="AF257" s="94"/>
      <c r="AG257" s="94"/>
      <c r="AH257" s="94"/>
      <c r="AI257" s="94"/>
      <c r="AJ257" s="113"/>
      <c r="AK257" s="94"/>
      <c r="AL257" s="94"/>
      <c r="AM257" s="94"/>
      <c r="AP257" s="115"/>
      <c r="AV257" s="115"/>
      <c r="BB257" s="115"/>
      <c r="BG257" s="116"/>
      <c r="BN257" s="115"/>
      <c r="BO257" s="117"/>
      <c r="BQ257" s="118"/>
      <c r="BR257" s="119"/>
      <c r="BS257" s="119"/>
      <c r="BT257" s="108"/>
    </row>
    <row r="258" spans="1:72" s="114" customFormat="1" ht="27">
      <c r="A258" s="120" t="s">
        <v>114</v>
      </c>
      <c r="B258" s="104" t="s">
        <v>254</v>
      </c>
      <c r="C258" s="105" t="s">
        <v>261</v>
      </c>
      <c r="D258" s="106" t="s">
        <v>46</v>
      </c>
      <c r="E258" s="107"/>
      <c r="F258" s="108">
        <v>2</v>
      </c>
      <c r="G258" s="107"/>
      <c r="H258" s="78"/>
      <c r="I258" s="108" t="s">
        <v>34</v>
      </c>
      <c r="J258" s="108" t="s">
        <v>34</v>
      </c>
      <c r="K258" s="108" t="s">
        <v>34</v>
      </c>
      <c r="L258" s="94"/>
      <c r="M258" s="110"/>
      <c r="N258" s="78"/>
      <c r="O258" s="108">
        <v>2</v>
      </c>
      <c r="P258" s="109">
        <v>9990</v>
      </c>
      <c r="Q258" s="94">
        <f>O258*P258</f>
        <v>19980</v>
      </c>
      <c r="R258" s="110"/>
      <c r="S258" s="78"/>
      <c r="T258" s="111">
        <v>2</v>
      </c>
      <c r="U258" s="112">
        <v>6090</v>
      </c>
      <c r="V258" s="94">
        <f>T258*U258</f>
        <v>12180</v>
      </c>
      <c r="W258" s="110"/>
      <c r="X258" s="44"/>
      <c r="Y258" s="108">
        <v>2</v>
      </c>
      <c r="Z258" s="109">
        <v>8221</v>
      </c>
      <c r="AA258" s="94">
        <f>Y258*Z258</f>
        <v>16442</v>
      </c>
      <c r="AB258" s="110"/>
      <c r="AC258" s="94"/>
      <c r="AD258" s="113"/>
      <c r="AE258" s="94"/>
      <c r="AF258" s="94"/>
      <c r="AG258" s="94"/>
      <c r="AH258" s="94"/>
      <c r="AI258" s="94"/>
      <c r="AJ258" s="113"/>
      <c r="AK258" s="94"/>
      <c r="AL258" s="94"/>
      <c r="AM258" s="94"/>
      <c r="AP258" s="115"/>
      <c r="AV258" s="115"/>
      <c r="BB258" s="115"/>
      <c r="BG258" s="116"/>
      <c r="BN258" s="115"/>
      <c r="BO258" s="117"/>
      <c r="BQ258" s="118">
        <v>2000</v>
      </c>
      <c r="BR258" s="119">
        <f>P258/3168</f>
        <v>3.1534090909090908</v>
      </c>
      <c r="BS258" s="119">
        <f>BR258*O258</f>
        <v>6.3068181818181817</v>
      </c>
      <c r="BT258" s="108"/>
    </row>
    <row r="259" spans="1:72" s="114" customFormat="1" ht="27">
      <c r="A259" s="103"/>
      <c r="B259" s="104"/>
      <c r="C259" s="105" t="s">
        <v>257</v>
      </c>
      <c r="D259" s="106"/>
      <c r="E259" s="107"/>
      <c r="F259" s="108"/>
      <c r="G259" s="107"/>
      <c r="H259" s="78"/>
      <c r="I259" s="108"/>
      <c r="J259" s="109"/>
      <c r="K259" s="94"/>
      <c r="L259" s="94"/>
      <c r="M259" s="110"/>
      <c r="N259" s="78"/>
      <c r="O259" s="108"/>
      <c r="P259" s="109"/>
      <c r="Q259" s="94"/>
      <c r="R259" s="110"/>
      <c r="S259" s="78"/>
      <c r="T259" s="111"/>
      <c r="U259" s="112"/>
      <c r="V259" s="94"/>
      <c r="W259" s="110"/>
      <c r="X259" s="44"/>
      <c r="Y259" s="108"/>
      <c r="Z259" s="109"/>
      <c r="AA259" s="94"/>
      <c r="AB259" s="110"/>
      <c r="AC259" s="94"/>
      <c r="AD259" s="113"/>
      <c r="AE259" s="94"/>
      <c r="AF259" s="94"/>
      <c r="AG259" s="94"/>
      <c r="AH259" s="94"/>
      <c r="AI259" s="94"/>
      <c r="AJ259" s="113"/>
      <c r="AK259" s="94"/>
      <c r="AL259" s="94"/>
      <c r="AM259" s="94"/>
      <c r="AP259" s="115"/>
      <c r="AV259" s="115"/>
      <c r="BB259" s="115"/>
      <c r="BG259" s="116"/>
      <c r="BN259" s="115"/>
      <c r="BO259" s="117"/>
      <c r="BQ259" s="118"/>
      <c r="BR259" s="119"/>
      <c r="BS259" s="119"/>
      <c r="BT259" s="108"/>
    </row>
    <row r="260" spans="1:72" s="114" customFormat="1" ht="27">
      <c r="A260" s="103"/>
      <c r="B260" s="104"/>
      <c r="C260" s="105" t="s">
        <v>259</v>
      </c>
      <c r="D260" s="106"/>
      <c r="E260" s="107"/>
      <c r="F260" s="108"/>
      <c r="G260" s="107"/>
      <c r="H260" s="78"/>
      <c r="I260" s="108"/>
      <c r="J260" s="109"/>
      <c r="K260" s="94"/>
      <c r="L260" s="94"/>
      <c r="M260" s="110"/>
      <c r="N260" s="78"/>
      <c r="O260" s="108"/>
      <c r="P260" s="109"/>
      <c r="Q260" s="94"/>
      <c r="R260" s="110"/>
      <c r="S260" s="78"/>
      <c r="T260" s="111"/>
      <c r="U260" s="112"/>
      <c r="V260" s="94"/>
      <c r="W260" s="110"/>
      <c r="X260" s="44"/>
      <c r="Y260" s="108"/>
      <c r="Z260" s="109"/>
      <c r="AA260" s="94"/>
      <c r="AB260" s="110"/>
      <c r="AC260" s="94"/>
      <c r="AD260" s="113"/>
      <c r="AE260" s="94"/>
      <c r="AF260" s="94"/>
      <c r="AG260" s="94"/>
      <c r="AH260" s="94"/>
      <c r="AI260" s="94"/>
      <c r="AJ260" s="113"/>
      <c r="AK260" s="94"/>
      <c r="AL260" s="94"/>
      <c r="AM260" s="94"/>
      <c r="AP260" s="115"/>
      <c r="AV260" s="115"/>
      <c r="BB260" s="115"/>
      <c r="BG260" s="116"/>
      <c r="BN260" s="115"/>
      <c r="BO260" s="117"/>
      <c r="BQ260" s="118"/>
      <c r="BR260" s="119"/>
      <c r="BS260" s="119"/>
      <c r="BT260" s="108"/>
    </row>
    <row r="261" spans="1:72" s="114" customFormat="1" ht="27">
      <c r="A261" s="103"/>
      <c r="B261" s="104"/>
      <c r="C261" s="105"/>
      <c r="D261" s="106"/>
      <c r="E261" s="107"/>
      <c r="F261" s="108"/>
      <c r="G261" s="107"/>
      <c r="H261" s="78"/>
      <c r="I261" s="108"/>
      <c r="J261" s="109"/>
      <c r="K261" s="94"/>
      <c r="L261" s="94"/>
      <c r="M261" s="110"/>
      <c r="N261" s="78"/>
      <c r="O261" s="108"/>
      <c r="P261" s="109"/>
      <c r="Q261" s="94"/>
      <c r="R261" s="110"/>
      <c r="S261" s="78"/>
      <c r="T261" s="111"/>
      <c r="U261" s="112"/>
      <c r="V261" s="94"/>
      <c r="W261" s="110"/>
      <c r="X261" s="44"/>
      <c r="Y261" s="108"/>
      <c r="Z261" s="109"/>
      <c r="AA261" s="94"/>
      <c r="AB261" s="110"/>
      <c r="AC261" s="94"/>
      <c r="AD261" s="113"/>
      <c r="AE261" s="94"/>
      <c r="AF261" s="94"/>
      <c r="AG261" s="94"/>
      <c r="AH261" s="94"/>
      <c r="AI261" s="94"/>
      <c r="AJ261" s="113"/>
      <c r="AK261" s="94"/>
      <c r="AL261" s="94"/>
      <c r="AM261" s="94"/>
      <c r="AP261" s="115"/>
      <c r="AV261" s="115"/>
      <c r="BB261" s="115"/>
      <c r="BG261" s="116"/>
      <c r="BN261" s="115"/>
      <c r="BO261" s="117"/>
      <c r="BQ261" s="118"/>
      <c r="BR261" s="119"/>
      <c r="BS261" s="119"/>
      <c r="BT261" s="108"/>
    </row>
    <row r="262" spans="1:72" s="114" customFormat="1" ht="27">
      <c r="A262" s="103"/>
      <c r="B262" s="104"/>
      <c r="C262" s="105" t="s">
        <v>53</v>
      </c>
      <c r="D262" s="106"/>
      <c r="E262" s="107"/>
      <c r="F262" s="108"/>
      <c r="G262" s="107"/>
      <c r="H262" s="78"/>
      <c r="I262" s="108"/>
      <c r="J262" s="109"/>
      <c r="K262" s="94"/>
      <c r="L262" s="94"/>
      <c r="M262" s="110"/>
      <c r="N262" s="78"/>
      <c r="O262" s="108"/>
      <c r="P262" s="109"/>
      <c r="Q262" s="94"/>
      <c r="R262" s="110" t="s">
        <v>56</v>
      </c>
      <c r="S262" s="78"/>
      <c r="T262" s="111"/>
      <c r="U262" s="112"/>
      <c r="V262" s="94"/>
      <c r="W262" s="110" t="s">
        <v>56</v>
      </c>
      <c r="X262" s="44"/>
      <c r="Y262" s="108"/>
      <c r="Z262" s="109"/>
      <c r="AA262" s="94"/>
      <c r="AB262" s="110" t="s">
        <v>56</v>
      </c>
      <c r="AC262" s="94"/>
      <c r="AD262" s="113"/>
      <c r="AE262" s="94"/>
      <c r="AF262" s="94"/>
      <c r="AG262" s="94"/>
      <c r="AH262" s="94"/>
      <c r="AI262" s="94"/>
      <c r="AJ262" s="113"/>
      <c r="AK262" s="94"/>
      <c r="AL262" s="94"/>
      <c r="AM262" s="94"/>
      <c r="AP262" s="115"/>
      <c r="AV262" s="115"/>
      <c r="BB262" s="115"/>
      <c r="BG262" s="116"/>
      <c r="BN262" s="115"/>
      <c r="BO262" s="117"/>
      <c r="BQ262" s="118"/>
      <c r="BR262" s="119"/>
      <c r="BS262" s="119"/>
      <c r="BT262" s="108"/>
    </row>
    <row r="263" spans="1:72" s="114" customFormat="1" ht="27">
      <c r="A263" s="103"/>
      <c r="B263" s="104"/>
      <c r="C263" s="105" t="s">
        <v>57</v>
      </c>
      <c r="D263" s="106"/>
      <c r="E263" s="107"/>
      <c r="F263" s="108"/>
      <c r="G263" s="107"/>
      <c r="H263" s="78"/>
      <c r="I263" s="108"/>
      <c r="J263" s="109"/>
      <c r="K263" s="94"/>
      <c r="L263" s="94"/>
      <c r="M263" s="110"/>
      <c r="N263" s="78"/>
      <c r="O263" s="108"/>
      <c r="P263" s="109"/>
      <c r="Q263" s="94"/>
      <c r="R263" s="110" t="s">
        <v>262</v>
      </c>
      <c r="S263" s="78"/>
      <c r="T263" s="111"/>
      <c r="U263" s="112"/>
      <c r="V263" s="94"/>
      <c r="W263" s="110" t="s">
        <v>263</v>
      </c>
      <c r="X263" s="44"/>
      <c r="Y263" s="108"/>
      <c r="Z263" s="109"/>
      <c r="AA263" s="94"/>
      <c r="AB263" s="110" t="s">
        <v>264</v>
      </c>
      <c r="AC263" s="94"/>
      <c r="AD263" s="113"/>
      <c r="AE263" s="94"/>
      <c r="AF263" s="94"/>
      <c r="AG263" s="94"/>
      <c r="AH263" s="94"/>
      <c r="AI263" s="94"/>
      <c r="AJ263" s="113"/>
      <c r="AK263" s="94"/>
      <c r="AL263" s="94"/>
      <c r="AM263" s="94"/>
      <c r="AP263" s="115"/>
      <c r="AV263" s="115"/>
      <c r="BB263" s="115"/>
      <c r="BG263" s="116"/>
      <c r="BN263" s="115"/>
      <c r="BO263" s="117"/>
      <c r="BQ263" s="118"/>
      <c r="BR263" s="119"/>
      <c r="BS263" s="119"/>
      <c r="BT263" s="108"/>
    </row>
    <row r="264" spans="1:72" s="114" customFormat="1" ht="27">
      <c r="A264" s="103"/>
      <c r="B264" s="104"/>
      <c r="C264" s="105" t="s">
        <v>63</v>
      </c>
      <c r="D264" s="106"/>
      <c r="E264" s="107"/>
      <c r="F264" s="108"/>
      <c r="G264" s="107"/>
      <c r="H264" s="78"/>
      <c r="I264" s="108"/>
      <c r="J264" s="109" t="s">
        <v>59</v>
      </c>
      <c r="K264" s="94"/>
      <c r="L264" s="94"/>
      <c r="M264" s="110"/>
      <c r="N264" s="78"/>
      <c r="O264" s="108"/>
      <c r="P264" s="109" t="s">
        <v>59</v>
      </c>
      <c r="Q264" s="94"/>
      <c r="R264" s="110" t="s">
        <v>65</v>
      </c>
      <c r="S264" s="78"/>
      <c r="T264" s="111"/>
      <c r="U264" s="112" t="s">
        <v>59</v>
      </c>
      <c r="V264" s="94"/>
      <c r="W264" s="110" t="s">
        <v>65</v>
      </c>
      <c r="X264" s="44"/>
      <c r="Y264" s="108"/>
      <c r="Z264" s="109"/>
      <c r="AA264" s="94"/>
      <c r="AB264" s="110" t="s">
        <v>65</v>
      </c>
      <c r="AC264" s="94"/>
      <c r="AD264" s="113"/>
      <c r="AE264" s="94"/>
      <c r="AF264" s="94"/>
      <c r="AG264" s="94"/>
      <c r="AH264" s="94"/>
      <c r="AI264" s="94"/>
      <c r="AJ264" s="113"/>
      <c r="AK264" s="94"/>
      <c r="AL264" s="94"/>
      <c r="AM264" s="94"/>
      <c r="AP264" s="115"/>
      <c r="AV264" s="115"/>
      <c r="BB264" s="115"/>
      <c r="BG264" s="116"/>
      <c r="BN264" s="115"/>
      <c r="BO264" s="117"/>
      <c r="BQ264" s="118" t="s">
        <v>59</v>
      </c>
      <c r="BR264" s="119" t="e">
        <f>P264/3168</f>
        <v>#VALUE!</v>
      </c>
      <c r="BS264" s="119" t="e">
        <f>BR264*O264</f>
        <v>#VALUE!</v>
      </c>
      <c r="BT264" s="108"/>
    </row>
    <row r="265" spans="1:72" s="114" customFormat="1" ht="27">
      <c r="A265" s="103"/>
      <c r="B265" s="104"/>
      <c r="C265" s="105"/>
      <c r="D265" s="106"/>
      <c r="E265" s="107"/>
      <c r="F265" s="108"/>
      <c r="G265" s="107"/>
      <c r="H265" s="78"/>
      <c r="I265" s="108"/>
      <c r="J265" s="109"/>
      <c r="K265" s="94"/>
      <c r="L265" s="94"/>
      <c r="M265" s="110"/>
      <c r="N265" s="78"/>
      <c r="O265" s="108"/>
      <c r="P265" s="109"/>
      <c r="Q265" s="94"/>
      <c r="R265" s="110"/>
      <c r="S265" s="78"/>
      <c r="T265" s="111"/>
      <c r="U265" s="112"/>
      <c r="V265" s="94"/>
      <c r="W265" s="110"/>
      <c r="X265" s="44"/>
      <c r="Y265" s="108"/>
      <c r="Z265" s="109"/>
      <c r="AA265" s="94"/>
      <c r="AB265" s="110"/>
      <c r="AC265" s="94"/>
      <c r="AD265" s="113"/>
      <c r="AE265" s="94"/>
      <c r="AF265" s="94"/>
      <c r="AG265" s="94"/>
      <c r="AH265" s="94"/>
      <c r="AI265" s="94"/>
      <c r="AJ265" s="113"/>
      <c r="AK265" s="94"/>
      <c r="AL265" s="94"/>
      <c r="AM265" s="94"/>
      <c r="AP265" s="115"/>
      <c r="AV265" s="115"/>
      <c r="BB265" s="115"/>
      <c r="BG265" s="116"/>
      <c r="BN265" s="115"/>
      <c r="BO265" s="117"/>
      <c r="BQ265" s="118"/>
      <c r="BR265" s="119"/>
      <c r="BS265" s="119"/>
      <c r="BT265" s="108"/>
    </row>
    <row r="266" spans="1:72" s="114" customFormat="1" ht="27">
      <c r="A266" s="103"/>
      <c r="B266" s="104" t="s">
        <v>265</v>
      </c>
      <c r="C266" s="105" t="s">
        <v>68</v>
      </c>
      <c r="D266" s="106" t="s">
        <v>46</v>
      </c>
      <c r="E266" s="107"/>
      <c r="F266" s="108">
        <v>2</v>
      </c>
      <c r="G266" s="107"/>
      <c r="H266" s="78"/>
      <c r="I266" s="108">
        <v>2</v>
      </c>
      <c r="J266" s="109" t="s">
        <v>47</v>
      </c>
      <c r="K266" s="125" t="s">
        <v>72</v>
      </c>
      <c r="L266" s="125"/>
      <c r="M266" s="110"/>
      <c r="N266" s="78"/>
      <c r="O266" s="108">
        <v>2</v>
      </c>
      <c r="P266" s="109">
        <v>9990</v>
      </c>
      <c r="Q266" s="125" t="s">
        <v>69</v>
      </c>
      <c r="R266" s="110"/>
      <c r="S266" s="78"/>
      <c r="T266" s="111">
        <v>2</v>
      </c>
      <c r="U266" s="112"/>
      <c r="V266" s="125" t="s">
        <v>69</v>
      </c>
      <c r="W266" s="110"/>
      <c r="X266" s="44"/>
      <c r="Y266" s="108"/>
      <c r="Z266" s="109"/>
      <c r="AA266" s="94" t="s">
        <v>72</v>
      </c>
      <c r="AB266" s="110"/>
      <c r="AC266" s="94"/>
      <c r="AD266" s="113"/>
      <c r="AE266" s="104" t="s">
        <v>265</v>
      </c>
      <c r="AF266" s="105" t="s">
        <v>68</v>
      </c>
      <c r="AG266" s="106" t="s">
        <v>46</v>
      </c>
      <c r="AH266" s="107"/>
      <c r="AI266" s="108">
        <v>2</v>
      </c>
      <c r="AJ266" s="113"/>
      <c r="AK266" s="94">
        <v>2</v>
      </c>
      <c r="AL266" s="94">
        <v>5800</v>
      </c>
      <c r="AM266" s="94" t="s">
        <v>70</v>
      </c>
      <c r="AP266" s="115"/>
      <c r="AV266" s="115"/>
      <c r="BB266" s="115"/>
      <c r="BG266" s="116"/>
      <c r="BN266" s="115"/>
      <c r="BO266" s="117"/>
      <c r="BQ266" s="118">
        <v>1500</v>
      </c>
      <c r="BR266" s="119">
        <f>P266/3168</f>
        <v>3.1534090909090908</v>
      </c>
      <c r="BS266" s="119">
        <f>BR266*O266</f>
        <v>6.3068181818181817</v>
      </c>
      <c r="BT266" s="108"/>
    </row>
    <row r="267" spans="1:72" s="114" customFormat="1" ht="27">
      <c r="A267" s="103"/>
      <c r="B267" s="104"/>
      <c r="C267" s="105"/>
      <c r="D267" s="106"/>
      <c r="E267" s="107"/>
      <c r="F267" s="108"/>
      <c r="G267" s="107"/>
      <c r="H267" s="78"/>
      <c r="I267" s="108"/>
      <c r="J267" s="109"/>
      <c r="K267" s="125"/>
      <c r="L267" s="125"/>
      <c r="M267" s="110"/>
      <c r="N267" s="78"/>
      <c r="O267" s="108"/>
      <c r="P267" s="109"/>
      <c r="Q267" s="125"/>
      <c r="R267" s="110"/>
      <c r="S267" s="78"/>
      <c r="T267" s="111"/>
      <c r="U267" s="112"/>
      <c r="V267" s="125"/>
      <c r="W267" s="110"/>
      <c r="X267" s="44"/>
      <c r="Y267" s="108"/>
      <c r="Z267" s="109"/>
      <c r="AA267" s="94"/>
      <c r="AB267" s="110"/>
      <c r="AC267" s="94"/>
      <c r="AD267" s="113"/>
      <c r="AE267" s="104"/>
      <c r="AF267" s="105"/>
      <c r="AG267" s="106"/>
      <c r="AH267" s="107"/>
      <c r="AI267" s="108"/>
      <c r="AJ267" s="113"/>
      <c r="AK267" s="94"/>
      <c r="AL267" s="94"/>
      <c r="AM267" s="94"/>
      <c r="AP267" s="115"/>
      <c r="AV267" s="115"/>
      <c r="BB267" s="115"/>
      <c r="BG267" s="116"/>
      <c r="BN267" s="115"/>
      <c r="BO267" s="117"/>
      <c r="BQ267" s="118"/>
      <c r="BR267" s="119"/>
      <c r="BS267" s="119"/>
      <c r="BT267" s="108"/>
    </row>
    <row r="268" spans="1:72" s="114" customFormat="1" ht="27">
      <c r="A268" s="103"/>
      <c r="B268" s="104"/>
      <c r="C268" s="105" t="s">
        <v>53</v>
      </c>
      <c r="D268" s="106"/>
      <c r="E268" s="107"/>
      <c r="F268" s="108"/>
      <c r="G268" s="107"/>
      <c r="H268" s="78"/>
      <c r="I268" s="108"/>
      <c r="J268" s="109"/>
      <c r="K268" s="125"/>
      <c r="L268" s="125"/>
      <c r="M268" s="110"/>
      <c r="N268" s="78"/>
      <c r="O268" s="108"/>
      <c r="P268" s="109"/>
      <c r="Q268" s="125"/>
      <c r="R268" s="110" t="s">
        <v>56</v>
      </c>
      <c r="S268" s="78"/>
      <c r="T268" s="111"/>
      <c r="U268" s="112"/>
      <c r="V268" s="125"/>
      <c r="W268" s="110" t="s">
        <v>56</v>
      </c>
      <c r="X268" s="44"/>
      <c r="Y268" s="108"/>
      <c r="Z268" s="109"/>
      <c r="AA268" s="94"/>
      <c r="AB268" s="110"/>
      <c r="AC268" s="94"/>
      <c r="AD268" s="113"/>
      <c r="AE268" s="104"/>
      <c r="AF268" s="105" t="s">
        <v>53</v>
      </c>
      <c r="AG268" s="106"/>
      <c r="AH268" s="107"/>
      <c r="AI268" s="108"/>
      <c r="AJ268" s="113"/>
      <c r="AK268" s="94"/>
      <c r="AL268" s="94"/>
      <c r="AM268" s="94"/>
      <c r="AP268" s="115"/>
      <c r="AV268" s="115"/>
      <c r="BB268" s="115"/>
      <c r="BG268" s="116"/>
      <c r="BN268" s="115"/>
      <c r="BO268" s="117"/>
      <c r="BQ268" s="118"/>
      <c r="BR268" s="119"/>
      <c r="BS268" s="119"/>
      <c r="BT268" s="108"/>
    </row>
    <row r="269" spans="1:72" s="114" customFormat="1" ht="27">
      <c r="A269" s="103"/>
      <c r="B269" s="104"/>
      <c r="C269" s="105" t="s">
        <v>57</v>
      </c>
      <c r="D269" s="106"/>
      <c r="E269" s="107"/>
      <c r="F269" s="108"/>
      <c r="G269" s="107"/>
      <c r="H269" s="78"/>
      <c r="I269" s="108"/>
      <c r="J269" s="109"/>
      <c r="K269" s="125"/>
      <c r="L269" s="125"/>
      <c r="M269" s="110"/>
      <c r="N269" s="78"/>
      <c r="O269" s="108"/>
      <c r="P269" s="109"/>
      <c r="Q269" s="125"/>
      <c r="R269" s="110" t="s">
        <v>262</v>
      </c>
      <c r="S269" s="78"/>
      <c r="T269" s="111"/>
      <c r="U269" s="112"/>
      <c r="V269" s="125"/>
      <c r="W269" s="110" t="s">
        <v>262</v>
      </c>
      <c r="X269" s="44"/>
      <c r="Y269" s="108"/>
      <c r="Z269" s="109"/>
      <c r="AA269" s="94"/>
      <c r="AB269" s="110"/>
      <c r="AC269" s="94"/>
      <c r="AD269" s="113"/>
      <c r="AE269" s="104"/>
      <c r="AF269" s="105" t="s">
        <v>57</v>
      </c>
      <c r="AG269" s="106"/>
      <c r="AH269" s="107"/>
      <c r="AI269" s="108"/>
      <c r="AJ269" s="113"/>
      <c r="AK269" s="94"/>
      <c r="AL269" s="94"/>
      <c r="AM269" s="94"/>
      <c r="AP269" s="115"/>
      <c r="AV269" s="115"/>
      <c r="BB269" s="115"/>
      <c r="BG269" s="116"/>
      <c r="BN269" s="115"/>
      <c r="BO269" s="117"/>
      <c r="BQ269" s="118"/>
      <c r="BR269" s="119"/>
      <c r="BS269" s="119"/>
      <c r="BT269" s="108"/>
    </row>
    <row r="270" spans="1:72" s="114" customFormat="1" ht="27">
      <c r="A270" s="103"/>
      <c r="B270" s="104"/>
      <c r="C270" s="105"/>
      <c r="D270" s="106"/>
      <c r="E270" s="107"/>
      <c r="F270" s="108"/>
      <c r="G270" s="107"/>
      <c r="H270" s="78"/>
      <c r="I270" s="108"/>
      <c r="J270" s="94" t="s">
        <v>59</v>
      </c>
      <c r="K270" s="94"/>
      <c r="L270" s="94"/>
      <c r="M270" s="110"/>
      <c r="N270" s="78"/>
      <c r="O270" s="108"/>
      <c r="P270" s="94" t="s">
        <v>59</v>
      </c>
      <c r="Q270" s="94"/>
      <c r="R270" s="110"/>
      <c r="S270" s="78"/>
      <c r="T270" s="111"/>
      <c r="U270" s="101" t="s">
        <v>59</v>
      </c>
      <c r="V270" s="94"/>
      <c r="W270" s="110"/>
      <c r="X270" s="44"/>
      <c r="Y270" s="108"/>
      <c r="Z270" s="109"/>
      <c r="AA270" s="94"/>
      <c r="AB270" s="110"/>
      <c r="AC270" s="94"/>
      <c r="AD270" s="113"/>
      <c r="AE270" s="104"/>
      <c r="AF270" s="105"/>
      <c r="AG270" s="106"/>
      <c r="AH270" s="107"/>
      <c r="AI270" s="108"/>
      <c r="AJ270" s="113"/>
      <c r="AK270" s="94"/>
      <c r="AL270" s="94"/>
      <c r="AM270" s="94"/>
      <c r="AP270" s="115"/>
      <c r="AV270" s="115"/>
      <c r="BB270" s="115"/>
      <c r="BG270" s="116"/>
      <c r="BN270" s="115"/>
      <c r="BO270" s="117"/>
      <c r="BQ270" s="118" t="s">
        <v>59</v>
      </c>
      <c r="BR270" s="119" t="e">
        <f>P270/3168</f>
        <v>#VALUE!</v>
      </c>
      <c r="BS270" s="119" t="e">
        <f>BR270*O270</f>
        <v>#VALUE!</v>
      </c>
      <c r="BT270" s="108"/>
    </row>
    <row r="271" spans="1:72" s="114" customFormat="1" ht="27">
      <c r="A271" s="103"/>
      <c r="B271" s="104" t="s">
        <v>266</v>
      </c>
      <c r="C271" s="105" t="s">
        <v>267</v>
      </c>
      <c r="D271" s="106" t="s">
        <v>46</v>
      </c>
      <c r="E271" s="107"/>
      <c r="F271" s="108">
        <v>1</v>
      </c>
      <c r="G271" s="107"/>
      <c r="H271" s="78"/>
      <c r="I271" s="108">
        <v>1</v>
      </c>
      <c r="J271" s="109" t="s">
        <v>159</v>
      </c>
      <c r="K271" s="94" t="s">
        <v>159</v>
      </c>
      <c r="L271" s="94"/>
      <c r="M271" s="110"/>
      <c r="N271" s="78"/>
      <c r="O271" s="108">
        <v>1</v>
      </c>
      <c r="P271" s="109" t="s">
        <v>205</v>
      </c>
      <c r="Q271" s="94" t="s">
        <v>205</v>
      </c>
      <c r="R271" s="110"/>
      <c r="S271" s="78"/>
      <c r="T271" s="196" t="s">
        <v>268</v>
      </c>
      <c r="U271" s="196"/>
      <c r="V271" s="196"/>
      <c r="W271" s="110"/>
      <c r="X271" s="44"/>
      <c r="Y271" s="108">
        <v>1</v>
      </c>
      <c r="Z271" s="109">
        <v>48507</v>
      </c>
      <c r="AA271" s="94">
        <f>Y271*Z271</f>
        <v>48507</v>
      </c>
      <c r="AB271" s="110"/>
      <c r="AC271" s="94"/>
      <c r="AD271" s="113"/>
      <c r="AE271" s="104" t="s">
        <v>266</v>
      </c>
      <c r="AF271" s="105" t="s">
        <v>267</v>
      </c>
      <c r="AG271" s="106" t="s">
        <v>46</v>
      </c>
      <c r="AH271" s="107"/>
      <c r="AI271" s="108">
        <v>1</v>
      </c>
      <c r="AJ271" s="113"/>
      <c r="AK271" s="94">
        <v>1</v>
      </c>
      <c r="AL271" s="94">
        <v>65000</v>
      </c>
      <c r="AM271" s="94">
        <v>65000</v>
      </c>
      <c r="AP271" s="115"/>
      <c r="AV271" s="115"/>
      <c r="BB271" s="115"/>
      <c r="BG271" s="116"/>
      <c r="BN271" s="115"/>
      <c r="BO271" s="117"/>
      <c r="BQ271" s="118">
        <v>1280</v>
      </c>
      <c r="BR271" s="119" t="e">
        <f>P271/3168</f>
        <v>#VALUE!</v>
      </c>
      <c r="BS271" s="119" t="e">
        <f>BR271*O271</f>
        <v>#VALUE!</v>
      </c>
      <c r="BT271" s="108"/>
    </row>
    <row r="272" spans="1:72" s="114" customFormat="1" ht="27">
      <c r="A272" s="103"/>
      <c r="B272" s="104"/>
      <c r="C272" s="105" t="s">
        <v>269</v>
      </c>
      <c r="D272" s="106"/>
      <c r="E272" s="107"/>
      <c r="F272" s="108"/>
      <c r="G272" s="107"/>
      <c r="H272" s="78"/>
      <c r="I272" s="108"/>
      <c r="J272" s="109"/>
      <c r="K272" s="94"/>
      <c r="L272" s="94"/>
      <c r="M272" s="110"/>
      <c r="N272" s="78"/>
      <c r="O272" s="108"/>
      <c r="P272" s="109"/>
      <c r="Q272" s="94"/>
      <c r="R272" s="110"/>
      <c r="S272" s="78"/>
      <c r="T272" s="196"/>
      <c r="U272" s="196"/>
      <c r="V272" s="196"/>
      <c r="W272" s="110"/>
      <c r="X272" s="44"/>
      <c r="Y272" s="108"/>
      <c r="Z272" s="109"/>
      <c r="AA272" s="94"/>
      <c r="AB272" s="110"/>
      <c r="AC272" s="94"/>
      <c r="AD272" s="113"/>
      <c r="AE272" s="94"/>
      <c r="AF272" s="121" t="s">
        <v>270</v>
      </c>
      <c r="AG272" s="94"/>
      <c r="AH272" s="94"/>
      <c r="AI272" s="94"/>
      <c r="AJ272" s="113"/>
      <c r="AK272" s="94"/>
      <c r="AL272" s="94"/>
      <c r="AM272" s="94"/>
      <c r="AP272" s="115"/>
      <c r="AV272" s="115"/>
      <c r="BB272" s="115"/>
      <c r="BG272" s="116"/>
      <c r="BN272" s="115"/>
      <c r="BO272" s="117"/>
      <c r="BQ272" s="118"/>
      <c r="BR272" s="119"/>
      <c r="BS272" s="119"/>
      <c r="BT272" s="108"/>
    </row>
    <row r="273" spans="1:72" s="114" customFormat="1" ht="27">
      <c r="A273" s="103"/>
      <c r="B273" s="104"/>
      <c r="C273" s="105" t="s">
        <v>271</v>
      </c>
      <c r="D273" s="106"/>
      <c r="E273" s="107"/>
      <c r="F273" s="108"/>
      <c r="G273" s="107"/>
      <c r="H273" s="78"/>
      <c r="I273" s="108"/>
      <c r="J273" s="109"/>
      <c r="K273" s="94"/>
      <c r="L273" s="94"/>
      <c r="M273" s="110"/>
      <c r="N273" s="78"/>
      <c r="O273" s="108"/>
      <c r="P273" s="109"/>
      <c r="Q273" s="94"/>
      <c r="R273" s="110"/>
      <c r="S273" s="78"/>
      <c r="T273" s="111"/>
      <c r="U273" s="112"/>
      <c r="V273" s="94"/>
      <c r="W273" s="110"/>
      <c r="X273" s="44"/>
      <c r="Y273" s="108"/>
      <c r="Z273" s="109"/>
      <c r="AA273" s="94"/>
      <c r="AB273" s="110"/>
      <c r="AC273" s="94"/>
      <c r="AD273" s="113"/>
      <c r="AE273" s="94"/>
      <c r="AF273" s="121" t="s">
        <v>271</v>
      </c>
      <c r="AG273" s="94"/>
      <c r="AH273" s="94"/>
      <c r="AI273" s="94"/>
      <c r="AJ273" s="113"/>
      <c r="AK273" s="94"/>
      <c r="AL273" s="94"/>
      <c r="AM273" s="94"/>
      <c r="AP273" s="115"/>
      <c r="AV273" s="115"/>
      <c r="BB273" s="115"/>
      <c r="BG273" s="116"/>
      <c r="BN273" s="115"/>
      <c r="BO273" s="117"/>
      <c r="BQ273" s="118"/>
      <c r="BR273" s="119"/>
      <c r="BS273" s="119"/>
      <c r="BT273" s="108"/>
    </row>
    <row r="274" spans="1:72" s="114" customFormat="1" ht="27">
      <c r="A274" s="103"/>
      <c r="B274" s="104"/>
      <c r="C274" s="105"/>
      <c r="D274" s="106"/>
      <c r="E274" s="107"/>
      <c r="F274" s="108"/>
      <c r="G274" s="107"/>
      <c r="H274" s="78"/>
      <c r="I274" s="108"/>
      <c r="J274" s="109"/>
      <c r="K274" s="94"/>
      <c r="L274" s="94"/>
      <c r="M274" s="110"/>
      <c r="N274" s="78"/>
      <c r="O274" s="108"/>
      <c r="P274" s="109"/>
      <c r="Q274" s="94"/>
      <c r="R274" s="110"/>
      <c r="S274" s="78"/>
      <c r="T274" s="111"/>
      <c r="U274" s="112"/>
      <c r="V274" s="94"/>
      <c r="W274" s="110"/>
      <c r="X274" s="44"/>
      <c r="Y274" s="108"/>
      <c r="Z274" s="109"/>
      <c r="AA274" s="94"/>
      <c r="AB274" s="110"/>
      <c r="AC274" s="94"/>
      <c r="AD274" s="113"/>
      <c r="AE274" s="94"/>
      <c r="AF274" s="94"/>
      <c r="AG274" s="94"/>
      <c r="AH274" s="94"/>
      <c r="AI274" s="94"/>
      <c r="AJ274" s="113"/>
      <c r="AK274" s="94"/>
      <c r="AL274" s="94"/>
      <c r="AM274" s="94"/>
      <c r="AP274" s="115"/>
      <c r="AV274" s="115"/>
      <c r="BB274" s="115"/>
      <c r="BG274" s="116"/>
      <c r="BN274" s="115"/>
      <c r="BO274" s="117"/>
      <c r="BQ274" s="118"/>
      <c r="BR274" s="119"/>
      <c r="BS274" s="119"/>
      <c r="BT274" s="108"/>
    </row>
    <row r="275" spans="1:72" s="114" customFormat="1" ht="27">
      <c r="A275" s="103"/>
      <c r="B275" s="104"/>
      <c r="C275" s="105" t="s">
        <v>53</v>
      </c>
      <c r="D275" s="106"/>
      <c r="E275" s="107"/>
      <c r="F275" s="108"/>
      <c r="G275" s="107"/>
      <c r="H275" s="78"/>
      <c r="I275" s="108"/>
      <c r="J275" s="109"/>
      <c r="K275" s="94"/>
      <c r="L275" s="94"/>
      <c r="M275" s="110"/>
      <c r="N275" s="78"/>
      <c r="O275" s="108"/>
      <c r="P275" s="109"/>
      <c r="Q275" s="94"/>
      <c r="R275" s="110"/>
      <c r="S275" s="78"/>
      <c r="T275" s="111"/>
      <c r="U275" s="112"/>
      <c r="V275" s="94"/>
      <c r="W275" s="110"/>
      <c r="X275" s="44"/>
      <c r="Y275" s="108"/>
      <c r="Z275" s="109"/>
      <c r="AA275" s="94"/>
      <c r="AB275" s="110" t="s">
        <v>54</v>
      </c>
      <c r="AC275" s="94"/>
      <c r="AD275" s="113"/>
      <c r="AE275" s="94"/>
      <c r="AF275" s="105" t="s">
        <v>53</v>
      </c>
      <c r="AG275" s="94"/>
      <c r="AH275" s="94"/>
      <c r="AI275" s="94"/>
      <c r="AJ275" s="113"/>
      <c r="AK275" s="94"/>
      <c r="AL275" s="94"/>
      <c r="AM275" s="94"/>
      <c r="AP275" s="115"/>
      <c r="AV275" s="115"/>
      <c r="BB275" s="115"/>
      <c r="BG275" s="116"/>
      <c r="BN275" s="115"/>
      <c r="BO275" s="117"/>
      <c r="BQ275" s="118"/>
      <c r="BR275" s="119"/>
      <c r="BS275" s="119"/>
      <c r="BT275" s="108"/>
    </row>
    <row r="276" spans="1:72" s="114" customFormat="1" ht="27">
      <c r="A276" s="103"/>
      <c r="B276" s="104"/>
      <c r="C276" s="105" t="s">
        <v>57</v>
      </c>
      <c r="D276" s="106"/>
      <c r="E276" s="107"/>
      <c r="F276" s="108"/>
      <c r="G276" s="107"/>
      <c r="H276" s="78"/>
      <c r="I276" s="108"/>
      <c r="J276" s="109"/>
      <c r="K276" s="94"/>
      <c r="L276" s="94"/>
      <c r="M276" s="110"/>
      <c r="N276" s="78"/>
      <c r="O276" s="108"/>
      <c r="P276" s="109"/>
      <c r="Q276" s="94"/>
      <c r="R276" s="110"/>
      <c r="S276" s="78"/>
      <c r="T276" s="111"/>
      <c r="U276" s="112"/>
      <c r="V276" s="94"/>
      <c r="W276" s="110"/>
      <c r="X276" s="44"/>
      <c r="Y276" s="108"/>
      <c r="Z276" s="109"/>
      <c r="AA276" s="94"/>
      <c r="AB276" s="110" t="s">
        <v>34</v>
      </c>
      <c r="AC276" s="94"/>
      <c r="AD276" s="113"/>
      <c r="AE276" s="94"/>
      <c r="AF276" s="105" t="s">
        <v>57</v>
      </c>
      <c r="AG276" s="94"/>
      <c r="AH276" s="94"/>
      <c r="AI276" s="94"/>
      <c r="AJ276" s="113"/>
      <c r="AK276" s="94"/>
      <c r="AL276" s="94"/>
      <c r="AM276" s="94"/>
      <c r="AP276" s="115"/>
      <c r="AV276" s="115"/>
      <c r="BB276" s="115"/>
      <c r="BG276" s="116"/>
      <c r="BN276" s="115"/>
      <c r="BO276" s="117"/>
      <c r="BQ276" s="118"/>
      <c r="BR276" s="119"/>
      <c r="BS276" s="119"/>
      <c r="BT276" s="108"/>
    </row>
    <row r="277" spans="1:72" s="114" customFormat="1" ht="27">
      <c r="A277" s="103"/>
      <c r="B277" s="104"/>
      <c r="C277" s="105" t="s">
        <v>63</v>
      </c>
      <c r="D277" s="106"/>
      <c r="E277" s="107"/>
      <c r="F277" s="108"/>
      <c r="G277" s="107"/>
      <c r="H277" s="78"/>
      <c r="I277" s="91"/>
      <c r="J277" s="94" t="s">
        <v>59</v>
      </c>
      <c r="K277" s="94"/>
      <c r="L277" s="94"/>
      <c r="M277" s="110"/>
      <c r="N277" s="78"/>
      <c r="O277" s="91"/>
      <c r="P277" s="94" t="s">
        <v>59</v>
      </c>
      <c r="Q277" s="94"/>
      <c r="R277" s="110"/>
      <c r="S277" s="78"/>
      <c r="T277" s="111"/>
      <c r="U277" s="101"/>
      <c r="V277" s="94"/>
      <c r="W277" s="110"/>
      <c r="X277" s="44"/>
      <c r="Y277" s="91"/>
      <c r="Z277" s="94"/>
      <c r="AA277" s="94"/>
      <c r="AB277" s="110" t="s">
        <v>65</v>
      </c>
      <c r="AC277" s="94"/>
      <c r="AD277" s="113"/>
      <c r="AE277" s="94"/>
      <c r="AF277" s="105" t="s">
        <v>63</v>
      </c>
      <c r="AG277" s="94"/>
      <c r="AH277" s="94"/>
      <c r="AI277" s="94"/>
      <c r="AJ277" s="113"/>
      <c r="AK277" s="94"/>
      <c r="AL277" s="94"/>
      <c r="AM277" s="94"/>
      <c r="AP277" s="40"/>
      <c r="AQ277" s="25"/>
      <c r="AV277" s="115"/>
      <c r="BB277" s="115"/>
      <c r="BG277" s="116"/>
      <c r="BN277" s="115"/>
      <c r="BO277" s="117"/>
      <c r="BQ277" s="118" t="s">
        <v>59</v>
      </c>
      <c r="BR277" s="119" t="e">
        <f>P277/3168</f>
        <v>#VALUE!</v>
      </c>
      <c r="BS277" s="119" t="e">
        <f>BR277*O277</f>
        <v>#VALUE!</v>
      </c>
      <c r="BT277" s="108"/>
    </row>
    <row r="278" spans="1:72" s="114" customFormat="1" ht="27">
      <c r="A278" s="103"/>
      <c r="B278" s="104"/>
      <c r="C278" s="105"/>
      <c r="D278" s="106"/>
      <c r="E278" s="107"/>
      <c r="F278" s="108"/>
      <c r="G278" s="107"/>
      <c r="H278" s="78"/>
      <c r="I278" s="91"/>
      <c r="J278" s="94"/>
      <c r="K278" s="94"/>
      <c r="L278" s="94"/>
      <c r="M278" s="110"/>
      <c r="N278" s="78"/>
      <c r="O278" s="91"/>
      <c r="P278" s="94"/>
      <c r="Q278" s="94"/>
      <c r="R278" s="110"/>
      <c r="S278" s="78"/>
      <c r="T278" s="111"/>
      <c r="U278" s="101"/>
      <c r="V278" s="94"/>
      <c r="W278" s="110"/>
      <c r="X278" s="44"/>
      <c r="Y278" s="91"/>
      <c r="Z278" s="94"/>
      <c r="AA278" s="94"/>
      <c r="AB278" s="110"/>
      <c r="AC278" s="94"/>
      <c r="AD278" s="113"/>
      <c r="AE278" s="94"/>
      <c r="AF278" s="94"/>
      <c r="AG278" s="94"/>
      <c r="AH278" s="94"/>
      <c r="AI278" s="94"/>
      <c r="AJ278" s="113"/>
      <c r="AK278" s="94"/>
      <c r="AL278" s="94"/>
      <c r="AM278" s="94"/>
      <c r="AP278" s="40"/>
      <c r="AQ278" s="25"/>
      <c r="AV278" s="115"/>
      <c r="BB278" s="115"/>
      <c r="BG278" s="116"/>
      <c r="BN278" s="115"/>
      <c r="BO278" s="117"/>
      <c r="BQ278" s="118"/>
      <c r="BR278" s="119"/>
      <c r="BS278" s="119"/>
      <c r="BT278" s="108"/>
    </row>
    <row r="279" spans="1:72" s="114" customFormat="1" ht="27">
      <c r="A279" s="103"/>
      <c r="B279" s="104" t="s">
        <v>272</v>
      </c>
      <c r="C279" s="105" t="s">
        <v>68</v>
      </c>
      <c r="D279" s="106" t="s">
        <v>46</v>
      </c>
      <c r="E279" s="107"/>
      <c r="F279" s="108">
        <v>1</v>
      </c>
      <c r="G279" s="107"/>
      <c r="H279" s="78"/>
      <c r="I279" s="108">
        <v>1</v>
      </c>
      <c r="J279" s="109" t="s">
        <v>159</v>
      </c>
      <c r="K279" s="94" t="s">
        <v>72</v>
      </c>
      <c r="L279" s="94"/>
      <c r="M279" s="110"/>
      <c r="N279" s="78"/>
      <c r="O279" s="108">
        <v>1</v>
      </c>
      <c r="P279" s="109" t="s">
        <v>205</v>
      </c>
      <c r="Q279" s="94" t="s">
        <v>69</v>
      </c>
      <c r="R279" s="110"/>
      <c r="S279" s="78"/>
      <c r="T279" s="111"/>
      <c r="U279" s="112"/>
      <c r="V279" s="94"/>
      <c r="W279" s="110"/>
      <c r="X279" s="44"/>
      <c r="Y279" s="108">
        <v>1</v>
      </c>
      <c r="Z279" s="109">
        <v>42550</v>
      </c>
      <c r="AA279" s="94" t="s">
        <v>72</v>
      </c>
      <c r="AB279" s="110"/>
      <c r="AC279" s="94"/>
      <c r="AD279" s="113"/>
      <c r="AE279" s="104" t="s">
        <v>272</v>
      </c>
      <c r="AF279" s="105" t="s">
        <v>68</v>
      </c>
      <c r="AG279" s="106" t="s">
        <v>46</v>
      </c>
      <c r="AH279" s="107"/>
      <c r="AI279" s="108">
        <v>1</v>
      </c>
      <c r="AJ279" s="113"/>
      <c r="AK279" s="94">
        <v>1</v>
      </c>
      <c r="AL279" s="94">
        <v>65000</v>
      </c>
      <c r="AM279" s="94" t="s">
        <v>70</v>
      </c>
      <c r="AP279" s="40"/>
      <c r="AQ279" s="25"/>
      <c r="AV279" s="115"/>
      <c r="BB279" s="115"/>
      <c r="BG279" s="116"/>
      <c r="BN279" s="115"/>
      <c r="BO279" s="117"/>
      <c r="BQ279" s="118">
        <v>1280</v>
      </c>
      <c r="BR279" s="119" t="e">
        <f>P279/3168</f>
        <v>#VALUE!</v>
      </c>
      <c r="BS279" s="119" t="e">
        <f>BR279*O279</f>
        <v>#VALUE!</v>
      </c>
      <c r="BT279" s="108"/>
    </row>
    <row r="280" spans="1:72" s="114" customFormat="1" ht="27">
      <c r="A280" s="103"/>
      <c r="B280" s="104"/>
      <c r="C280" s="105"/>
      <c r="D280" s="106"/>
      <c r="E280" s="107"/>
      <c r="F280" s="108"/>
      <c r="G280" s="107"/>
      <c r="H280" s="78"/>
      <c r="I280" s="108"/>
      <c r="J280" s="109"/>
      <c r="K280" s="94"/>
      <c r="L280" s="94"/>
      <c r="M280" s="110"/>
      <c r="N280" s="78"/>
      <c r="O280" s="108"/>
      <c r="P280" s="109"/>
      <c r="Q280" s="94"/>
      <c r="R280" s="110"/>
      <c r="S280" s="78"/>
      <c r="T280" s="111"/>
      <c r="U280" s="112"/>
      <c r="V280" s="94"/>
      <c r="W280" s="110"/>
      <c r="X280" s="44"/>
      <c r="Y280" s="108"/>
      <c r="Z280" s="109"/>
      <c r="AA280" s="94"/>
      <c r="AB280" s="110"/>
      <c r="AC280" s="94"/>
      <c r="AD280" s="113"/>
      <c r="AE280" s="104"/>
      <c r="AF280" s="105"/>
      <c r="AG280" s="106"/>
      <c r="AH280" s="107"/>
      <c r="AI280" s="108"/>
      <c r="AJ280" s="113"/>
      <c r="AK280" s="94"/>
      <c r="AL280" s="94"/>
      <c r="AM280" s="94"/>
      <c r="AP280" s="40"/>
      <c r="AQ280" s="25"/>
      <c r="AV280" s="115"/>
      <c r="BB280" s="115"/>
      <c r="BG280" s="116"/>
      <c r="BN280" s="115"/>
      <c r="BO280" s="117"/>
      <c r="BQ280" s="118"/>
      <c r="BR280" s="119"/>
      <c r="BS280" s="119"/>
      <c r="BT280" s="108"/>
    </row>
    <row r="281" spans="1:72" s="114" customFormat="1" ht="27">
      <c r="A281" s="103"/>
      <c r="B281" s="104"/>
      <c r="C281" s="105" t="s">
        <v>53</v>
      </c>
      <c r="D281" s="106"/>
      <c r="E281" s="107"/>
      <c r="F281" s="108"/>
      <c r="G281" s="107"/>
      <c r="H281" s="78"/>
      <c r="I281" s="108"/>
      <c r="J281" s="109"/>
      <c r="K281" s="94"/>
      <c r="L281" s="94"/>
      <c r="M281" s="110"/>
      <c r="N281" s="78"/>
      <c r="O281" s="108"/>
      <c r="P281" s="109"/>
      <c r="Q281" s="94"/>
      <c r="R281" s="110"/>
      <c r="S281" s="78"/>
      <c r="T281" s="111"/>
      <c r="U281" s="112"/>
      <c r="V281" s="94"/>
      <c r="W281" s="110"/>
      <c r="X281" s="44"/>
      <c r="Y281" s="108"/>
      <c r="Z281" s="109"/>
      <c r="AA281" s="94"/>
      <c r="AB281" s="110" t="s">
        <v>54</v>
      </c>
      <c r="AC281" s="94"/>
      <c r="AD281" s="113"/>
      <c r="AE281" s="104"/>
      <c r="AF281" s="105" t="s">
        <v>53</v>
      </c>
      <c r="AG281" s="106"/>
      <c r="AH281" s="107"/>
      <c r="AI281" s="108"/>
      <c r="AJ281" s="113"/>
      <c r="AK281" s="94"/>
      <c r="AL281" s="94"/>
      <c r="AM281" s="94"/>
      <c r="AP281" s="40"/>
      <c r="AQ281" s="25"/>
      <c r="AV281" s="115"/>
      <c r="BB281" s="115"/>
      <c r="BG281" s="116"/>
      <c r="BN281" s="115"/>
      <c r="BO281" s="117"/>
      <c r="BQ281" s="118"/>
      <c r="BR281" s="119"/>
      <c r="BS281" s="119"/>
      <c r="BT281" s="108"/>
    </row>
    <row r="282" spans="1:72" s="114" customFormat="1" ht="27">
      <c r="A282" s="103"/>
      <c r="B282" s="104"/>
      <c r="C282" s="105" t="s">
        <v>57</v>
      </c>
      <c r="D282" s="106"/>
      <c r="E282" s="107"/>
      <c r="F282" s="108"/>
      <c r="G282" s="107"/>
      <c r="H282" s="78"/>
      <c r="I282" s="108"/>
      <c r="J282" s="109"/>
      <c r="K282" s="94"/>
      <c r="L282" s="94"/>
      <c r="M282" s="110"/>
      <c r="N282" s="78"/>
      <c r="O282" s="108"/>
      <c r="P282" s="109"/>
      <c r="Q282" s="94"/>
      <c r="R282" s="110"/>
      <c r="S282" s="78"/>
      <c r="T282" s="111"/>
      <c r="U282" s="112"/>
      <c r="V282" s="94"/>
      <c r="W282" s="110"/>
      <c r="X282" s="44"/>
      <c r="Y282" s="108"/>
      <c r="Z282" s="109"/>
      <c r="AA282" s="94"/>
      <c r="AB282" s="110" t="s">
        <v>34</v>
      </c>
      <c r="AC282" s="94"/>
      <c r="AD282" s="113"/>
      <c r="AE282" s="104"/>
      <c r="AF282" s="105" t="s">
        <v>57</v>
      </c>
      <c r="AG282" s="106"/>
      <c r="AH282" s="107"/>
      <c r="AI282" s="108"/>
      <c r="AJ282" s="113"/>
      <c r="AK282" s="94"/>
      <c r="AL282" s="94"/>
      <c r="AM282" s="94"/>
      <c r="AP282" s="40"/>
      <c r="AQ282" s="25"/>
      <c r="AV282" s="115"/>
      <c r="BB282" s="115"/>
      <c r="BG282" s="116"/>
      <c r="BN282" s="115"/>
      <c r="BO282" s="117"/>
      <c r="BQ282" s="118"/>
      <c r="BR282" s="119"/>
      <c r="BS282" s="119"/>
      <c r="BT282" s="108"/>
    </row>
    <row r="283" spans="1:72" s="114" customFormat="1" ht="27">
      <c r="A283" s="103"/>
      <c r="B283" s="104"/>
      <c r="C283" s="105"/>
      <c r="D283" s="106"/>
      <c r="E283" s="107"/>
      <c r="F283" s="108"/>
      <c r="G283" s="107"/>
      <c r="H283" s="78"/>
      <c r="I283" s="108"/>
      <c r="J283" s="94" t="s">
        <v>59</v>
      </c>
      <c r="K283" s="94"/>
      <c r="L283" s="94"/>
      <c r="M283" s="110"/>
      <c r="N283" s="78"/>
      <c r="O283" s="108"/>
      <c r="P283" s="94" t="s">
        <v>59</v>
      </c>
      <c r="Q283" s="94"/>
      <c r="R283" s="110"/>
      <c r="S283" s="78"/>
      <c r="T283" s="196" t="s">
        <v>268</v>
      </c>
      <c r="U283" s="196"/>
      <c r="V283" s="196"/>
      <c r="W283" s="110"/>
      <c r="X283" s="44"/>
      <c r="Y283" s="108"/>
      <c r="Z283" s="109"/>
      <c r="AA283" s="94"/>
      <c r="AB283" s="110"/>
      <c r="AC283" s="94"/>
      <c r="AD283" s="113"/>
      <c r="AE283" s="104"/>
      <c r="AF283" s="105"/>
      <c r="AG283" s="106"/>
      <c r="AH283" s="107"/>
      <c r="AI283" s="108"/>
      <c r="AJ283" s="113"/>
      <c r="AK283" s="94"/>
      <c r="AL283" s="94"/>
      <c r="AM283" s="94"/>
      <c r="AP283" s="40"/>
      <c r="AQ283" s="25"/>
      <c r="AV283" s="115"/>
      <c r="BB283" s="115"/>
      <c r="BG283" s="116"/>
      <c r="BN283" s="115"/>
      <c r="BO283" s="117"/>
      <c r="BQ283" s="118" t="s">
        <v>59</v>
      </c>
      <c r="BR283" s="119" t="e">
        <f>P283/3168</f>
        <v>#VALUE!</v>
      </c>
      <c r="BS283" s="119" t="e">
        <f>BR283*O283</f>
        <v>#VALUE!</v>
      </c>
      <c r="BT283" s="108"/>
    </row>
    <row r="284" spans="1:72" s="114" customFormat="1" ht="27">
      <c r="A284" s="103"/>
      <c r="B284" s="104" t="s">
        <v>273</v>
      </c>
      <c r="C284" s="105" t="s">
        <v>274</v>
      </c>
      <c r="D284" s="106" t="s">
        <v>46</v>
      </c>
      <c r="E284" s="107"/>
      <c r="F284" s="108">
        <v>2</v>
      </c>
      <c r="G284" s="107"/>
      <c r="H284" s="78"/>
      <c r="I284" s="108">
        <v>2</v>
      </c>
      <c r="J284" s="109" t="s">
        <v>159</v>
      </c>
      <c r="K284" s="94" t="s">
        <v>47</v>
      </c>
      <c r="L284" s="94"/>
      <c r="M284" s="110"/>
      <c r="N284" s="78"/>
      <c r="O284" s="108">
        <v>2</v>
      </c>
      <c r="P284" s="109" t="s">
        <v>205</v>
      </c>
      <c r="Q284" s="94" t="s">
        <v>205</v>
      </c>
      <c r="R284" s="110"/>
      <c r="S284" s="78"/>
      <c r="T284" s="196"/>
      <c r="U284" s="196"/>
      <c r="V284" s="196"/>
      <c r="W284" s="110"/>
      <c r="X284" s="44"/>
      <c r="Y284" s="108">
        <v>2</v>
      </c>
      <c r="Z284" s="109">
        <v>75293</v>
      </c>
      <c r="AA284" s="94">
        <f>Y284*Z284</f>
        <v>150586</v>
      </c>
      <c r="AB284" s="110"/>
      <c r="AC284" s="94"/>
      <c r="AD284" s="113"/>
      <c r="AE284" s="104" t="s">
        <v>273</v>
      </c>
      <c r="AF284" s="105" t="s">
        <v>274</v>
      </c>
      <c r="AG284" s="106" t="s">
        <v>46</v>
      </c>
      <c r="AH284" s="107"/>
      <c r="AI284" s="108">
        <v>2</v>
      </c>
      <c r="AJ284" s="113"/>
      <c r="AK284" s="94">
        <v>2</v>
      </c>
      <c r="AL284" s="94">
        <v>38000</v>
      </c>
      <c r="AM284" s="94">
        <f>AK284*AL284</f>
        <v>76000</v>
      </c>
      <c r="AP284" s="80"/>
      <c r="AQ284" s="79"/>
      <c r="AV284" s="115"/>
      <c r="BB284" s="115"/>
      <c r="BG284" s="116"/>
      <c r="BN284" s="115"/>
      <c r="BO284" s="117"/>
      <c r="BQ284" s="118">
        <v>2000</v>
      </c>
      <c r="BR284" s="119" t="e">
        <f>P284/3168</f>
        <v>#VALUE!</v>
      </c>
      <c r="BS284" s="119" t="e">
        <f>BR284*O284</f>
        <v>#VALUE!</v>
      </c>
      <c r="BT284" s="108"/>
    </row>
    <row r="285" spans="1:72" s="114" customFormat="1" ht="27">
      <c r="A285" s="103"/>
      <c r="B285" s="104"/>
      <c r="C285" s="105" t="s">
        <v>275</v>
      </c>
      <c r="D285" s="106"/>
      <c r="E285" s="107"/>
      <c r="F285" s="108"/>
      <c r="G285" s="107"/>
      <c r="H285" s="78"/>
      <c r="I285" s="108"/>
      <c r="J285" s="109"/>
      <c r="K285" s="94"/>
      <c r="L285" s="94"/>
      <c r="M285" s="110"/>
      <c r="N285" s="78"/>
      <c r="O285" s="108"/>
      <c r="P285" s="109"/>
      <c r="Q285" s="94"/>
      <c r="R285" s="110"/>
      <c r="S285" s="78"/>
      <c r="T285" s="111"/>
      <c r="U285" s="112"/>
      <c r="V285" s="94"/>
      <c r="W285" s="110"/>
      <c r="X285" s="44"/>
      <c r="Y285" s="108"/>
      <c r="Z285" s="109"/>
      <c r="AA285" s="94"/>
      <c r="AB285" s="110"/>
      <c r="AC285" s="94"/>
      <c r="AD285" s="113"/>
      <c r="AE285" s="94"/>
      <c r="AF285" s="121" t="s">
        <v>276</v>
      </c>
      <c r="AG285" s="94"/>
      <c r="AH285" s="94"/>
      <c r="AI285" s="94"/>
      <c r="AJ285" s="113"/>
      <c r="AK285" s="94"/>
      <c r="AL285" s="94"/>
      <c r="AM285" s="94"/>
      <c r="AP285" s="80"/>
      <c r="AQ285" s="79"/>
      <c r="AV285" s="115"/>
      <c r="BB285" s="115"/>
      <c r="BG285" s="116"/>
      <c r="BN285" s="115"/>
      <c r="BO285" s="117"/>
      <c r="BQ285" s="118"/>
      <c r="BR285" s="119"/>
      <c r="BS285" s="119"/>
      <c r="BT285" s="108"/>
    </row>
    <row r="286" spans="1:72" s="114" customFormat="1" ht="27">
      <c r="A286" s="103"/>
      <c r="B286" s="104"/>
      <c r="C286" s="105" t="s">
        <v>277</v>
      </c>
      <c r="D286" s="106"/>
      <c r="E286" s="107"/>
      <c r="F286" s="108"/>
      <c r="G286" s="107"/>
      <c r="H286" s="78"/>
      <c r="I286" s="108"/>
      <c r="J286" s="109"/>
      <c r="K286" s="94"/>
      <c r="L286" s="94"/>
      <c r="M286" s="110"/>
      <c r="N286" s="78"/>
      <c r="O286" s="108"/>
      <c r="P286" s="109"/>
      <c r="Q286" s="94"/>
      <c r="R286" s="110"/>
      <c r="S286" s="78"/>
      <c r="T286" s="111"/>
      <c r="U286" s="112"/>
      <c r="V286" s="94"/>
      <c r="W286" s="110"/>
      <c r="X286" s="44"/>
      <c r="Y286" s="108"/>
      <c r="Z286" s="109"/>
      <c r="AA286" s="94"/>
      <c r="AB286" s="110"/>
      <c r="AC286" s="94"/>
      <c r="AD286" s="113"/>
      <c r="AE286" s="94"/>
      <c r="AF286" s="121" t="s">
        <v>278</v>
      </c>
      <c r="AG286" s="94"/>
      <c r="AH286" s="94"/>
      <c r="AI286" s="94"/>
      <c r="AJ286" s="113"/>
      <c r="AK286" s="94"/>
      <c r="AL286" s="94"/>
      <c r="AM286" s="94"/>
      <c r="AP286" s="80"/>
      <c r="AQ286" s="79"/>
      <c r="AV286" s="115"/>
      <c r="BB286" s="115"/>
      <c r="BG286" s="116"/>
      <c r="BN286" s="115"/>
      <c r="BO286" s="117"/>
      <c r="BQ286" s="118"/>
      <c r="BR286" s="119"/>
      <c r="BS286" s="119"/>
      <c r="BT286" s="108"/>
    </row>
    <row r="287" spans="1:72" s="114" customFormat="1" ht="27">
      <c r="A287" s="103"/>
      <c r="B287" s="104"/>
      <c r="C287" s="105" t="s">
        <v>279</v>
      </c>
      <c r="D287" s="106"/>
      <c r="E287" s="107"/>
      <c r="F287" s="108"/>
      <c r="G287" s="107"/>
      <c r="H287" s="78"/>
      <c r="I287" s="108"/>
      <c r="J287" s="109"/>
      <c r="K287" s="94"/>
      <c r="L287" s="94"/>
      <c r="M287" s="110"/>
      <c r="N287" s="78"/>
      <c r="O287" s="108"/>
      <c r="P287" s="109"/>
      <c r="Q287" s="94"/>
      <c r="R287" s="110"/>
      <c r="S287" s="78"/>
      <c r="T287" s="111"/>
      <c r="U287" s="112"/>
      <c r="V287" s="94"/>
      <c r="W287" s="110"/>
      <c r="X287" s="44"/>
      <c r="Y287" s="108"/>
      <c r="Z287" s="109"/>
      <c r="AA287" s="94"/>
      <c r="AB287" s="110"/>
      <c r="AC287" s="94"/>
      <c r="AD287" s="113"/>
      <c r="AE287" s="94"/>
      <c r="AF287" s="94"/>
      <c r="AG287" s="94"/>
      <c r="AH287" s="94"/>
      <c r="AI287" s="94"/>
      <c r="AJ287" s="113"/>
      <c r="AK287" s="94"/>
      <c r="AL287" s="94"/>
      <c r="AM287" s="94"/>
      <c r="AP287" s="80"/>
      <c r="AQ287" s="79"/>
      <c r="AV287" s="115"/>
      <c r="BB287" s="115"/>
      <c r="BG287" s="116"/>
      <c r="BN287" s="115"/>
      <c r="BO287" s="117"/>
      <c r="BQ287" s="118"/>
      <c r="BR287" s="119"/>
      <c r="BS287" s="119"/>
      <c r="BT287" s="108"/>
    </row>
    <row r="288" spans="1:72" s="114" customFormat="1" ht="27">
      <c r="A288" s="103"/>
      <c r="B288" s="104"/>
      <c r="C288" s="105"/>
      <c r="D288" s="106"/>
      <c r="E288" s="107"/>
      <c r="F288" s="108"/>
      <c r="G288" s="107"/>
      <c r="H288" s="78"/>
      <c r="I288" s="108"/>
      <c r="J288" s="109"/>
      <c r="K288" s="94">
        <v>3</v>
      </c>
      <c r="L288" s="94"/>
      <c r="M288" s="110"/>
      <c r="N288" s="78"/>
      <c r="O288" s="108"/>
      <c r="P288" s="109"/>
      <c r="Q288" s="94"/>
      <c r="R288" s="110"/>
      <c r="S288" s="78"/>
      <c r="T288" s="111"/>
      <c r="U288" s="112"/>
      <c r="V288" s="94"/>
      <c r="W288" s="110"/>
      <c r="X288" s="44"/>
      <c r="Y288" s="108"/>
      <c r="Z288" s="109"/>
      <c r="AA288" s="94"/>
      <c r="AB288" s="110"/>
      <c r="AC288" s="94"/>
      <c r="AD288" s="113"/>
      <c r="AE288" s="94"/>
      <c r="AF288" s="94"/>
      <c r="AG288" s="94"/>
      <c r="AH288" s="94"/>
      <c r="AI288" s="94"/>
      <c r="AJ288" s="113"/>
      <c r="AK288" s="94"/>
      <c r="AL288" s="94"/>
      <c r="AM288" s="94"/>
      <c r="AP288" s="80"/>
      <c r="AQ288" s="79"/>
      <c r="AV288" s="115"/>
      <c r="BB288" s="115"/>
      <c r="BG288" s="116"/>
      <c r="BN288" s="115"/>
      <c r="BO288" s="117"/>
      <c r="BQ288" s="118"/>
      <c r="BR288" s="119"/>
      <c r="BS288" s="119"/>
      <c r="BT288" s="108"/>
    </row>
    <row r="289" spans="1:72" s="114" customFormat="1" ht="27">
      <c r="A289" s="103"/>
      <c r="B289" s="104"/>
      <c r="C289" s="105" t="s">
        <v>53</v>
      </c>
      <c r="D289" s="106"/>
      <c r="E289" s="107"/>
      <c r="F289" s="108"/>
      <c r="G289" s="107"/>
      <c r="H289" s="78"/>
      <c r="I289" s="108"/>
      <c r="J289" s="109"/>
      <c r="K289" s="94"/>
      <c r="L289" s="94"/>
      <c r="M289" s="110"/>
      <c r="N289" s="78"/>
      <c r="O289" s="108"/>
      <c r="P289" s="109"/>
      <c r="Q289" s="94"/>
      <c r="R289" s="110"/>
      <c r="S289" s="78"/>
      <c r="T289" s="111"/>
      <c r="U289" s="112"/>
      <c r="V289" s="94"/>
      <c r="W289" s="110"/>
      <c r="X289" s="44"/>
      <c r="Y289" s="108"/>
      <c r="Z289" s="109"/>
      <c r="AA289" s="94"/>
      <c r="AB289" s="110" t="s">
        <v>54</v>
      </c>
      <c r="AC289" s="94"/>
      <c r="AD289" s="113"/>
      <c r="AE289" s="94"/>
      <c r="AF289" s="105" t="s">
        <v>53</v>
      </c>
      <c r="AG289" s="94"/>
      <c r="AH289" s="94"/>
      <c r="AI289" s="94"/>
      <c r="AJ289" s="113"/>
      <c r="AK289" s="94"/>
      <c r="AL289" s="94"/>
      <c r="AM289" s="94"/>
      <c r="AP289" s="80"/>
      <c r="AQ289" s="79"/>
      <c r="AV289" s="115"/>
      <c r="BB289" s="115"/>
      <c r="BG289" s="116"/>
      <c r="BN289" s="115"/>
      <c r="BO289" s="117"/>
      <c r="BQ289" s="118"/>
      <c r="BR289" s="119"/>
      <c r="BS289" s="119"/>
      <c r="BT289" s="108"/>
    </row>
    <row r="290" spans="1:72" s="114" customFormat="1" ht="27">
      <c r="A290" s="103"/>
      <c r="B290" s="104"/>
      <c r="C290" s="105" t="s">
        <v>57</v>
      </c>
      <c r="D290" s="106"/>
      <c r="E290" s="107"/>
      <c r="F290" s="108"/>
      <c r="G290" s="107"/>
      <c r="H290" s="78"/>
      <c r="I290" s="108"/>
      <c r="J290" s="109"/>
      <c r="K290" s="94"/>
      <c r="L290" s="94"/>
      <c r="M290" s="110"/>
      <c r="N290" s="78"/>
      <c r="O290" s="108"/>
      <c r="P290" s="109"/>
      <c r="Q290" s="94"/>
      <c r="R290" s="110"/>
      <c r="S290" s="78"/>
      <c r="T290" s="111"/>
      <c r="U290" s="112">
        <v>2</v>
      </c>
      <c r="V290" s="94"/>
      <c r="W290" s="110"/>
      <c r="X290" s="44"/>
      <c r="Y290" s="108"/>
      <c r="Z290" s="109"/>
      <c r="AA290" s="94"/>
      <c r="AB290" s="110" t="s">
        <v>34</v>
      </c>
      <c r="AC290" s="94"/>
      <c r="AD290" s="113"/>
      <c r="AE290" s="94"/>
      <c r="AF290" s="105" t="s">
        <v>57</v>
      </c>
      <c r="AG290" s="94"/>
      <c r="AH290" s="94"/>
      <c r="AI290" s="94"/>
      <c r="AJ290" s="113"/>
      <c r="AK290" s="94"/>
      <c r="AL290" s="94"/>
      <c r="AM290" s="94"/>
      <c r="AP290" s="80"/>
      <c r="AQ290" s="79"/>
      <c r="AV290" s="115"/>
      <c r="BB290" s="115"/>
      <c r="BG290" s="116"/>
      <c r="BN290" s="115"/>
      <c r="BO290" s="117"/>
      <c r="BQ290" s="118"/>
      <c r="BR290" s="119"/>
      <c r="BS290" s="119"/>
      <c r="BT290" s="108"/>
    </row>
    <row r="291" spans="1:72" s="114" customFormat="1" ht="27">
      <c r="A291" s="103"/>
      <c r="B291" s="104"/>
      <c r="C291" s="105" t="s">
        <v>63</v>
      </c>
      <c r="D291" s="106"/>
      <c r="E291" s="107"/>
      <c r="F291" s="91"/>
      <c r="G291" s="107"/>
      <c r="H291" s="78"/>
      <c r="I291" s="91"/>
      <c r="J291" s="94" t="s">
        <v>59</v>
      </c>
      <c r="K291" s="94"/>
      <c r="L291" s="94"/>
      <c r="M291" s="110"/>
      <c r="N291" s="78"/>
      <c r="O291" s="91"/>
      <c r="P291" s="94" t="s">
        <v>59</v>
      </c>
      <c r="Q291" s="94"/>
      <c r="R291" s="110"/>
      <c r="S291" s="78"/>
      <c r="T291" s="111"/>
      <c r="U291" s="101"/>
      <c r="V291" s="94"/>
      <c r="W291" s="110"/>
      <c r="X291" s="44"/>
      <c r="Y291" s="91"/>
      <c r="Z291" s="94"/>
      <c r="AA291" s="94"/>
      <c r="AB291" s="110" t="s">
        <v>104</v>
      </c>
      <c r="AC291" s="94"/>
      <c r="AD291" s="113"/>
      <c r="AE291" s="94"/>
      <c r="AF291" s="105" t="s">
        <v>63</v>
      </c>
      <c r="AG291" s="94"/>
      <c r="AH291" s="94"/>
      <c r="AI291" s="94"/>
      <c r="AJ291" s="113"/>
      <c r="AK291" s="94"/>
      <c r="AL291" s="94"/>
      <c r="AM291" s="94"/>
      <c r="AP291" s="80"/>
      <c r="AQ291" s="79"/>
      <c r="AV291" s="115"/>
      <c r="BB291" s="115"/>
      <c r="BG291" s="116"/>
      <c r="BN291" s="115"/>
      <c r="BO291" s="117"/>
      <c r="BQ291" s="118" t="s">
        <v>59</v>
      </c>
      <c r="BR291" s="119" t="e">
        <f>P291/3168</f>
        <v>#VALUE!</v>
      </c>
      <c r="BS291" s="119" t="e">
        <f>BR291*O291</f>
        <v>#VALUE!</v>
      </c>
      <c r="BT291" s="91"/>
    </row>
    <row r="292" spans="1:72" s="114" customFormat="1" ht="27">
      <c r="A292" s="103"/>
      <c r="B292" s="104"/>
      <c r="C292" s="105"/>
      <c r="D292" s="106"/>
      <c r="E292" s="107"/>
      <c r="F292" s="91"/>
      <c r="G292" s="107"/>
      <c r="H292" s="78"/>
      <c r="I292" s="91"/>
      <c r="J292" s="94"/>
      <c r="K292" s="94"/>
      <c r="L292" s="94"/>
      <c r="M292" s="110"/>
      <c r="N292" s="78"/>
      <c r="O292" s="91"/>
      <c r="P292" s="94"/>
      <c r="Q292" s="94"/>
      <c r="R292" s="110"/>
      <c r="S292" s="78"/>
      <c r="T292" s="111"/>
      <c r="U292" s="101"/>
      <c r="V292" s="94"/>
      <c r="W292" s="110"/>
      <c r="X292" s="44"/>
      <c r="Y292" s="91"/>
      <c r="Z292" s="94"/>
      <c r="AA292" s="94"/>
      <c r="AB292" s="110"/>
      <c r="AC292" s="94"/>
      <c r="AD292" s="113"/>
      <c r="AE292" s="94"/>
      <c r="AF292" s="94"/>
      <c r="AG292" s="94"/>
      <c r="AH292" s="94"/>
      <c r="AI292" s="94"/>
      <c r="AJ292" s="113"/>
      <c r="AK292" s="94"/>
      <c r="AL292" s="94"/>
      <c r="AM292" s="94"/>
      <c r="AP292" s="80"/>
      <c r="AQ292" s="79"/>
      <c r="AV292" s="115"/>
      <c r="BB292" s="115"/>
      <c r="BG292" s="116"/>
      <c r="BN292" s="115"/>
      <c r="BO292" s="117"/>
      <c r="BQ292" s="118"/>
      <c r="BR292" s="119"/>
      <c r="BS292" s="119"/>
      <c r="BT292" s="91"/>
    </row>
    <row r="293" spans="1:72" s="114" customFormat="1" ht="27">
      <c r="A293" s="103"/>
      <c r="B293" s="104" t="s">
        <v>280</v>
      </c>
      <c r="C293" s="105" t="s">
        <v>68</v>
      </c>
      <c r="D293" s="106" t="s">
        <v>46</v>
      </c>
      <c r="E293" s="107"/>
      <c r="F293" s="108">
        <v>2</v>
      </c>
      <c r="G293" s="107"/>
      <c r="H293" s="78"/>
      <c r="I293" s="108">
        <v>2</v>
      </c>
      <c r="J293" s="109" t="s">
        <v>159</v>
      </c>
      <c r="K293" s="94" t="s">
        <v>72</v>
      </c>
      <c r="L293" s="94"/>
      <c r="M293" s="110"/>
      <c r="N293" s="78"/>
      <c r="O293" s="108">
        <v>2</v>
      </c>
      <c r="P293" s="109" t="s">
        <v>205</v>
      </c>
      <c r="Q293" s="94" t="s">
        <v>69</v>
      </c>
      <c r="R293" s="110"/>
      <c r="S293" s="78"/>
      <c r="T293" s="111"/>
      <c r="U293" s="112"/>
      <c r="V293" s="94"/>
      <c r="W293" s="110"/>
      <c r="X293" s="44"/>
      <c r="Y293" s="108">
        <v>2</v>
      </c>
      <c r="Z293" s="109">
        <v>66047</v>
      </c>
      <c r="AA293" s="94" t="s">
        <v>72</v>
      </c>
      <c r="AB293" s="110"/>
      <c r="AC293" s="94"/>
      <c r="AD293" s="113"/>
      <c r="AE293" s="104" t="s">
        <v>280</v>
      </c>
      <c r="AF293" s="105" t="s">
        <v>68</v>
      </c>
      <c r="AG293" s="106" t="s">
        <v>46</v>
      </c>
      <c r="AH293" s="107"/>
      <c r="AI293" s="108">
        <v>2</v>
      </c>
      <c r="AJ293" s="113"/>
      <c r="AK293" s="94">
        <v>2</v>
      </c>
      <c r="AL293" s="94">
        <v>37000</v>
      </c>
      <c r="AM293" s="94" t="s">
        <v>70</v>
      </c>
      <c r="AP293" s="80"/>
      <c r="AQ293" s="79"/>
      <c r="AV293" s="115"/>
      <c r="BB293" s="115"/>
      <c r="BG293" s="116"/>
      <c r="BN293" s="115"/>
      <c r="BO293" s="117"/>
      <c r="BQ293" s="118">
        <v>1500</v>
      </c>
      <c r="BR293" s="119" t="e">
        <f>P293/3168</f>
        <v>#VALUE!</v>
      </c>
      <c r="BS293" s="119" t="e">
        <f>BR293*O293</f>
        <v>#VALUE!</v>
      </c>
      <c r="BT293" s="108"/>
    </row>
    <row r="294" spans="1:72" s="114" customFormat="1" ht="27">
      <c r="A294" s="103"/>
      <c r="B294" s="104"/>
      <c r="C294" s="105"/>
      <c r="D294" s="106"/>
      <c r="E294" s="107"/>
      <c r="F294" s="108"/>
      <c r="G294" s="107"/>
      <c r="H294" s="78"/>
      <c r="I294" s="108"/>
      <c r="J294" s="109"/>
      <c r="K294" s="94"/>
      <c r="L294" s="94"/>
      <c r="M294" s="110"/>
      <c r="N294" s="78"/>
      <c r="O294" s="108"/>
      <c r="P294" s="109"/>
      <c r="Q294" s="94"/>
      <c r="R294" s="110"/>
      <c r="S294" s="78"/>
      <c r="T294" s="111"/>
      <c r="U294" s="112"/>
      <c r="V294" s="94"/>
      <c r="W294" s="110"/>
      <c r="X294" s="44"/>
      <c r="Y294" s="108"/>
      <c r="Z294" s="109"/>
      <c r="AA294" s="94"/>
      <c r="AB294" s="110"/>
      <c r="AC294" s="94"/>
      <c r="AD294" s="113"/>
      <c r="AE294" s="104"/>
      <c r="AF294" s="105"/>
      <c r="AG294" s="106"/>
      <c r="AH294" s="107"/>
      <c r="AI294" s="108"/>
      <c r="AJ294" s="113"/>
      <c r="AK294" s="94"/>
      <c r="AL294" s="94"/>
      <c r="AM294" s="94"/>
      <c r="AP294" s="80"/>
      <c r="AQ294" s="79"/>
      <c r="AV294" s="115"/>
      <c r="BB294" s="115"/>
      <c r="BG294" s="116"/>
      <c r="BN294" s="115"/>
      <c r="BO294" s="117"/>
      <c r="BQ294" s="118"/>
      <c r="BR294" s="119"/>
      <c r="BS294" s="119"/>
      <c r="BT294" s="108"/>
    </row>
    <row r="295" spans="1:72" s="114" customFormat="1" ht="27">
      <c r="A295" s="103"/>
      <c r="B295" s="104"/>
      <c r="C295" s="105" t="s">
        <v>53</v>
      </c>
      <c r="D295" s="106"/>
      <c r="E295" s="107"/>
      <c r="F295" s="108"/>
      <c r="G295" s="107"/>
      <c r="H295" s="78"/>
      <c r="I295" s="108"/>
      <c r="J295" s="109"/>
      <c r="K295" s="94"/>
      <c r="L295" s="94"/>
      <c r="M295" s="110"/>
      <c r="N295" s="78"/>
      <c r="O295" s="108"/>
      <c r="P295" s="109"/>
      <c r="Q295" s="94"/>
      <c r="R295" s="110"/>
      <c r="S295" s="78"/>
      <c r="T295" s="111"/>
      <c r="U295" s="112"/>
      <c r="V295" s="94"/>
      <c r="W295" s="110"/>
      <c r="X295" s="44"/>
      <c r="Y295" s="108"/>
      <c r="Z295" s="109"/>
      <c r="AA295" s="94"/>
      <c r="AB295" s="110" t="s">
        <v>281</v>
      </c>
      <c r="AC295" s="94"/>
      <c r="AD295" s="113"/>
      <c r="AE295" s="104"/>
      <c r="AF295" s="105" t="s">
        <v>53</v>
      </c>
      <c r="AG295" s="106"/>
      <c r="AH295" s="107"/>
      <c r="AI295" s="108"/>
      <c r="AJ295" s="113"/>
      <c r="AK295" s="94"/>
      <c r="AL295" s="94"/>
      <c r="AM295" s="94"/>
      <c r="AP295" s="80"/>
      <c r="AQ295" s="79"/>
      <c r="AV295" s="115"/>
      <c r="BB295" s="115"/>
      <c r="BG295" s="116"/>
      <c r="BN295" s="115"/>
      <c r="BO295" s="117"/>
      <c r="BQ295" s="118"/>
      <c r="BR295" s="119"/>
      <c r="BS295" s="119"/>
      <c r="BT295" s="108"/>
    </row>
    <row r="296" spans="1:72" s="114" customFormat="1" ht="27">
      <c r="A296" s="103"/>
      <c r="B296" s="104"/>
      <c r="C296" s="105" t="s">
        <v>57</v>
      </c>
      <c r="D296" s="106"/>
      <c r="E296" s="107"/>
      <c r="F296" s="108"/>
      <c r="G296" s="107"/>
      <c r="H296" s="78"/>
      <c r="I296" s="108"/>
      <c r="J296" s="109"/>
      <c r="K296" s="94"/>
      <c r="L296" s="94"/>
      <c r="M296" s="110"/>
      <c r="N296" s="78"/>
      <c r="O296" s="108"/>
      <c r="P296" s="109"/>
      <c r="Q296" s="94"/>
      <c r="R296" s="110"/>
      <c r="S296" s="78"/>
      <c r="T296" s="111"/>
      <c r="U296" s="112"/>
      <c r="V296" s="94"/>
      <c r="W296" s="110"/>
      <c r="X296" s="44"/>
      <c r="Y296" s="108"/>
      <c r="Z296" s="109"/>
      <c r="AA296" s="94"/>
      <c r="AB296" s="110" t="s">
        <v>282</v>
      </c>
      <c r="AC296" s="94"/>
      <c r="AD296" s="113"/>
      <c r="AE296" s="104"/>
      <c r="AF296" s="105" t="s">
        <v>57</v>
      </c>
      <c r="AG296" s="106"/>
      <c r="AH296" s="107"/>
      <c r="AI296" s="108"/>
      <c r="AJ296" s="113"/>
      <c r="AK296" s="94"/>
      <c r="AL296" s="94"/>
      <c r="AM296" s="94"/>
      <c r="AP296" s="80"/>
      <c r="AQ296" s="79"/>
      <c r="AV296" s="115"/>
      <c r="BB296" s="115"/>
      <c r="BG296" s="116"/>
      <c r="BN296" s="115"/>
      <c r="BO296" s="117"/>
      <c r="BQ296" s="118"/>
      <c r="BR296" s="119"/>
      <c r="BS296" s="119"/>
      <c r="BT296" s="108"/>
    </row>
    <row r="297" spans="1:72" s="114" customFormat="1" ht="27">
      <c r="A297" s="103"/>
      <c r="B297" s="104"/>
      <c r="C297" s="105"/>
      <c r="D297" s="106"/>
      <c r="E297" s="107"/>
      <c r="F297" s="108"/>
      <c r="G297" s="107"/>
      <c r="H297" s="78"/>
      <c r="I297" s="108"/>
      <c r="J297" s="109"/>
      <c r="K297" s="94"/>
      <c r="L297" s="94"/>
      <c r="M297" s="110"/>
      <c r="N297" s="78"/>
      <c r="O297" s="108"/>
      <c r="P297" s="109"/>
      <c r="Q297" s="94"/>
      <c r="R297" s="110"/>
      <c r="S297" s="78"/>
      <c r="T297" s="111"/>
      <c r="U297" s="112"/>
      <c r="V297" s="94"/>
      <c r="W297" s="110"/>
      <c r="X297" s="44"/>
      <c r="Y297" s="108"/>
      <c r="Z297" s="109"/>
      <c r="AA297" s="94"/>
      <c r="AB297" s="110"/>
      <c r="AC297" s="94"/>
      <c r="AD297" s="113"/>
      <c r="AE297" s="104"/>
      <c r="AF297" s="105"/>
      <c r="AG297" s="106"/>
      <c r="AH297" s="107"/>
      <c r="AI297" s="108"/>
      <c r="AJ297" s="113"/>
      <c r="AK297" s="94"/>
      <c r="AL297" s="94"/>
      <c r="AM297" s="94"/>
      <c r="AP297" s="80"/>
      <c r="AQ297" s="79"/>
      <c r="AV297" s="115"/>
      <c r="BB297" s="115"/>
      <c r="BG297" s="116"/>
      <c r="BN297" s="115"/>
      <c r="BO297" s="117"/>
      <c r="BQ297" s="118"/>
      <c r="BR297" s="119"/>
      <c r="BS297" s="119"/>
      <c r="BT297" s="108"/>
    </row>
    <row r="298" spans="1:72" s="114" customFormat="1" ht="27">
      <c r="A298" s="103"/>
      <c r="B298" s="197" t="s">
        <v>283</v>
      </c>
      <c r="C298" s="197"/>
      <c r="D298" s="106"/>
      <c r="E298" s="107"/>
      <c r="F298" s="108"/>
      <c r="G298" s="107"/>
      <c r="H298" s="78"/>
      <c r="I298" s="108"/>
      <c r="J298" s="109"/>
      <c r="K298" s="94"/>
      <c r="L298" s="94"/>
      <c r="M298" s="110"/>
      <c r="N298" s="78"/>
      <c r="O298" s="108"/>
      <c r="P298" s="109"/>
      <c r="Q298" s="94"/>
      <c r="R298" s="110"/>
      <c r="S298" s="78"/>
      <c r="T298" s="111"/>
      <c r="U298" s="112"/>
      <c r="V298" s="94"/>
      <c r="W298" s="110"/>
      <c r="X298" s="44"/>
      <c r="Y298" s="108"/>
      <c r="Z298" s="109"/>
      <c r="AA298" s="94"/>
      <c r="AB298" s="110"/>
      <c r="AC298" s="94"/>
      <c r="AD298" s="113"/>
      <c r="AE298" s="94"/>
      <c r="AF298" s="94" t="s">
        <v>284</v>
      </c>
      <c r="AG298" s="94"/>
      <c r="AH298" s="94"/>
      <c r="AI298" s="94"/>
      <c r="AJ298" s="113"/>
      <c r="AK298" s="94"/>
      <c r="AL298" s="94"/>
      <c r="AM298" s="94"/>
      <c r="AP298" s="80"/>
      <c r="AQ298" s="79"/>
      <c r="AV298" s="115"/>
      <c r="BB298" s="115"/>
      <c r="BG298" s="116"/>
      <c r="BN298" s="115"/>
      <c r="BO298" s="117"/>
      <c r="BQ298" s="118"/>
      <c r="BR298" s="119"/>
      <c r="BS298" s="119"/>
      <c r="BT298" s="108"/>
    </row>
    <row r="299" spans="1:72" s="114" customFormat="1" ht="27">
      <c r="A299" s="103"/>
      <c r="B299" s="191" t="s">
        <v>285</v>
      </c>
      <c r="C299" s="191"/>
      <c r="D299" s="106"/>
      <c r="E299" s="107"/>
      <c r="F299" s="108"/>
      <c r="G299" s="107"/>
      <c r="H299" s="78"/>
      <c r="I299" s="108"/>
      <c r="J299" s="109" t="s">
        <v>59</v>
      </c>
      <c r="K299" s="94"/>
      <c r="L299" s="94"/>
      <c r="M299" s="110"/>
      <c r="N299" s="78"/>
      <c r="O299" s="108"/>
      <c r="P299" s="109" t="s">
        <v>59</v>
      </c>
      <c r="Q299" s="94"/>
      <c r="R299" s="110"/>
      <c r="S299" s="78"/>
      <c r="T299" s="111"/>
      <c r="U299" s="112" t="s">
        <v>59</v>
      </c>
      <c r="V299" s="94"/>
      <c r="W299" s="110"/>
      <c r="X299" s="44"/>
      <c r="Y299" s="108"/>
      <c r="Z299" s="109"/>
      <c r="AA299" s="94"/>
      <c r="AB299" s="110"/>
      <c r="AC299" s="94"/>
      <c r="AD299" s="113"/>
      <c r="AE299" s="94"/>
      <c r="AF299" s="94"/>
      <c r="AG299" s="94"/>
      <c r="AH299" s="94"/>
      <c r="AI299" s="94"/>
      <c r="AJ299" s="113"/>
      <c r="AK299" s="94"/>
      <c r="AL299" s="94"/>
      <c r="AM299" s="94"/>
      <c r="AP299" s="80"/>
      <c r="AQ299" s="79"/>
      <c r="AV299" s="115"/>
      <c r="BB299" s="115"/>
      <c r="BG299" s="116"/>
      <c r="BN299" s="115"/>
      <c r="BO299" s="117"/>
      <c r="BQ299" s="118" t="s">
        <v>59</v>
      </c>
      <c r="BR299" s="119" t="e">
        <f>P299/3168</f>
        <v>#VALUE!</v>
      </c>
      <c r="BS299" s="119" t="e">
        <f>BR299*O299</f>
        <v>#VALUE!</v>
      </c>
      <c r="BT299" s="108"/>
    </row>
    <row r="300" spans="1:72" s="114" customFormat="1" ht="27">
      <c r="A300" s="103"/>
      <c r="B300" s="104"/>
      <c r="C300" s="104"/>
      <c r="D300" s="106"/>
      <c r="E300" s="107"/>
      <c r="F300" s="108"/>
      <c r="G300" s="107"/>
      <c r="H300" s="78"/>
      <c r="I300" s="108"/>
      <c r="J300" s="109"/>
      <c r="K300" s="94"/>
      <c r="L300" s="94"/>
      <c r="M300" s="110"/>
      <c r="N300" s="78"/>
      <c r="O300" s="108"/>
      <c r="P300" s="109"/>
      <c r="Q300" s="94"/>
      <c r="R300" s="110"/>
      <c r="S300" s="78"/>
      <c r="T300" s="111"/>
      <c r="U300" s="112"/>
      <c r="V300" s="94"/>
      <c r="W300" s="110"/>
      <c r="X300" s="44"/>
      <c r="Y300" s="108"/>
      <c r="Z300" s="109"/>
      <c r="AA300" s="94"/>
      <c r="AB300" s="110"/>
      <c r="AC300" s="94"/>
      <c r="AD300" s="113"/>
      <c r="AE300" s="94"/>
      <c r="AF300" s="94"/>
      <c r="AG300" s="94"/>
      <c r="AH300" s="94"/>
      <c r="AI300" s="94"/>
      <c r="AJ300" s="113"/>
      <c r="AK300" s="94"/>
      <c r="AL300" s="94"/>
      <c r="AM300" s="94"/>
      <c r="AP300" s="80"/>
      <c r="AQ300" s="79"/>
      <c r="AV300" s="115"/>
      <c r="BB300" s="115"/>
      <c r="BG300" s="116"/>
      <c r="BN300" s="115"/>
      <c r="BO300" s="117"/>
      <c r="BQ300" s="118"/>
      <c r="BR300" s="119"/>
      <c r="BS300" s="119"/>
      <c r="BT300" s="108"/>
    </row>
    <row r="301" spans="1:72" s="114" customFormat="1" ht="27">
      <c r="A301" s="103"/>
      <c r="B301" s="104" t="s">
        <v>286</v>
      </c>
      <c r="C301" s="105" t="s">
        <v>287</v>
      </c>
      <c r="D301" s="106" t="s">
        <v>81</v>
      </c>
      <c r="E301" s="107"/>
      <c r="F301" s="108">
        <v>10</v>
      </c>
      <c r="G301" s="107"/>
      <c r="H301" s="78"/>
      <c r="I301" s="108">
        <v>10</v>
      </c>
      <c r="J301" s="109" t="s">
        <v>47</v>
      </c>
      <c r="K301" s="94" t="s">
        <v>47</v>
      </c>
      <c r="L301" s="94"/>
      <c r="M301" s="110"/>
      <c r="N301" s="78"/>
      <c r="O301" s="108">
        <v>10</v>
      </c>
      <c r="P301" s="109" t="s">
        <v>205</v>
      </c>
      <c r="Q301" s="94" t="s">
        <v>205</v>
      </c>
      <c r="R301" s="110"/>
      <c r="S301" s="78"/>
      <c r="T301" s="196" t="s">
        <v>268</v>
      </c>
      <c r="U301" s="196"/>
      <c r="V301" s="196"/>
      <c r="W301" s="110"/>
      <c r="X301" s="44"/>
      <c r="Y301" s="108">
        <v>10</v>
      </c>
      <c r="Z301" s="109">
        <v>1904</v>
      </c>
      <c r="AA301" s="94">
        <f>Y301*Z301</f>
        <v>19040</v>
      </c>
      <c r="AB301" s="110"/>
      <c r="AC301" s="94"/>
      <c r="AD301" s="113"/>
      <c r="AE301" s="104" t="s">
        <v>286</v>
      </c>
      <c r="AF301" s="105" t="s">
        <v>287</v>
      </c>
      <c r="AG301" s="106" t="s">
        <v>81</v>
      </c>
      <c r="AH301" s="107"/>
      <c r="AI301" s="108">
        <v>10</v>
      </c>
      <c r="AJ301" s="113"/>
      <c r="AK301" s="94">
        <v>10</v>
      </c>
      <c r="AL301" s="94">
        <v>2600</v>
      </c>
      <c r="AM301" s="94">
        <f>AK301*AL301</f>
        <v>26000</v>
      </c>
      <c r="AP301" s="80"/>
      <c r="AQ301" s="79"/>
      <c r="AV301" s="115"/>
      <c r="BB301" s="115"/>
      <c r="BG301" s="116"/>
      <c r="BN301" s="115"/>
      <c r="BO301" s="117"/>
      <c r="BQ301" s="118">
        <v>1280</v>
      </c>
      <c r="BR301" s="119" t="e">
        <f>P301/3168</f>
        <v>#VALUE!</v>
      </c>
      <c r="BS301" s="119" t="e">
        <f>BR301*O301</f>
        <v>#VALUE!</v>
      </c>
      <c r="BT301" s="108"/>
    </row>
    <row r="302" spans="1:72" s="114" customFormat="1" ht="27">
      <c r="A302" s="103"/>
      <c r="B302" s="104"/>
      <c r="C302" s="105"/>
      <c r="D302" s="106"/>
      <c r="E302" s="107"/>
      <c r="F302" s="108"/>
      <c r="G302" s="107"/>
      <c r="H302" s="78"/>
      <c r="I302" s="108"/>
      <c r="J302" s="109"/>
      <c r="K302" s="94"/>
      <c r="L302" s="94"/>
      <c r="M302" s="110"/>
      <c r="N302" s="78"/>
      <c r="O302" s="108"/>
      <c r="P302" s="109"/>
      <c r="Q302" s="94"/>
      <c r="R302" s="110"/>
      <c r="S302" s="78"/>
      <c r="T302" s="196"/>
      <c r="U302" s="196"/>
      <c r="V302" s="196"/>
      <c r="W302" s="110"/>
      <c r="X302" s="44"/>
      <c r="Y302" s="108"/>
      <c r="Z302" s="109"/>
      <c r="AA302" s="94"/>
      <c r="AB302" s="110"/>
      <c r="AC302" s="94"/>
      <c r="AD302" s="113"/>
      <c r="AE302" s="104"/>
      <c r="AF302" s="105"/>
      <c r="AG302" s="106"/>
      <c r="AH302" s="107"/>
      <c r="AI302" s="108"/>
      <c r="AJ302" s="113"/>
      <c r="AK302" s="94"/>
      <c r="AL302" s="94"/>
      <c r="AM302" s="94"/>
      <c r="AP302" s="80"/>
      <c r="AQ302" s="79"/>
      <c r="AV302" s="115"/>
      <c r="BB302" s="115"/>
      <c r="BG302" s="116"/>
      <c r="BN302" s="115"/>
      <c r="BO302" s="117"/>
      <c r="BQ302" s="118"/>
      <c r="BR302" s="119"/>
      <c r="BS302" s="119"/>
      <c r="BT302" s="108"/>
    </row>
    <row r="303" spans="1:72" s="114" customFormat="1" ht="27">
      <c r="A303" s="103"/>
      <c r="B303" s="104"/>
      <c r="C303" s="105" t="s">
        <v>53</v>
      </c>
      <c r="D303" s="106"/>
      <c r="E303" s="107"/>
      <c r="F303" s="108"/>
      <c r="G303" s="107"/>
      <c r="H303" s="78"/>
      <c r="I303" s="108"/>
      <c r="J303" s="109"/>
      <c r="K303" s="94"/>
      <c r="L303" s="94"/>
      <c r="M303" s="110"/>
      <c r="N303" s="78"/>
      <c r="O303" s="108"/>
      <c r="P303" s="109"/>
      <c r="Q303" s="94"/>
      <c r="R303" s="110"/>
      <c r="S303" s="78"/>
      <c r="T303" s="111"/>
      <c r="U303" s="112"/>
      <c r="V303" s="94"/>
      <c r="W303" s="110"/>
      <c r="X303" s="44"/>
      <c r="Y303" s="108"/>
      <c r="Z303" s="109"/>
      <c r="AA303" s="94"/>
      <c r="AB303" s="110" t="s">
        <v>54</v>
      </c>
      <c r="AC303" s="94"/>
      <c r="AD303" s="113"/>
      <c r="AE303" s="104"/>
      <c r="AF303" s="105" t="s">
        <v>53</v>
      </c>
      <c r="AG303" s="106"/>
      <c r="AH303" s="107"/>
      <c r="AI303" s="108"/>
      <c r="AJ303" s="113"/>
      <c r="AK303" s="94"/>
      <c r="AL303" s="94"/>
      <c r="AM303" s="94"/>
      <c r="AN303" s="114" t="s">
        <v>55</v>
      </c>
      <c r="AP303" s="80"/>
      <c r="AQ303" s="79"/>
      <c r="AV303" s="115"/>
      <c r="BB303" s="115"/>
      <c r="BG303" s="116"/>
      <c r="BN303" s="115"/>
      <c r="BO303" s="117"/>
      <c r="BQ303" s="118"/>
      <c r="BR303" s="119"/>
      <c r="BS303" s="119"/>
      <c r="BT303" s="108"/>
    </row>
    <row r="304" spans="1:72" s="114" customFormat="1" ht="27">
      <c r="A304" s="103"/>
      <c r="B304" s="104"/>
      <c r="C304" s="105" t="s">
        <v>57</v>
      </c>
      <c r="D304" s="106"/>
      <c r="E304" s="107"/>
      <c r="F304" s="91"/>
      <c r="G304" s="107"/>
      <c r="H304" s="78"/>
      <c r="I304" s="108"/>
      <c r="J304" s="109" t="s">
        <v>59</v>
      </c>
      <c r="K304" s="94"/>
      <c r="L304" s="94"/>
      <c r="M304" s="110"/>
      <c r="N304" s="78"/>
      <c r="O304" s="108"/>
      <c r="P304" s="109" t="s">
        <v>59</v>
      </c>
      <c r="Q304" s="94"/>
      <c r="R304" s="110"/>
      <c r="S304" s="78"/>
      <c r="T304" s="111"/>
      <c r="U304" s="112" t="s">
        <v>59</v>
      </c>
      <c r="V304" s="94"/>
      <c r="W304" s="110"/>
      <c r="X304" s="44"/>
      <c r="Y304" s="108"/>
      <c r="Z304" s="109"/>
      <c r="AA304" s="94"/>
      <c r="AB304" s="110" t="s">
        <v>34</v>
      </c>
      <c r="AC304" s="94"/>
      <c r="AD304" s="113"/>
      <c r="AE304" s="104"/>
      <c r="AF304" s="105" t="s">
        <v>57</v>
      </c>
      <c r="AG304" s="106"/>
      <c r="AH304" s="107"/>
      <c r="AI304" s="91"/>
      <c r="AJ304" s="113"/>
      <c r="AK304" s="94"/>
      <c r="AL304" s="94"/>
      <c r="AM304" s="94"/>
      <c r="AP304" s="80"/>
      <c r="AQ304" s="79"/>
      <c r="AV304" s="115"/>
      <c r="BB304" s="115"/>
      <c r="BG304" s="116"/>
      <c r="BN304" s="115"/>
      <c r="BO304" s="117"/>
      <c r="BQ304" s="118" t="s">
        <v>59</v>
      </c>
      <c r="BR304" s="119" t="e">
        <f>P304/3168</f>
        <v>#VALUE!</v>
      </c>
      <c r="BS304" s="119" t="e">
        <f>BR304*O304</f>
        <v>#VALUE!</v>
      </c>
      <c r="BT304" s="91"/>
    </row>
    <row r="305" spans="1:72" s="114" customFormat="1" ht="27">
      <c r="A305" s="103"/>
      <c r="B305" s="104"/>
      <c r="C305" s="105"/>
      <c r="D305" s="106"/>
      <c r="E305" s="107"/>
      <c r="F305" s="91"/>
      <c r="G305" s="107"/>
      <c r="H305" s="78"/>
      <c r="I305" s="108"/>
      <c r="J305" s="109"/>
      <c r="K305" s="94"/>
      <c r="L305" s="94"/>
      <c r="M305" s="110"/>
      <c r="N305" s="78"/>
      <c r="O305" s="108"/>
      <c r="P305" s="109"/>
      <c r="Q305" s="94"/>
      <c r="R305" s="110"/>
      <c r="S305" s="78"/>
      <c r="T305" s="111"/>
      <c r="U305" s="112"/>
      <c r="V305" s="94"/>
      <c r="W305" s="110"/>
      <c r="X305" s="44"/>
      <c r="Y305" s="108"/>
      <c r="Z305" s="109"/>
      <c r="AA305" s="94"/>
      <c r="AB305" s="110"/>
      <c r="AC305" s="94"/>
      <c r="AD305" s="113"/>
      <c r="AE305" s="104"/>
      <c r="AF305" s="105"/>
      <c r="AG305" s="106"/>
      <c r="AH305" s="107"/>
      <c r="AI305" s="91"/>
      <c r="AJ305" s="113"/>
      <c r="AK305" s="94"/>
      <c r="AL305" s="94"/>
      <c r="AM305" s="94"/>
      <c r="AP305" s="80"/>
      <c r="AQ305" s="79"/>
      <c r="AV305" s="115"/>
      <c r="BB305" s="115"/>
      <c r="BG305" s="116"/>
      <c r="BN305" s="115"/>
      <c r="BO305" s="117"/>
      <c r="BQ305" s="118"/>
      <c r="BR305" s="119"/>
      <c r="BS305" s="119"/>
      <c r="BT305" s="91"/>
    </row>
    <row r="306" spans="1:72" s="114" customFormat="1" ht="27">
      <c r="A306" s="103"/>
      <c r="B306" s="104" t="s">
        <v>288</v>
      </c>
      <c r="C306" s="105" t="s">
        <v>289</v>
      </c>
      <c r="D306" s="106" t="s">
        <v>81</v>
      </c>
      <c r="E306" s="107"/>
      <c r="F306" s="108">
        <v>4</v>
      </c>
      <c r="G306" s="107"/>
      <c r="H306" s="78"/>
      <c r="I306" s="108">
        <v>4</v>
      </c>
      <c r="J306" s="109" t="s">
        <v>47</v>
      </c>
      <c r="K306" s="94" t="s">
        <v>47</v>
      </c>
      <c r="L306" s="94"/>
      <c r="M306" s="110"/>
      <c r="N306" s="78"/>
      <c r="O306" s="108">
        <v>4</v>
      </c>
      <c r="P306" s="109" t="s">
        <v>205</v>
      </c>
      <c r="Q306" s="94" t="s">
        <v>205</v>
      </c>
      <c r="R306" s="110"/>
      <c r="S306" s="78"/>
      <c r="T306" s="196" t="s">
        <v>268</v>
      </c>
      <c r="U306" s="196"/>
      <c r="V306" s="196"/>
      <c r="W306" s="110"/>
      <c r="X306" s="44"/>
      <c r="Y306" s="108">
        <v>4</v>
      </c>
      <c r="Z306" s="109">
        <v>1694</v>
      </c>
      <c r="AA306" s="94">
        <f>Y306*Z306</f>
        <v>6776</v>
      </c>
      <c r="AB306" s="110"/>
      <c r="AC306" s="94"/>
      <c r="AD306" s="113"/>
      <c r="AE306" s="104" t="s">
        <v>288</v>
      </c>
      <c r="AF306" s="105" t="s">
        <v>289</v>
      </c>
      <c r="AG306" s="106" t="s">
        <v>81</v>
      </c>
      <c r="AH306" s="107"/>
      <c r="AI306" s="108">
        <v>4</v>
      </c>
      <c r="AJ306" s="113"/>
      <c r="AK306" s="94">
        <v>4</v>
      </c>
      <c r="AL306" s="94">
        <v>2200</v>
      </c>
      <c r="AM306" s="94">
        <v>8800</v>
      </c>
      <c r="AP306" s="40"/>
      <c r="AQ306" s="25"/>
      <c r="AV306" s="115"/>
      <c r="BB306" s="115"/>
      <c r="BG306" s="116"/>
      <c r="BN306" s="115"/>
      <c r="BO306" s="117"/>
      <c r="BQ306" s="118">
        <v>1280</v>
      </c>
      <c r="BR306" s="119" t="e">
        <f>P306/3168</f>
        <v>#VALUE!</v>
      </c>
      <c r="BS306" s="119" t="e">
        <f>BR306*O306</f>
        <v>#VALUE!</v>
      </c>
      <c r="BT306" s="108"/>
    </row>
    <row r="307" spans="1:72" s="114" customFormat="1" ht="27">
      <c r="A307" s="103"/>
      <c r="B307" s="104"/>
      <c r="C307" s="105"/>
      <c r="D307" s="106"/>
      <c r="E307" s="107"/>
      <c r="F307" s="108"/>
      <c r="G307" s="107"/>
      <c r="H307" s="78"/>
      <c r="I307" s="108"/>
      <c r="J307" s="109"/>
      <c r="K307" s="94"/>
      <c r="L307" s="94"/>
      <c r="M307" s="110"/>
      <c r="N307" s="78"/>
      <c r="O307" s="108"/>
      <c r="P307" s="109"/>
      <c r="Q307" s="94"/>
      <c r="R307" s="110"/>
      <c r="S307" s="78"/>
      <c r="T307" s="196"/>
      <c r="U307" s="196"/>
      <c r="V307" s="196"/>
      <c r="W307" s="110"/>
      <c r="X307" s="44"/>
      <c r="Y307" s="108"/>
      <c r="Z307" s="109"/>
      <c r="AA307" s="94"/>
      <c r="AB307" s="110"/>
      <c r="AC307" s="94"/>
      <c r="AD307" s="113"/>
      <c r="AE307" s="104"/>
      <c r="AF307" s="105"/>
      <c r="AG307" s="106"/>
      <c r="AH307" s="107"/>
      <c r="AI307" s="108"/>
      <c r="AJ307" s="113"/>
      <c r="AK307" s="94"/>
      <c r="AL307" s="94"/>
      <c r="AM307" s="94"/>
      <c r="AP307" s="40"/>
      <c r="AQ307" s="25"/>
      <c r="AV307" s="115"/>
      <c r="BB307" s="115"/>
      <c r="BG307" s="116"/>
      <c r="BN307" s="115"/>
      <c r="BO307" s="117"/>
      <c r="BQ307" s="118"/>
      <c r="BR307" s="119"/>
      <c r="BS307" s="119"/>
      <c r="BT307" s="108"/>
    </row>
    <row r="308" spans="1:72" s="114" customFormat="1" ht="27">
      <c r="A308" s="103"/>
      <c r="B308" s="104"/>
      <c r="C308" s="105" t="s">
        <v>53</v>
      </c>
      <c r="D308" s="106"/>
      <c r="E308" s="107"/>
      <c r="F308" s="108"/>
      <c r="G308" s="107"/>
      <c r="H308" s="78"/>
      <c r="I308" s="108"/>
      <c r="J308" s="109"/>
      <c r="K308" s="94"/>
      <c r="L308" s="94"/>
      <c r="M308" s="110"/>
      <c r="N308" s="78"/>
      <c r="O308" s="108"/>
      <c r="P308" s="109"/>
      <c r="Q308" s="94"/>
      <c r="R308" s="110"/>
      <c r="S308" s="78"/>
      <c r="T308" s="111"/>
      <c r="U308" s="112"/>
      <c r="V308" s="94"/>
      <c r="W308" s="110"/>
      <c r="X308" s="44"/>
      <c r="Y308" s="108"/>
      <c r="Z308" s="109"/>
      <c r="AA308" s="94"/>
      <c r="AB308" s="110" t="s">
        <v>54</v>
      </c>
      <c r="AC308" s="94"/>
      <c r="AD308" s="113"/>
      <c r="AE308" s="104"/>
      <c r="AF308" s="105" t="s">
        <v>53</v>
      </c>
      <c r="AG308" s="106"/>
      <c r="AH308" s="107"/>
      <c r="AI308" s="108"/>
      <c r="AJ308" s="113"/>
      <c r="AK308" s="94"/>
      <c r="AL308" s="94"/>
      <c r="AM308" s="94"/>
      <c r="AP308" s="40"/>
      <c r="AQ308" s="25"/>
      <c r="AV308" s="115"/>
      <c r="BB308" s="115"/>
      <c r="BG308" s="116"/>
      <c r="BN308" s="115"/>
      <c r="BO308" s="117"/>
      <c r="BQ308" s="118"/>
      <c r="BR308" s="119"/>
      <c r="BS308" s="119"/>
      <c r="BT308" s="108"/>
    </row>
    <row r="309" spans="1:72" s="114" customFormat="1" ht="27">
      <c r="A309" s="103"/>
      <c r="B309" s="104"/>
      <c r="C309" s="105" t="s">
        <v>57</v>
      </c>
      <c r="D309" s="106"/>
      <c r="E309" s="107"/>
      <c r="F309" s="108"/>
      <c r="G309" s="107"/>
      <c r="H309" s="78"/>
      <c r="I309" s="108"/>
      <c r="J309" s="109" t="s">
        <v>59</v>
      </c>
      <c r="K309" s="94"/>
      <c r="L309" s="94"/>
      <c r="M309" s="110"/>
      <c r="N309" s="78"/>
      <c r="O309" s="108"/>
      <c r="P309" s="109" t="s">
        <v>59</v>
      </c>
      <c r="Q309" s="94"/>
      <c r="R309" s="110"/>
      <c r="S309" s="78"/>
      <c r="T309" s="111"/>
      <c r="U309" s="112" t="s">
        <v>59</v>
      </c>
      <c r="V309" s="94"/>
      <c r="W309" s="110"/>
      <c r="X309" s="44"/>
      <c r="Y309" s="108"/>
      <c r="Z309" s="109"/>
      <c r="AA309" s="94"/>
      <c r="AB309" s="110" t="s">
        <v>34</v>
      </c>
      <c r="AC309" s="94"/>
      <c r="AD309" s="113"/>
      <c r="AE309" s="104"/>
      <c r="AF309" s="105" t="s">
        <v>57</v>
      </c>
      <c r="AG309" s="106"/>
      <c r="AH309" s="107"/>
      <c r="AI309" s="108"/>
      <c r="AJ309" s="113"/>
      <c r="AK309" s="94"/>
      <c r="AL309" s="94"/>
      <c r="AM309" s="94"/>
      <c r="AP309" s="40"/>
      <c r="AQ309" s="25"/>
      <c r="AV309" s="115"/>
      <c r="BB309" s="115"/>
      <c r="BG309" s="116"/>
      <c r="BN309" s="115"/>
      <c r="BO309" s="117"/>
      <c r="BQ309" s="118" t="s">
        <v>59</v>
      </c>
      <c r="BR309" s="119" t="e">
        <f>P309/3168</f>
        <v>#VALUE!</v>
      </c>
      <c r="BS309" s="119" t="e">
        <f>BR309*O309</f>
        <v>#VALUE!</v>
      </c>
      <c r="BT309" s="108"/>
    </row>
    <row r="310" spans="1:72" s="114" customFormat="1" ht="27">
      <c r="A310" s="103"/>
      <c r="B310" s="104"/>
      <c r="C310" s="105"/>
      <c r="D310" s="106"/>
      <c r="E310" s="107"/>
      <c r="F310" s="108"/>
      <c r="G310" s="107"/>
      <c r="H310" s="78"/>
      <c r="I310" s="108"/>
      <c r="J310" s="109"/>
      <c r="K310" s="94"/>
      <c r="L310" s="94"/>
      <c r="M310" s="110"/>
      <c r="N310" s="78"/>
      <c r="O310" s="108"/>
      <c r="P310" s="109"/>
      <c r="Q310" s="94"/>
      <c r="R310" s="110"/>
      <c r="S310" s="78"/>
      <c r="T310" s="111"/>
      <c r="U310" s="112"/>
      <c r="V310" s="94"/>
      <c r="W310" s="110"/>
      <c r="X310" s="44"/>
      <c r="Y310" s="108"/>
      <c r="Z310" s="109"/>
      <c r="AA310" s="94"/>
      <c r="AB310" s="110"/>
      <c r="AC310" s="94"/>
      <c r="AD310" s="113"/>
      <c r="AE310" s="104"/>
      <c r="AF310" s="105"/>
      <c r="AG310" s="106"/>
      <c r="AH310" s="107"/>
      <c r="AI310" s="108"/>
      <c r="AJ310" s="113"/>
      <c r="AK310" s="94"/>
      <c r="AL310" s="94"/>
      <c r="AM310" s="94"/>
      <c r="AP310" s="40"/>
      <c r="AQ310" s="25"/>
      <c r="AV310" s="115"/>
      <c r="BB310" s="115"/>
      <c r="BG310" s="116"/>
      <c r="BN310" s="115"/>
      <c r="BO310" s="117"/>
      <c r="BQ310" s="118"/>
      <c r="BR310" s="119"/>
      <c r="BS310" s="119"/>
      <c r="BT310" s="108"/>
    </row>
    <row r="311" spans="1:72" s="114" customFormat="1" ht="27">
      <c r="A311" s="103"/>
      <c r="B311" s="104" t="s">
        <v>290</v>
      </c>
      <c r="C311" s="105" t="s">
        <v>291</v>
      </c>
      <c r="D311" s="106" t="s">
        <v>46</v>
      </c>
      <c r="E311" s="107"/>
      <c r="F311" s="108">
        <v>2</v>
      </c>
      <c r="G311" s="107"/>
      <c r="H311" s="78"/>
      <c r="I311" s="108">
        <v>2</v>
      </c>
      <c r="J311" s="109">
        <v>9920</v>
      </c>
      <c r="K311" s="94">
        <v>19840</v>
      </c>
      <c r="L311" s="94"/>
      <c r="M311" s="110"/>
      <c r="N311" s="78"/>
      <c r="O311" s="108">
        <v>2</v>
      </c>
      <c r="P311" s="109" t="s">
        <v>205</v>
      </c>
      <c r="Q311" s="94" t="s">
        <v>205</v>
      </c>
      <c r="R311" s="110"/>
      <c r="S311" s="78"/>
      <c r="T311" s="111">
        <v>2</v>
      </c>
      <c r="U311" s="112">
        <v>22020</v>
      </c>
      <c r="V311" s="94">
        <f>T311*U311</f>
        <v>44040</v>
      </c>
      <c r="W311" s="110"/>
      <c r="X311" s="44"/>
      <c r="Y311" s="108"/>
      <c r="Z311" s="109"/>
      <c r="AA311" s="94" t="s">
        <v>72</v>
      </c>
      <c r="AB311" s="110"/>
      <c r="AC311" s="94"/>
      <c r="AD311" s="113"/>
      <c r="AE311" s="104" t="s">
        <v>290</v>
      </c>
      <c r="AF311" s="105" t="s">
        <v>291</v>
      </c>
      <c r="AG311" s="106" t="s">
        <v>46</v>
      </c>
      <c r="AH311" s="107"/>
      <c r="AI311" s="108">
        <v>2</v>
      </c>
      <c r="AJ311" s="113"/>
      <c r="AK311" s="94">
        <v>2</v>
      </c>
      <c r="AL311" s="94">
        <v>18000</v>
      </c>
      <c r="AM311" s="94">
        <v>36000</v>
      </c>
      <c r="AP311" s="40"/>
      <c r="AQ311" s="25"/>
      <c r="AV311" s="115"/>
      <c r="BB311" s="115"/>
      <c r="BG311" s="116"/>
      <c r="BN311" s="115"/>
      <c r="BO311" s="117"/>
      <c r="BQ311" s="118">
        <v>2000</v>
      </c>
      <c r="BR311" s="119" t="e">
        <f>P311/3168</f>
        <v>#VALUE!</v>
      </c>
      <c r="BS311" s="119" t="e">
        <f>BR311*O311</f>
        <v>#VALUE!</v>
      </c>
      <c r="BT311" s="108"/>
    </row>
    <row r="312" spans="1:72" s="114" customFormat="1" ht="33.75" customHeight="1">
      <c r="A312" s="103"/>
      <c r="B312" s="104"/>
      <c r="C312" s="105" t="s">
        <v>292</v>
      </c>
      <c r="D312" s="106"/>
      <c r="E312" s="107"/>
      <c r="F312" s="108"/>
      <c r="G312" s="107"/>
      <c r="H312" s="78"/>
      <c r="I312" s="108"/>
      <c r="J312" s="109"/>
      <c r="K312" s="94"/>
      <c r="L312" s="94"/>
      <c r="M312" s="110"/>
      <c r="N312" s="78"/>
      <c r="O312" s="108"/>
      <c r="P312" s="109"/>
      <c r="Q312" s="94"/>
      <c r="R312" s="110"/>
      <c r="S312" s="78"/>
      <c r="T312" s="111"/>
      <c r="U312" s="112"/>
      <c r="V312" s="94"/>
      <c r="W312" s="110"/>
      <c r="X312" s="44"/>
      <c r="Y312" s="108"/>
      <c r="Z312" s="109"/>
      <c r="AA312" s="94"/>
      <c r="AB312" s="110"/>
      <c r="AC312" s="94"/>
      <c r="AD312" s="113"/>
      <c r="AE312" s="94"/>
      <c r="AF312" s="121" t="s">
        <v>293</v>
      </c>
      <c r="AG312" s="94"/>
      <c r="AH312" s="94"/>
      <c r="AI312" s="94"/>
      <c r="AJ312" s="113"/>
      <c r="AK312" s="94"/>
      <c r="AL312" s="94"/>
      <c r="AM312" s="94"/>
      <c r="AP312" s="40"/>
      <c r="AQ312" s="25"/>
      <c r="AV312" s="115"/>
      <c r="BB312" s="115"/>
      <c r="BG312" s="116"/>
      <c r="BN312" s="115"/>
      <c r="BO312" s="117"/>
      <c r="BQ312" s="118"/>
      <c r="BR312" s="119"/>
      <c r="BS312" s="119"/>
      <c r="BT312" s="108"/>
    </row>
    <row r="313" spans="1:72" s="114" customFormat="1" ht="27">
      <c r="A313" s="103"/>
      <c r="B313" s="104"/>
      <c r="C313" s="105" t="s">
        <v>294</v>
      </c>
      <c r="D313" s="106"/>
      <c r="E313" s="107"/>
      <c r="F313" s="108"/>
      <c r="G313" s="107"/>
      <c r="H313" s="78"/>
      <c r="I313" s="108"/>
      <c r="J313" s="109"/>
      <c r="K313" s="94"/>
      <c r="L313" s="94"/>
      <c r="M313" s="110"/>
      <c r="N313" s="78"/>
      <c r="O313" s="108"/>
      <c r="P313" s="109"/>
      <c r="Q313" s="94"/>
      <c r="R313" s="110"/>
      <c r="S313" s="78"/>
      <c r="T313" s="111"/>
      <c r="U313" s="112"/>
      <c r="V313" s="94"/>
      <c r="W313" s="110"/>
      <c r="X313" s="44"/>
      <c r="Y313" s="108"/>
      <c r="Z313" s="109"/>
      <c r="AA313" s="94"/>
      <c r="AB313" s="110"/>
      <c r="AC313" s="94"/>
      <c r="AD313" s="113"/>
      <c r="AE313" s="94"/>
      <c r="AF313" s="121" t="s">
        <v>250</v>
      </c>
      <c r="AG313" s="94"/>
      <c r="AH313" s="94"/>
      <c r="AI313" s="94"/>
      <c r="AJ313" s="113"/>
      <c r="AK313" s="94"/>
      <c r="AL313" s="94"/>
      <c r="AM313" s="94"/>
      <c r="AP313" s="40"/>
      <c r="AQ313" s="25"/>
      <c r="AV313" s="115"/>
      <c r="BB313" s="115"/>
      <c r="BG313" s="116"/>
      <c r="BN313" s="115"/>
      <c r="BO313" s="117"/>
      <c r="BQ313" s="118"/>
      <c r="BR313" s="119"/>
      <c r="BS313" s="119"/>
      <c r="BT313" s="108"/>
    </row>
    <row r="314" spans="1:72" s="114" customFormat="1" ht="27">
      <c r="A314" s="103"/>
      <c r="B314" s="104"/>
      <c r="C314" s="105"/>
      <c r="D314" s="106"/>
      <c r="E314" s="107"/>
      <c r="F314" s="108"/>
      <c r="G314" s="107"/>
      <c r="H314" s="78"/>
      <c r="I314" s="108"/>
      <c r="J314" s="109"/>
      <c r="K314" s="94"/>
      <c r="L314" s="94"/>
      <c r="M314" s="110"/>
      <c r="N314" s="78"/>
      <c r="O314" s="108"/>
      <c r="P314" s="109"/>
      <c r="Q314" s="94"/>
      <c r="R314" s="110"/>
      <c r="S314" s="78"/>
      <c r="T314" s="111"/>
      <c r="U314" s="112"/>
      <c r="V314" s="94"/>
      <c r="W314" s="110"/>
      <c r="X314" s="44"/>
      <c r="Y314" s="108"/>
      <c r="Z314" s="109"/>
      <c r="AA314" s="94"/>
      <c r="AB314" s="110"/>
      <c r="AC314" s="94"/>
      <c r="AD314" s="113"/>
      <c r="AE314" s="94"/>
      <c r="AF314" s="121"/>
      <c r="AG314" s="94"/>
      <c r="AH314" s="94"/>
      <c r="AI314" s="94"/>
      <c r="AJ314" s="113"/>
      <c r="AK314" s="94"/>
      <c r="AL314" s="94"/>
      <c r="AM314" s="94"/>
      <c r="AP314" s="40"/>
      <c r="AQ314" s="25"/>
      <c r="AV314" s="115"/>
      <c r="BB314" s="115"/>
      <c r="BG314" s="116"/>
      <c r="BN314" s="115"/>
      <c r="BO314" s="117"/>
      <c r="BQ314" s="118"/>
      <c r="BR314" s="119"/>
      <c r="BS314" s="119"/>
      <c r="BT314" s="108"/>
    </row>
    <row r="315" spans="1:72" s="114" customFormat="1" ht="27">
      <c r="A315" s="103"/>
      <c r="B315" s="104"/>
      <c r="C315" s="105" t="s">
        <v>53</v>
      </c>
      <c r="D315" s="106"/>
      <c r="E315" s="107"/>
      <c r="F315" s="108"/>
      <c r="G315" s="107"/>
      <c r="H315" s="78"/>
      <c r="I315" s="108"/>
      <c r="J315" s="109"/>
      <c r="K315" s="94"/>
      <c r="L315" s="94" t="s">
        <v>56</v>
      </c>
      <c r="M315" s="110"/>
      <c r="N315" s="78"/>
      <c r="O315" s="108"/>
      <c r="P315" s="109"/>
      <c r="Q315" s="94"/>
      <c r="R315" s="110"/>
      <c r="S315" s="78"/>
      <c r="T315" s="111"/>
      <c r="U315" s="112"/>
      <c r="V315" s="94"/>
      <c r="W315" s="110" t="s">
        <v>152</v>
      </c>
      <c r="X315" s="44"/>
      <c r="Y315" s="108"/>
      <c r="Z315" s="109"/>
      <c r="AA315" s="94"/>
      <c r="AB315" s="110" t="s">
        <v>56</v>
      </c>
      <c r="AC315" s="94"/>
      <c r="AD315" s="113"/>
      <c r="AE315" s="94"/>
      <c r="AF315" s="105" t="s">
        <v>53</v>
      </c>
      <c r="AG315" s="94"/>
      <c r="AH315" s="94"/>
      <c r="AI315" s="94"/>
      <c r="AJ315" s="113"/>
      <c r="AK315" s="94"/>
      <c r="AL315" s="94"/>
      <c r="AM315" s="94"/>
      <c r="AP315" s="40"/>
      <c r="AQ315" s="25"/>
      <c r="AV315" s="115"/>
      <c r="BB315" s="115"/>
      <c r="BG315" s="116"/>
      <c r="BN315" s="115"/>
      <c r="BO315" s="117"/>
      <c r="BQ315" s="118"/>
      <c r="BR315" s="119"/>
      <c r="BS315" s="119"/>
      <c r="BT315" s="108"/>
    </row>
    <row r="316" spans="1:72" s="114" customFormat="1" ht="27">
      <c r="A316" s="103"/>
      <c r="B316" s="104"/>
      <c r="C316" s="105" t="s">
        <v>57</v>
      </c>
      <c r="D316" s="106"/>
      <c r="E316" s="107"/>
      <c r="F316" s="108"/>
      <c r="G316" s="107"/>
      <c r="H316" s="78"/>
      <c r="I316" s="108"/>
      <c r="J316" s="109"/>
      <c r="K316" s="94"/>
      <c r="L316" s="94" t="s">
        <v>295</v>
      </c>
      <c r="M316" s="110"/>
      <c r="N316" s="78"/>
      <c r="O316" s="108"/>
      <c r="P316" s="109"/>
      <c r="Q316" s="94"/>
      <c r="R316" s="110"/>
      <c r="S316" s="78"/>
      <c r="T316" s="111"/>
      <c r="U316" s="112"/>
      <c r="V316" s="94"/>
      <c r="W316" s="110" t="s">
        <v>296</v>
      </c>
      <c r="X316" s="44"/>
      <c r="Y316" s="108"/>
      <c r="Z316" s="109"/>
      <c r="AA316" s="94"/>
      <c r="AB316" s="110" t="s">
        <v>297</v>
      </c>
      <c r="AC316" s="94"/>
      <c r="AD316" s="113"/>
      <c r="AE316" s="94"/>
      <c r="AF316" s="105" t="s">
        <v>57</v>
      </c>
      <c r="AG316" s="94"/>
      <c r="AH316" s="94"/>
      <c r="AI316" s="94"/>
      <c r="AJ316" s="113"/>
      <c r="AK316" s="94"/>
      <c r="AL316" s="94"/>
      <c r="AM316" s="94"/>
      <c r="AP316" s="40"/>
      <c r="AQ316" s="25"/>
      <c r="AV316" s="115"/>
      <c r="BB316" s="115"/>
      <c r="BG316" s="116"/>
      <c r="BN316" s="115"/>
      <c r="BO316" s="117"/>
      <c r="BQ316" s="118"/>
      <c r="BR316" s="119"/>
      <c r="BS316" s="119"/>
      <c r="BT316" s="108"/>
    </row>
    <row r="317" spans="1:72" s="114" customFormat="1" ht="27">
      <c r="A317" s="103"/>
      <c r="B317" s="104"/>
      <c r="C317" s="105"/>
      <c r="D317" s="106"/>
      <c r="E317" s="107"/>
      <c r="F317" s="108"/>
      <c r="G317" s="107"/>
      <c r="H317" s="78"/>
      <c r="I317" s="108"/>
      <c r="J317" s="109"/>
      <c r="K317" s="94"/>
      <c r="L317" s="94" t="s">
        <v>298</v>
      </c>
      <c r="M317" s="110"/>
      <c r="N317" s="78"/>
      <c r="O317" s="108"/>
      <c r="P317" s="109"/>
      <c r="Q317" s="94"/>
      <c r="R317" s="110"/>
      <c r="S317" s="78"/>
      <c r="T317" s="111"/>
      <c r="U317" s="112"/>
      <c r="V317" s="94"/>
      <c r="W317" s="110" t="s">
        <v>252</v>
      </c>
      <c r="X317" s="44"/>
      <c r="Y317" s="108"/>
      <c r="Z317" s="109"/>
      <c r="AA317" s="94"/>
      <c r="AB317" s="110"/>
      <c r="AC317" s="94"/>
      <c r="AD317" s="113"/>
      <c r="AE317" s="94"/>
      <c r="AF317" s="105" t="s">
        <v>63</v>
      </c>
      <c r="AG317" s="94"/>
      <c r="AH317" s="94"/>
      <c r="AI317" s="94"/>
      <c r="AJ317" s="113"/>
      <c r="AK317" s="94"/>
      <c r="AL317" s="94"/>
      <c r="AM317" s="94"/>
      <c r="AP317" s="40"/>
      <c r="AQ317" s="25"/>
      <c r="AV317" s="115"/>
      <c r="BB317" s="115"/>
      <c r="BG317" s="116"/>
      <c r="BN317" s="115"/>
      <c r="BO317" s="117"/>
      <c r="BQ317" s="118"/>
      <c r="BR317" s="119"/>
      <c r="BS317" s="119"/>
      <c r="BT317" s="108"/>
    </row>
    <row r="318" spans="1:72" s="114" customFormat="1" ht="27">
      <c r="A318" s="103"/>
      <c r="B318" s="104"/>
      <c r="C318" s="105" t="s">
        <v>63</v>
      </c>
      <c r="D318" s="106"/>
      <c r="E318" s="107"/>
      <c r="F318" s="108"/>
      <c r="G318" s="107"/>
      <c r="H318" s="78"/>
      <c r="I318" s="108"/>
      <c r="J318" s="94" t="s">
        <v>59</v>
      </c>
      <c r="K318" s="94"/>
      <c r="L318" s="94" t="s">
        <v>65</v>
      </c>
      <c r="M318" s="110"/>
      <c r="N318" s="78"/>
      <c r="O318" s="108"/>
      <c r="P318" s="94" t="s">
        <v>59</v>
      </c>
      <c r="Q318" s="94"/>
      <c r="R318" s="110"/>
      <c r="S318" s="78"/>
      <c r="T318" s="111"/>
      <c r="U318" s="101" t="s">
        <v>59</v>
      </c>
      <c r="V318" s="94"/>
      <c r="W318" s="110"/>
      <c r="X318" s="44"/>
      <c r="Y318" s="108"/>
      <c r="Z318" s="109"/>
      <c r="AA318" s="94"/>
      <c r="AB318" s="110"/>
      <c r="AC318" s="94"/>
      <c r="AD318" s="113"/>
      <c r="AE318" s="94"/>
      <c r="AG318" s="94"/>
      <c r="AH318" s="94"/>
      <c r="AI318" s="94"/>
      <c r="AJ318" s="113"/>
      <c r="AK318" s="94"/>
      <c r="AL318" s="94"/>
      <c r="AM318" s="94"/>
      <c r="AP318" s="40"/>
      <c r="AQ318" s="25"/>
      <c r="AV318" s="115"/>
      <c r="BB318" s="115"/>
      <c r="BG318" s="116"/>
      <c r="BN318" s="115"/>
      <c r="BO318" s="117"/>
      <c r="BQ318" s="118" t="s">
        <v>59</v>
      </c>
      <c r="BR318" s="119" t="e">
        <f>P318/3168</f>
        <v>#VALUE!</v>
      </c>
      <c r="BS318" s="119" t="e">
        <f>BR318*O318</f>
        <v>#VALUE!</v>
      </c>
      <c r="BT318" s="108"/>
    </row>
    <row r="319" spans="1:72" s="114" customFormat="1" ht="27">
      <c r="A319" s="103"/>
      <c r="B319" s="104"/>
      <c r="C319" s="105"/>
      <c r="D319" s="106"/>
      <c r="E319" s="107"/>
      <c r="F319" s="108"/>
      <c r="G319" s="107"/>
      <c r="H319" s="78"/>
      <c r="I319" s="108"/>
      <c r="J319" s="94"/>
      <c r="K319" s="94"/>
      <c r="L319" s="94"/>
      <c r="M319" s="110"/>
      <c r="N319" s="78"/>
      <c r="O319" s="108"/>
      <c r="P319" s="94"/>
      <c r="Q319" s="94"/>
      <c r="R319" s="110"/>
      <c r="S319" s="78"/>
      <c r="T319" s="111"/>
      <c r="U319" s="101"/>
      <c r="V319" s="94"/>
      <c r="W319" s="110"/>
      <c r="X319" s="44"/>
      <c r="Y319" s="108"/>
      <c r="Z319" s="109"/>
      <c r="AA319" s="94"/>
      <c r="AB319" s="110"/>
      <c r="AC319" s="94"/>
      <c r="AD319" s="113"/>
      <c r="AE319" s="94"/>
      <c r="AF319" s="94"/>
      <c r="AG319" s="94"/>
      <c r="AH319" s="94"/>
      <c r="AI319" s="110"/>
      <c r="AJ319" s="94"/>
      <c r="AK319" s="94"/>
      <c r="AL319" s="94"/>
      <c r="AM319" s="94"/>
      <c r="AP319" s="40"/>
      <c r="AQ319" s="25"/>
      <c r="AV319" s="115"/>
      <c r="BB319" s="115"/>
      <c r="BG319" s="116"/>
      <c r="BN319" s="115"/>
      <c r="BO319" s="117"/>
      <c r="BQ319" s="118"/>
      <c r="BR319" s="119"/>
      <c r="BS319" s="119"/>
      <c r="BT319" s="108"/>
    </row>
    <row r="320" spans="1:72" s="114" customFormat="1" ht="27">
      <c r="A320" s="103"/>
      <c r="B320" s="104" t="s">
        <v>299</v>
      </c>
      <c r="C320" s="105" t="s">
        <v>68</v>
      </c>
      <c r="D320" s="106" t="s">
        <v>46</v>
      </c>
      <c r="E320" s="107"/>
      <c r="F320" s="108">
        <v>2</v>
      </c>
      <c r="G320" s="107"/>
      <c r="H320" s="78"/>
      <c r="I320" s="108"/>
      <c r="J320" s="109" t="s">
        <v>47</v>
      </c>
      <c r="K320" s="94" t="s">
        <v>72</v>
      </c>
      <c r="L320" s="94"/>
      <c r="M320" s="110"/>
      <c r="N320" s="78"/>
      <c r="O320" s="108">
        <v>2</v>
      </c>
      <c r="P320" s="109"/>
      <c r="Q320" s="94" t="s">
        <v>69</v>
      </c>
      <c r="R320" s="110"/>
      <c r="S320" s="78"/>
      <c r="T320" s="111">
        <v>2</v>
      </c>
      <c r="U320" s="112"/>
      <c r="V320" s="94" t="s">
        <v>69</v>
      </c>
      <c r="W320" s="110"/>
      <c r="X320" s="44"/>
      <c r="Y320" s="108">
        <v>8</v>
      </c>
      <c r="Z320" s="109"/>
      <c r="AA320" s="94" t="s">
        <v>300</v>
      </c>
      <c r="AB320" s="110"/>
      <c r="AC320" s="94"/>
      <c r="AD320" s="113"/>
      <c r="AE320" s="104" t="s">
        <v>299</v>
      </c>
      <c r="AF320" s="105" t="s">
        <v>68</v>
      </c>
      <c r="AG320" s="106" t="s">
        <v>46</v>
      </c>
      <c r="AH320" s="107"/>
      <c r="AI320" s="126">
        <v>2</v>
      </c>
      <c r="AJ320" s="107"/>
      <c r="AK320" s="91">
        <v>2</v>
      </c>
      <c r="AL320" s="108">
        <v>18000</v>
      </c>
      <c r="AM320" s="108" t="s">
        <v>70</v>
      </c>
      <c r="AN320" s="109"/>
      <c r="AO320" s="94"/>
      <c r="AP320" s="113"/>
      <c r="AQ320" s="94"/>
      <c r="AR320" s="74"/>
      <c r="AS320" s="108"/>
      <c r="AT320" s="109"/>
      <c r="AU320" s="94" t="s">
        <v>69</v>
      </c>
      <c r="AV320" s="110"/>
      <c r="AW320" s="44"/>
      <c r="AX320" s="108">
        <v>8</v>
      </c>
      <c r="AY320" s="109"/>
      <c r="AZ320" s="94" t="s">
        <v>300</v>
      </c>
      <c r="BA320" s="110"/>
      <c r="BB320" s="94"/>
      <c r="BG320" s="116"/>
      <c r="BN320" s="115"/>
      <c r="BO320" s="117"/>
      <c r="BQ320" s="118">
        <v>2000</v>
      </c>
      <c r="BR320" s="119">
        <f>P320/3168</f>
        <v>0</v>
      </c>
      <c r="BS320" s="119">
        <f>BR320*O320</f>
        <v>0</v>
      </c>
      <c r="BT320" s="108"/>
    </row>
    <row r="321" spans="1:72" s="114" customFormat="1" ht="27">
      <c r="A321" s="103"/>
      <c r="B321" s="104"/>
      <c r="C321" s="105"/>
      <c r="D321" s="106"/>
      <c r="E321" s="107"/>
      <c r="F321" s="108"/>
      <c r="G321" s="107"/>
      <c r="H321" s="78"/>
      <c r="I321" s="108"/>
      <c r="J321" s="109"/>
      <c r="K321" s="94"/>
      <c r="L321" s="94"/>
      <c r="M321" s="110"/>
      <c r="N321" s="78"/>
      <c r="O321" s="108"/>
      <c r="P321" s="109"/>
      <c r="Q321" s="94"/>
      <c r="R321" s="110"/>
      <c r="S321" s="78"/>
      <c r="T321" s="111"/>
      <c r="U321" s="112"/>
      <c r="V321" s="94"/>
      <c r="W321" s="110"/>
      <c r="X321" s="44"/>
      <c r="Y321" s="108"/>
      <c r="Z321" s="109"/>
      <c r="AA321" s="94"/>
      <c r="AB321" s="110"/>
      <c r="AC321" s="94"/>
      <c r="AD321" s="113"/>
      <c r="AE321" s="104"/>
      <c r="AF321" s="105"/>
      <c r="AG321" s="106"/>
      <c r="AH321" s="107"/>
      <c r="AI321" s="126"/>
      <c r="AJ321" s="107"/>
      <c r="AK321" s="91"/>
      <c r="AL321" s="108"/>
      <c r="AM321" s="108"/>
      <c r="AN321" s="109"/>
      <c r="AO321" s="94"/>
      <c r="AP321" s="113"/>
      <c r="AQ321" s="94"/>
      <c r="AR321" s="74"/>
      <c r="AS321" s="108"/>
      <c r="AT321" s="109"/>
      <c r="AU321" s="94"/>
      <c r="AV321" s="110"/>
      <c r="AW321" s="44"/>
      <c r="AX321" s="108"/>
      <c r="AY321" s="109"/>
      <c r="AZ321" s="94"/>
      <c r="BA321" s="110"/>
      <c r="BB321" s="94"/>
      <c r="BG321" s="116"/>
      <c r="BN321" s="115"/>
      <c r="BO321" s="117"/>
      <c r="BQ321" s="118"/>
      <c r="BR321" s="119"/>
      <c r="BS321" s="119"/>
      <c r="BT321" s="108"/>
    </row>
    <row r="322" spans="1:72" s="114" customFormat="1" ht="27">
      <c r="A322" s="103"/>
      <c r="B322" s="104"/>
      <c r="C322" s="105" t="s">
        <v>53</v>
      </c>
      <c r="D322" s="106"/>
      <c r="E322" s="107"/>
      <c r="F322" s="108"/>
      <c r="G322" s="107"/>
      <c r="H322" s="78"/>
      <c r="I322" s="108"/>
      <c r="J322" s="109"/>
      <c r="K322" s="94"/>
      <c r="L322" s="94"/>
      <c r="M322" s="110"/>
      <c r="N322" s="78"/>
      <c r="O322" s="108"/>
      <c r="P322" s="109"/>
      <c r="Q322" s="94"/>
      <c r="R322" s="110"/>
      <c r="S322" s="78"/>
      <c r="T322" s="111"/>
      <c r="U322" s="112"/>
      <c r="V322" s="94"/>
      <c r="W322" s="110"/>
      <c r="X322" s="44"/>
      <c r="Y322" s="108"/>
      <c r="Z322" s="109"/>
      <c r="AA322" s="94"/>
      <c r="AB322" s="110"/>
      <c r="AC322" s="94"/>
      <c r="AD322" s="113"/>
      <c r="AE322" s="104"/>
      <c r="AF322" s="105" t="s">
        <v>53</v>
      </c>
      <c r="AG322" s="106"/>
      <c r="AH322" s="107"/>
      <c r="AI322" s="126"/>
      <c r="AJ322" s="107"/>
      <c r="AK322" s="91"/>
      <c r="AL322" s="108"/>
      <c r="AM322" s="108"/>
      <c r="AN322" s="109"/>
      <c r="AO322" s="94"/>
      <c r="AP322" s="113"/>
      <c r="AQ322" s="94"/>
      <c r="AR322" s="74"/>
      <c r="AS322" s="108"/>
      <c r="AT322" s="109"/>
      <c r="AU322" s="94"/>
      <c r="AV322" s="110"/>
      <c r="AW322" s="44"/>
      <c r="AX322" s="108"/>
      <c r="AY322" s="109"/>
      <c r="AZ322" s="94"/>
      <c r="BA322" s="110"/>
      <c r="BB322" s="94"/>
      <c r="BG322" s="116"/>
      <c r="BN322" s="115"/>
      <c r="BO322" s="117"/>
      <c r="BQ322" s="118"/>
      <c r="BR322" s="119"/>
      <c r="BS322" s="119"/>
      <c r="BT322" s="108"/>
    </row>
    <row r="323" spans="1:72" s="114" customFormat="1" ht="27">
      <c r="A323" s="103"/>
      <c r="B323" s="104"/>
      <c r="C323" s="105" t="s">
        <v>57</v>
      </c>
      <c r="D323" s="106"/>
      <c r="E323" s="107"/>
      <c r="F323" s="108"/>
      <c r="G323" s="107"/>
      <c r="H323" s="78"/>
      <c r="I323" s="108"/>
      <c r="J323" s="109" t="s">
        <v>59</v>
      </c>
      <c r="K323" s="94"/>
      <c r="L323" s="94"/>
      <c r="M323" s="110"/>
      <c r="N323" s="78"/>
      <c r="O323" s="108"/>
      <c r="P323" s="109" t="s">
        <v>59</v>
      </c>
      <c r="Q323" s="94"/>
      <c r="R323" s="110"/>
      <c r="S323" s="78"/>
      <c r="T323" s="111"/>
      <c r="U323" s="112" t="s">
        <v>59</v>
      </c>
      <c r="V323" s="94"/>
      <c r="W323" s="110"/>
      <c r="X323" s="44"/>
      <c r="Y323" s="108"/>
      <c r="Z323" s="109"/>
      <c r="AA323" s="94"/>
      <c r="AB323" s="110"/>
      <c r="AC323" s="94"/>
      <c r="AD323" s="113"/>
      <c r="AE323" s="104"/>
      <c r="AF323" s="105" t="s">
        <v>57</v>
      </c>
      <c r="AG323" s="106"/>
      <c r="AH323" s="107"/>
      <c r="AI323" s="126"/>
      <c r="AJ323" s="107"/>
      <c r="AK323" s="91"/>
      <c r="AL323" s="108"/>
      <c r="AM323" s="108"/>
      <c r="AN323" s="109" t="s">
        <v>59</v>
      </c>
      <c r="AO323" s="94"/>
      <c r="AP323" s="113"/>
      <c r="AQ323" s="94"/>
      <c r="AR323" s="74"/>
      <c r="AS323" s="108"/>
      <c r="AT323" s="109" t="s">
        <v>59</v>
      </c>
      <c r="AU323" s="94"/>
      <c r="AV323" s="110"/>
      <c r="AW323" s="44"/>
      <c r="AX323" s="108"/>
      <c r="AY323" s="109"/>
      <c r="AZ323" s="94"/>
      <c r="BA323" s="110"/>
      <c r="BB323" s="94"/>
      <c r="BG323" s="116"/>
      <c r="BN323" s="115"/>
      <c r="BO323" s="117"/>
      <c r="BQ323" s="118" t="s">
        <v>59</v>
      </c>
      <c r="BR323" s="119" t="e">
        <f>P323/3168</f>
        <v>#VALUE!</v>
      </c>
      <c r="BS323" s="119" t="e">
        <f>BR323*O323</f>
        <v>#VALUE!</v>
      </c>
      <c r="BT323" s="108"/>
    </row>
    <row r="324" spans="1:72" s="114" customFormat="1" ht="27">
      <c r="A324" s="103"/>
      <c r="B324" s="104"/>
      <c r="C324" s="105"/>
      <c r="D324" s="106"/>
      <c r="E324" s="107"/>
      <c r="F324" s="108"/>
      <c r="G324" s="107"/>
      <c r="H324" s="78"/>
      <c r="I324" s="108"/>
      <c r="J324" s="109"/>
      <c r="K324" s="94"/>
      <c r="L324" s="94"/>
      <c r="M324" s="110"/>
      <c r="N324" s="78"/>
      <c r="O324" s="108"/>
      <c r="P324" s="109"/>
      <c r="Q324" s="94"/>
      <c r="R324" s="110"/>
      <c r="S324" s="78"/>
      <c r="T324" s="111"/>
      <c r="U324" s="112"/>
      <c r="V324" s="94"/>
      <c r="W324" s="110"/>
      <c r="X324" s="44"/>
      <c r="Y324" s="108"/>
      <c r="Z324" s="109"/>
      <c r="AA324" s="94"/>
      <c r="AB324" s="110"/>
      <c r="AC324" s="94"/>
      <c r="AD324" s="113"/>
      <c r="AE324" s="94"/>
      <c r="AF324" s="94"/>
      <c r="AG324" s="94"/>
      <c r="AH324" s="94"/>
      <c r="AI324" s="94"/>
      <c r="AJ324" s="113"/>
      <c r="AK324" s="94"/>
      <c r="AL324" s="94"/>
      <c r="AM324" s="94"/>
      <c r="AP324" s="40"/>
      <c r="AQ324" s="25"/>
      <c r="AV324" s="115"/>
      <c r="BB324" s="115"/>
      <c r="BG324" s="116"/>
      <c r="BN324" s="115"/>
      <c r="BO324" s="117"/>
      <c r="BQ324" s="118"/>
      <c r="BR324" s="119"/>
      <c r="BS324" s="119"/>
      <c r="BT324" s="108"/>
    </row>
    <row r="325" spans="1:72" s="114" customFormat="1" ht="54">
      <c r="A325" s="103"/>
      <c r="B325" s="104" t="s">
        <v>301</v>
      </c>
      <c r="C325" s="105" t="s">
        <v>302</v>
      </c>
      <c r="D325" s="106" t="s">
        <v>46</v>
      </c>
      <c r="E325" s="107"/>
      <c r="F325" s="108">
        <v>2</v>
      </c>
      <c r="G325" s="107"/>
      <c r="H325" s="78"/>
      <c r="I325" s="108">
        <v>2</v>
      </c>
      <c r="J325" s="109">
        <v>8150</v>
      </c>
      <c r="K325" s="94">
        <v>16300</v>
      </c>
      <c r="L325" s="94"/>
      <c r="M325" s="110"/>
      <c r="N325" s="78"/>
      <c r="O325" s="108">
        <v>2</v>
      </c>
      <c r="P325" s="109" t="s">
        <v>205</v>
      </c>
      <c r="Q325" s="94" t="s">
        <v>205</v>
      </c>
      <c r="R325" s="110"/>
      <c r="S325" s="78"/>
      <c r="T325" s="111">
        <v>2</v>
      </c>
      <c r="U325" s="112">
        <v>18370</v>
      </c>
      <c r="V325" s="94">
        <f>T325*U325</f>
        <v>36740</v>
      </c>
      <c r="W325" s="110"/>
      <c r="X325" s="44"/>
      <c r="Y325" s="108">
        <v>2</v>
      </c>
      <c r="Z325" s="109">
        <v>20574</v>
      </c>
      <c r="AA325" s="94">
        <f>Y325*Z325</f>
        <v>41148</v>
      </c>
      <c r="AB325" s="110"/>
      <c r="AC325" s="94"/>
      <c r="AD325" s="113"/>
      <c r="AE325" s="104" t="s">
        <v>301</v>
      </c>
      <c r="AF325" s="122" t="s">
        <v>303</v>
      </c>
      <c r="AG325" s="106" t="s">
        <v>46</v>
      </c>
      <c r="AH325" s="107"/>
      <c r="AI325" s="108">
        <v>2</v>
      </c>
      <c r="AJ325" s="113"/>
      <c r="AK325" s="94">
        <v>2</v>
      </c>
      <c r="AL325" s="94">
        <v>14000</v>
      </c>
      <c r="AM325" s="94" t="s">
        <v>70</v>
      </c>
      <c r="AP325" s="40"/>
      <c r="AQ325" s="25"/>
      <c r="AV325" s="115"/>
      <c r="BB325" s="115"/>
      <c r="BG325" s="116"/>
      <c r="BN325" s="115"/>
      <c r="BO325" s="117"/>
      <c r="BQ325" s="118">
        <v>1280</v>
      </c>
      <c r="BR325" s="119" t="e">
        <f>P325/3168</f>
        <v>#VALUE!</v>
      </c>
      <c r="BS325" s="119" t="e">
        <f>BR325*O325</f>
        <v>#VALUE!</v>
      </c>
      <c r="BT325" s="108"/>
    </row>
    <row r="326" spans="1:72" s="114" customFormat="1" ht="54">
      <c r="A326" s="103"/>
      <c r="B326" s="104"/>
      <c r="C326" s="105" t="s">
        <v>304</v>
      </c>
      <c r="D326" s="106"/>
      <c r="E326" s="107"/>
      <c r="F326" s="108"/>
      <c r="G326" s="107"/>
      <c r="H326" s="78"/>
      <c r="I326" s="108"/>
      <c r="J326" s="109"/>
      <c r="K326" s="94"/>
      <c r="L326" s="94"/>
      <c r="M326" s="110"/>
      <c r="N326" s="78"/>
      <c r="O326" s="108"/>
      <c r="P326" s="109"/>
      <c r="Q326" s="94"/>
      <c r="R326" s="110"/>
      <c r="S326" s="78"/>
      <c r="T326" s="111"/>
      <c r="U326" s="112"/>
      <c r="V326" s="94"/>
      <c r="W326" s="110"/>
      <c r="X326" s="44"/>
      <c r="Y326" s="108"/>
      <c r="Z326" s="109"/>
      <c r="AA326" s="94"/>
      <c r="AB326" s="110"/>
      <c r="AC326" s="94"/>
      <c r="AD326" s="113"/>
      <c r="AE326" s="94"/>
      <c r="AF326" s="123" t="s">
        <v>305</v>
      </c>
      <c r="AG326" s="94"/>
      <c r="AH326" s="94"/>
      <c r="AI326" s="94"/>
      <c r="AJ326" s="113"/>
      <c r="AK326" s="94"/>
      <c r="AL326" s="94"/>
      <c r="AM326" s="94"/>
      <c r="AP326" s="40"/>
      <c r="AQ326" s="25"/>
      <c r="AV326" s="115"/>
      <c r="BB326" s="115"/>
      <c r="BG326" s="116"/>
      <c r="BN326" s="115"/>
      <c r="BO326" s="117"/>
      <c r="BQ326" s="118"/>
      <c r="BR326" s="119"/>
      <c r="BS326" s="119"/>
      <c r="BT326" s="108"/>
    </row>
    <row r="327" spans="1:72" s="114" customFormat="1" ht="27">
      <c r="A327" s="103"/>
      <c r="B327" s="104"/>
      <c r="C327" s="105"/>
      <c r="D327" s="106"/>
      <c r="E327" s="107"/>
      <c r="F327" s="108"/>
      <c r="G327" s="107"/>
      <c r="H327" s="78"/>
      <c r="I327" s="108"/>
      <c r="J327" s="109"/>
      <c r="K327" s="94"/>
      <c r="L327" s="94"/>
      <c r="M327" s="110"/>
      <c r="N327" s="78"/>
      <c r="O327" s="108"/>
      <c r="P327" s="109"/>
      <c r="Q327" s="94"/>
      <c r="R327" s="110"/>
      <c r="S327" s="78"/>
      <c r="T327" s="111"/>
      <c r="U327" s="112"/>
      <c r="V327" s="94"/>
      <c r="W327" s="110"/>
      <c r="X327" s="44"/>
      <c r="Y327" s="108"/>
      <c r="Z327" s="109"/>
      <c r="AA327" s="94"/>
      <c r="AB327" s="110"/>
      <c r="AC327" s="94"/>
      <c r="AD327" s="113"/>
      <c r="AE327" s="94"/>
      <c r="AF327" s="94"/>
      <c r="AG327" s="94"/>
      <c r="AH327" s="94"/>
      <c r="AI327" s="94"/>
      <c r="AJ327" s="113"/>
      <c r="AK327" s="94"/>
      <c r="AL327" s="94"/>
      <c r="AM327" s="94"/>
      <c r="AP327" s="40"/>
      <c r="AQ327" s="25"/>
      <c r="AV327" s="115"/>
      <c r="BB327" s="115"/>
      <c r="BG327" s="116"/>
      <c r="BN327" s="115"/>
      <c r="BO327" s="117"/>
      <c r="BQ327" s="118"/>
      <c r="BR327" s="119"/>
      <c r="BS327" s="119"/>
      <c r="BT327" s="108"/>
    </row>
    <row r="328" spans="1:72" s="114" customFormat="1" ht="27">
      <c r="A328" s="103"/>
      <c r="B328" s="104"/>
      <c r="C328" s="105" t="s">
        <v>53</v>
      </c>
      <c r="D328" s="106"/>
      <c r="E328" s="107"/>
      <c r="F328" s="108"/>
      <c r="G328" s="107"/>
      <c r="H328" s="78"/>
      <c r="I328" s="108"/>
      <c r="J328" s="109"/>
      <c r="K328" s="94"/>
      <c r="L328" s="94" t="s">
        <v>56</v>
      </c>
      <c r="M328" s="110"/>
      <c r="N328" s="78"/>
      <c r="O328" s="108"/>
      <c r="P328" s="109"/>
      <c r="Q328" s="94"/>
      <c r="R328" s="110"/>
      <c r="S328" s="78"/>
      <c r="T328" s="111"/>
      <c r="U328" s="112"/>
      <c r="V328" s="94"/>
      <c r="W328" s="110" t="s">
        <v>152</v>
      </c>
      <c r="X328" s="44"/>
      <c r="Y328" s="108"/>
      <c r="Z328" s="109"/>
      <c r="AA328" s="94"/>
      <c r="AB328" s="110" t="s">
        <v>56</v>
      </c>
      <c r="AC328" s="94"/>
      <c r="AD328" s="113"/>
      <c r="AE328" s="94"/>
      <c r="AF328" s="105" t="s">
        <v>53</v>
      </c>
      <c r="AG328" s="94"/>
      <c r="AH328" s="94"/>
      <c r="AI328" s="94"/>
      <c r="AJ328" s="113"/>
      <c r="AK328" s="94"/>
      <c r="AL328" s="94"/>
      <c r="AM328" s="94"/>
      <c r="AP328" s="40"/>
      <c r="AQ328" s="25"/>
      <c r="AV328" s="115"/>
      <c r="BB328" s="115"/>
      <c r="BG328" s="116"/>
      <c r="BN328" s="115"/>
      <c r="BO328" s="117"/>
      <c r="BQ328" s="118"/>
      <c r="BR328" s="119"/>
      <c r="BS328" s="119"/>
      <c r="BT328" s="108"/>
    </row>
    <row r="329" spans="1:72" s="114" customFormat="1" ht="27">
      <c r="A329" s="103"/>
      <c r="B329" s="104"/>
      <c r="C329" s="105" t="s">
        <v>57</v>
      </c>
      <c r="D329" s="106"/>
      <c r="E329" s="107"/>
      <c r="F329" s="108"/>
      <c r="G329" s="107"/>
      <c r="H329" s="78"/>
      <c r="I329" s="108"/>
      <c r="J329" s="109"/>
      <c r="K329" s="94"/>
      <c r="L329" s="94" t="s">
        <v>306</v>
      </c>
      <c r="M329" s="110"/>
      <c r="N329" s="78"/>
      <c r="O329" s="108"/>
      <c r="P329" s="109"/>
      <c r="Q329" s="94"/>
      <c r="R329" s="110"/>
      <c r="S329" s="78"/>
      <c r="T329" s="111"/>
      <c r="U329" s="112"/>
      <c r="V329" s="94"/>
      <c r="W329" s="110" t="s">
        <v>296</v>
      </c>
      <c r="X329" s="44"/>
      <c r="Y329" s="108"/>
      <c r="Z329" s="109"/>
      <c r="AA329" s="94"/>
      <c r="AB329" s="110" t="s">
        <v>297</v>
      </c>
      <c r="AC329" s="94"/>
      <c r="AD329" s="113"/>
      <c r="AE329" s="94"/>
      <c r="AF329" s="105" t="s">
        <v>57</v>
      </c>
      <c r="AG329" s="94"/>
      <c r="AH329" s="94"/>
      <c r="AI329" s="94"/>
      <c r="AJ329" s="113"/>
      <c r="AK329" s="94"/>
      <c r="AL329" s="94"/>
      <c r="AM329" s="94"/>
      <c r="AP329" s="40"/>
      <c r="AQ329" s="25"/>
      <c r="AV329" s="115"/>
      <c r="BB329" s="115"/>
      <c r="BG329" s="116"/>
      <c r="BN329" s="115"/>
      <c r="BO329" s="117"/>
      <c r="BQ329" s="118"/>
      <c r="BR329" s="119"/>
      <c r="BS329" s="119"/>
      <c r="BT329" s="108"/>
    </row>
    <row r="330" spans="1:72" s="114" customFormat="1" ht="27">
      <c r="A330" s="103"/>
      <c r="B330" s="104"/>
      <c r="C330" s="105"/>
      <c r="D330" s="106"/>
      <c r="E330" s="107"/>
      <c r="F330" s="108"/>
      <c r="G330" s="107"/>
      <c r="H330" s="78"/>
      <c r="I330" s="108"/>
      <c r="J330" s="109"/>
      <c r="K330" s="94"/>
      <c r="L330" s="94" t="s">
        <v>298</v>
      </c>
      <c r="M330" s="110"/>
      <c r="N330" s="78"/>
      <c r="O330" s="108"/>
      <c r="P330" s="109"/>
      <c r="Q330" s="94"/>
      <c r="R330" s="110"/>
      <c r="S330" s="78"/>
      <c r="T330" s="111"/>
      <c r="U330" s="112"/>
      <c r="V330" s="94"/>
      <c r="W330" s="110"/>
      <c r="X330" s="44"/>
      <c r="Y330" s="108"/>
      <c r="Z330" s="109"/>
      <c r="AA330" s="94"/>
      <c r="AB330" s="110"/>
      <c r="AC330" s="94"/>
      <c r="AD330" s="113"/>
      <c r="AE330" s="94"/>
      <c r="AF330" s="105" t="s">
        <v>63</v>
      </c>
      <c r="AG330" s="94"/>
      <c r="AH330" s="94"/>
      <c r="AI330" s="94"/>
      <c r="AJ330" s="113"/>
      <c r="AK330" s="94"/>
      <c r="AL330" s="94"/>
      <c r="AM330" s="94"/>
      <c r="AP330" s="40"/>
      <c r="AQ330" s="25"/>
      <c r="AV330" s="115"/>
      <c r="BB330" s="115"/>
      <c r="BG330" s="116"/>
      <c r="BN330" s="115"/>
      <c r="BO330" s="117"/>
      <c r="BQ330" s="118"/>
      <c r="BR330" s="119"/>
      <c r="BS330" s="119"/>
      <c r="BT330" s="108"/>
    </row>
    <row r="331" spans="1:72" s="114" customFormat="1" ht="27">
      <c r="A331" s="103"/>
      <c r="B331" s="104"/>
      <c r="C331" s="105" t="s">
        <v>63</v>
      </c>
      <c r="D331" s="106"/>
      <c r="E331" s="107"/>
      <c r="F331" s="108"/>
      <c r="G331" s="107"/>
      <c r="H331" s="78"/>
      <c r="I331" s="108"/>
      <c r="J331" s="109"/>
      <c r="K331" s="94"/>
      <c r="L331" s="94" t="s">
        <v>65</v>
      </c>
      <c r="M331" s="110"/>
      <c r="N331" s="78"/>
      <c r="O331" s="108"/>
      <c r="P331" s="109"/>
      <c r="Q331" s="94"/>
      <c r="R331" s="110"/>
      <c r="S331" s="78"/>
      <c r="T331" s="111"/>
      <c r="U331" s="112"/>
      <c r="V331" s="94"/>
      <c r="W331" s="110"/>
      <c r="X331" s="44"/>
      <c r="Y331" s="108"/>
      <c r="Z331" s="109"/>
      <c r="AA331" s="94"/>
      <c r="AB331" s="110" t="s">
        <v>65</v>
      </c>
      <c r="AC331" s="94"/>
      <c r="AD331" s="113"/>
      <c r="AE331" s="94"/>
      <c r="AG331" s="94"/>
      <c r="AH331" s="94"/>
      <c r="AI331" s="94"/>
      <c r="AJ331" s="113"/>
      <c r="AK331" s="94"/>
      <c r="AL331" s="94"/>
      <c r="AM331" s="94"/>
      <c r="AP331" s="40"/>
      <c r="AQ331" s="25"/>
      <c r="AV331" s="115"/>
      <c r="BB331" s="115"/>
      <c r="BG331" s="116"/>
      <c r="BN331" s="115"/>
      <c r="BO331" s="117"/>
      <c r="BQ331" s="118"/>
      <c r="BR331" s="119"/>
      <c r="BS331" s="119"/>
      <c r="BT331" s="108"/>
    </row>
    <row r="332" spans="1:72" s="114" customFormat="1" ht="27">
      <c r="A332" s="103"/>
      <c r="B332" s="104"/>
      <c r="C332" s="105"/>
      <c r="D332" s="106"/>
      <c r="E332" s="107"/>
      <c r="F332" s="108"/>
      <c r="G332" s="107"/>
      <c r="H332" s="78"/>
      <c r="I332" s="108"/>
      <c r="J332" s="94" t="s">
        <v>59</v>
      </c>
      <c r="K332" s="94"/>
      <c r="L332" s="94"/>
      <c r="M332" s="110"/>
      <c r="N332" s="78"/>
      <c r="O332" s="108"/>
      <c r="P332" s="94" t="s">
        <v>59</v>
      </c>
      <c r="Q332" s="94"/>
      <c r="R332" s="110"/>
      <c r="S332" s="78"/>
      <c r="T332" s="111"/>
      <c r="U332" s="101" t="s">
        <v>59</v>
      </c>
      <c r="V332" s="94"/>
      <c r="W332" s="110"/>
      <c r="X332" s="44"/>
      <c r="Y332" s="108"/>
      <c r="Z332" s="109"/>
      <c r="AA332" s="94"/>
      <c r="AB332" s="110"/>
      <c r="AC332" s="94"/>
      <c r="AD332" s="113"/>
      <c r="AE332" s="94"/>
      <c r="AF332" s="94"/>
      <c r="AG332" s="94"/>
      <c r="AH332" s="94"/>
      <c r="AI332" s="94"/>
      <c r="AJ332" s="113"/>
      <c r="AK332" s="94"/>
      <c r="AL332" s="94"/>
      <c r="AM332" s="94"/>
      <c r="AP332" s="40"/>
      <c r="AQ332" s="25"/>
      <c r="AV332" s="115"/>
      <c r="BB332" s="115"/>
      <c r="BG332" s="116"/>
      <c r="BN332" s="115"/>
      <c r="BO332" s="117"/>
      <c r="BQ332" s="118" t="s">
        <v>59</v>
      </c>
      <c r="BR332" s="119" t="e">
        <f>P332/3168</f>
        <v>#VALUE!</v>
      </c>
      <c r="BS332" s="119" t="e">
        <f>BR332*O332</f>
        <v>#VALUE!</v>
      </c>
      <c r="BT332" s="108"/>
    </row>
    <row r="333" spans="1:72" s="114" customFormat="1" ht="27">
      <c r="A333" s="103"/>
      <c r="B333" s="104" t="s">
        <v>307</v>
      </c>
      <c r="C333" s="105" t="s">
        <v>68</v>
      </c>
      <c r="D333" s="106" t="s">
        <v>46</v>
      </c>
      <c r="E333" s="107"/>
      <c r="F333" s="108">
        <v>2</v>
      </c>
      <c r="G333" s="107"/>
      <c r="H333" s="78"/>
      <c r="I333" s="108"/>
      <c r="J333" s="109" t="s">
        <v>47</v>
      </c>
      <c r="K333" s="94"/>
      <c r="L333" s="94"/>
      <c r="M333" s="110"/>
      <c r="N333" s="78"/>
      <c r="O333" s="108">
        <v>2</v>
      </c>
      <c r="P333" s="109"/>
      <c r="Q333" s="94" t="s">
        <v>69</v>
      </c>
      <c r="R333" s="110"/>
      <c r="S333" s="78"/>
      <c r="T333" s="111">
        <v>2</v>
      </c>
      <c r="U333" s="112"/>
      <c r="V333" s="94" t="s">
        <v>69</v>
      </c>
      <c r="W333" s="110"/>
      <c r="X333" s="44"/>
      <c r="Y333" s="108"/>
      <c r="Z333" s="109"/>
      <c r="AA333" s="94" t="s">
        <v>72</v>
      </c>
      <c r="AB333" s="110"/>
      <c r="AC333" s="94"/>
      <c r="AD333" s="113"/>
      <c r="AE333" s="104" t="s">
        <v>307</v>
      </c>
      <c r="AF333" s="105" t="s">
        <v>68</v>
      </c>
      <c r="AG333" s="106" t="s">
        <v>46</v>
      </c>
      <c r="AH333" s="107"/>
      <c r="AI333" s="108">
        <v>2</v>
      </c>
      <c r="AJ333" s="113"/>
      <c r="AK333" s="94">
        <v>2</v>
      </c>
      <c r="AL333" s="94">
        <v>14000</v>
      </c>
      <c r="AM333" s="94" t="s">
        <v>70</v>
      </c>
      <c r="AP333" s="115"/>
      <c r="AV333" s="115"/>
      <c r="BB333" s="115"/>
      <c r="BG333" s="116"/>
      <c r="BN333" s="115"/>
      <c r="BO333" s="117"/>
      <c r="BQ333" s="118">
        <v>1280</v>
      </c>
      <c r="BR333" s="119">
        <f>P333/3168</f>
        <v>0</v>
      </c>
      <c r="BS333" s="119">
        <f>BR333*O333</f>
        <v>0</v>
      </c>
      <c r="BT333" s="108"/>
    </row>
    <row r="334" spans="1:72" s="114" customFormat="1" ht="27">
      <c r="A334" s="103"/>
      <c r="B334" s="104"/>
      <c r="C334" s="105"/>
      <c r="D334" s="106"/>
      <c r="E334" s="107"/>
      <c r="F334" s="108"/>
      <c r="G334" s="107"/>
      <c r="H334" s="78"/>
      <c r="I334" s="108"/>
      <c r="J334" s="109"/>
      <c r="K334" s="94"/>
      <c r="L334" s="94"/>
      <c r="M334" s="110"/>
      <c r="N334" s="78"/>
      <c r="O334" s="108"/>
      <c r="P334" s="109"/>
      <c r="Q334" s="94"/>
      <c r="R334" s="110"/>
      <c r="S334" s="78"/>
      <c r="T334" s="111"/>
      <c r="U334" s="112"/>
      <c r="V334" s="94"/>
      <c r="W334" s="110"/>
      <c r="X334" s="44"/>
      <c r="Y334" s="108"/>
      <c r="Z334" s="109"/>
      <c r="AA334" s="94"/>
      <c r="AB334" s="110"/>
      <c r="AC334" s="94"/>
      <c r="AD334" s="113"/>
      <c r="AE334" s="104"/>
      <c r="AF334" s="105"/>
      <c r="AG334" s="106"/>
      <c r="AH334" s="107"/>
      <c r="AI334" s="108"/>
      <c r="AJ334" s="113"/>
      <c r="AK334" s="94"/>
      <c r="AL334" s="94"/>
      <c r="AM334" s="94"/>
      <c r="AP334" s="115"/>
      <c r="AV334" s="115"/>
      <c r="BB334" s="115"/>
      <c r="BG334" s="116"/>
      <c r="BN334" s="115"/>
      <c r="BO334" s="117"/>
      <c r="BQ334" s="118"/>
      <c r="BR334" s="119"/>
      <c r="BS334" s="119"/>
      <c r="BT334" s="108"/>
    </row>
    <row r="335" spans="1:72" s="114" customFormat="1" ht="27">
      <c r="A335" s="103"/>
      <c r="B335" s="104"/>
      <c r="C335" s="105" t="s">
        <v>53</v>
      </c>
      <c r="D335" s="106"/>
      <c r="E335" s="107"/>
      <c r="F335" s="108"/>
      <c r="G335" s="107"/>
      <c r="H335" s="78"/>
      <c r="I335" s="108"/>
      <c r="J335" s="109"/>
      <c r="K335" s="94"/>
      <c r="L335" s="94"/>
      <c r="M335" s="110"/>
      <c r="N335" s="78"/>
      <c r="O335" s="108"/>
      <c r="P335" s="109"/>
      <c r="Q335" s="94"/>
      <c r="R335" s="110"/>
      <c r="S335" s="78"/>
      <c r="T335" s="111"/>
      <c r="U335" s="112"/>
      <c r="V335" s="94"/>
      <c r="W335" s="110"/>
      <c r="X335" s="44"/>
      <c r="Y335" s="108"/>
      <c r="Z335" s="109"/>
      <c r="AA335" s="94"/>
      <c r="AB335" s="110"/>
      <c r="AC335" s="94"/>
      <c r="AD335" s="113"/>
      <c r="AE335" s="94"/>
      <c r="AF335" s="105" t="s">
        <v>53</v>
      </c>
      <c r="AG335" s="94"/>
      <c r="AH335" s="94"/>
      <c r="AI335" s="94"/>
      <c r="AJ335" s="113"/>
      <c r="AK335" s="94"/>
      <c r="AL335" s="94"/>
      <c r="AM335" s="94"/>
      <c r="AP335" s="115"/>
      <c r="AV335" s="115"/>
      <c r="BB335" s="115"/>
      <c r="BG335" s="116"/>
      <c r="BN335" s="115"/>
      <c r="BO335" s="117"/>
      <c r="BQ335" s="118"/>
      <c r="BR335" s="119"/>
      <c r="BS335" s="119"/>
      <c r="BT335" s="108"/>
    </row>
    <row r="336" spans="1:72" s="114" customFormat="1" ht="27">
      <c r="A336" s="103"/>
      <c r="B336" s="104"/>
      <c r="C336" s="105" t="s">
        <v>57</v>
      </c>
      <c r="D336" s="106"/>
      <c r="E336" s="107"/>
      <c r="F336" s="108"/>
      <c r="G336" s="107"/>
      <c r="H336" s="78"/>
      <c r="I336" s="108"/>
      <c r="J336" s="109"/>
      <c r="K336" s="94"/>
      <c r="L336" s="94"/>
      <c r="M336" s="110"/>
      <c r="N336" s="78"/>
      <c r="O336" s="108"/>
      <c r="P336" s="109"/>
      <c r="Q336" s="94"/>
      <c r="R336" s="110"/>
      <c r="S336" s="78"/>
      <c r="T336" s="111"/>
      <c r="U336" s="112"/>
      <c r="V336" s="94"/>
      <c r="W336" s="110"/>
      <c r="X336" s="44"/>
      <c r="Y336" s="108"/>
      <c r="Z336" s="109"/>
      <c r="AA336" s="94"/>
      <c r="AB336" s="110"/>
      <c r="AC336" s="94"/>
      <c r="AD336" s="113"/>
      <c r="AE336" s="94"/>
      <c r="AF336" s="105" t="s">
        <v>57</v>
      </c>
      <c r="AG336" s="94"/>
      <c r="AH336" s="94"/>
      <c r="AI336" s="94"/>
      <c r="AJ336" s="113"/>
      <c r="AK336" s="94"/>
      <c r="AL336" s="94"/>
      <c r="AM336" s="94"/>
      <c r="AP336" s="115"/>
      <c r="AV336" s="115"/>
      <c r="BB336" s="115"/>
      <c r="BG336" s="116"/>
      <c r="BN336" s="115"/>
      <c r="BO336" s="117"/>
      <c r="BQ336" s="118"/>
      <c r="BR336" s="119"/>
      <c r="BS336" s="119"/>
      <c r="BT336" s="108"/>
    </row>
    <row r="337" spans="1:72" s="114" customFormat="1" ht="27">
      <c r="A337" s="103"/>
      <c r="B337" s="104"/>
      <c r="C337" s="105"/>
      <c r="D337" s="106"/>
      <c r="E337" s="107"/>
      <c r="F337" s="108"/>
      <c r="G337" s="107"/>
      <c r="H337" s="78"/>
      <c r="I337" s="91"/>
      <c r="J337" s="94" t="s">
        <v>59</v>
      </c>
      <c r="K337" s="94"/>
      <c r="L337" s="94"/>
      <c r="M337" s="110"/>
      <c r="N337" s="78"/>
      <c r="O337" s="91"/>
      <c r="P337" s="94" t="s">
        <v>59</v>
      </c>
      <c r="Q337" s="94"/>
      <c r="R337" s="110"/>
      <c r="S337" s="78"/>
      <c r="T337" s="111"/>
      <c r="U337" s="101" t="s">
        <v>59</v>
      </c>
      <c r="V337" s="94"/>
      <c r="W337" s="110"/>
      <c r="X337" s="44"/>
      <c r="Y337" s="91"/>
      <c r="Z337" s="94"/>
      <c r="AA337" s="94"/>
      <c r="AB337" s="110"/>
      <c r="AC337" s="94"/>
      <c r="AD337" s="113"/>
      <c r="AE337" s="94"/>
      <c r="AF337" s="121"/>
      <c r="AG337" s="94"/>
      <c r="AH337" s="94"/>
      <c r="AI337" s="94"/>
      <c r="AJ337" s="113"/>
      <c r="AK337" s="94"/>
      <c r="AL337" s="94"/>
      <c r="AM337" s="94"/>
      <c r="AP337" s="115"/>
      <c r="AV337" s="115"/>
      <c r="BB337" s="115"/>
      <c r="BG337" s="116"/>
      <c r="BN337" s="115"/>
      <c r="BO337" s="117"/>
      <c r="BQ337" s="118" t="s">
        <v>59</v>
      </c>
      <c r="BR337" s="119" t="e">
        <f>P337/3168</f>
        <v>#VALUE!</v>
      </c>
      <c r="BS337" s="119" t="e">
        <f>BR337*O337</f>
        <v>#VALUE!</v>
      </c>
      <c r="BT337" s="108"/>
    </row>
    <row r="338" spans="1:72" s="114" customFormat="1" ht="54">
      <c r="A338" s="103"/>
      <c r="B338" s="104" t="s">
        <v>308</v>
      </c>
      <c r="C338" s="105" t="s">
        <v>309</v>
      </c>
      <c r="D338" s="106" t="s">
        <v>46</v>
      </c>
      <c r="E338" s="107"/>
      <c r="F338" s="108">
        <v>3</v>
      </c>
      <c r="G338" s="107"/>
      <c r="H338" s="78"/>
      <c r="I338" s="108">
        <v>3</v>
      </c>
      <c r="J338" s="109" t="s">
        <v>47</v>
      </c>
      <c r="K338" s="94" t="s">
        <v>47</v>
      </c>
      <c r="L338" s="94"/>
      <c r="M338" s="110"/>
      <c r="N338" s="78"/>
      <c r="O338" s="108">
        <v>3</v>
      </c>
      <c r="P338" s="109" t="s">
        <v>205</v>
      </c>
      <c r="Q338" s="94" t="s">
        <v>205</v>
      </c>
      <c r="R338" s="110"/>
      <c r="S338" s="78"/>
      <c r="T338" s="111">
        <v>3</v>
      </c>
      <c r="U338" s="112">
        <v>9830</v>
      </c>
      <c r="V338" s="94">
        <v>29490</v>
      </c>
      <c r="W338" s="110"/>
      <c r="X338" s="44"/>
      <c r="Y338" s="108">
        <v>3</v>
      </c>
      <c r="Z338" s="109">
        <v>11010</v>
      </c>
      <c r="AA338" s="94">
        <f>Y338*Z338</f>
        <v>33030</v>
      </c>
      <c r="AB338" s="110"/>
      <c r="AC338" s="94"/>
      <c r="AD338" s="113"/>
      <c r="AE338" s="104" t="s">
        <v>308</v>
      </c>
      <c r="AF338" s="105" t="s">
        <v>310</v>
      </c>
      <c r="AG338" s="106" t="s">
        <v>46</v>
      </c>
      <c r="AH338" s="107"/>
      <c r="AI338" s="108">
        <v>3</v>
      </c>
      <c r="AJ338" s="113"/>
      <c r="AK338" s="94">
        <v>3</v>
      </c>
      <c r="AL338" s="94">
        <v>14500</v>
      </c>
      <c r="AM338" s="94">
        <v>43500</v>
      </c>
      <c r="AP338" s="115"/>
      <c r="AV338" s="115"/>
      <c r="BB338" s="115"/>
      <c r="BG338" s="116"/>
      <c r="BN338" s="115"/>
      <c r="BO338" s="117"/>
      <c r="BQ338" s="118">
        <v>2000</v>
      </c>
      <c r="BR338" s="119" t="e">
        <f>P338/3168</f>
        <v>#VALUE!</v>
      </c>
      <c r="BS338" s="119" t="e">
        <f>BR338*O338</f>
        <v>#VALUE!</v>
      </c>
      <c r="BT338" s="108"/>
    </row>
    <row r="339" spans="1:72" s="114" customFormat="1" ht="27">
      <c r="A339" s="103"/>
      <c r="B339" s="104"/>
      <c r="C339" s="105" t="s">
        <v>311</v>
      </c>
      <c r="D339" s="106"/>
      <c r="E339" s="107"/>
      <c r="F339" s="108"/>
      <c r="G339" s="107"/>
      <c r="H339" s="78"/>
      <c r="I339" s="108"/>
      <c r="J339" s="109" t="s">
        <v>59</v>
      </c>
      <c r="K339" s="94"/>
      <c r="L339" s="94"/>
      <c r="M339" s="110"/>
      <c r="N339" s="78"/>
      <c r="O339" s="108"/>
      <c r="P339" s="109" t="s">
        <v>59</v>
      </c>
      <c r="Q339" s="94"/>
      <c r="R339" s="110"/>
      <c r="S339" s="78"/>
      <c r="T339" s="111"/>
      <c r="U339" s="112" t="s">
        <v>59</v>
      </c>
      <c r="V339" s="94"/>
      <c r="W339" s="110"/>
      <c r="X339" s="44"/>
      <c r="Y339" s="108"/>
      <c r="Z339" s="109"/>
      <c r="AA339" s="94"/>
      <c r="AB339" s="110"/>
      <c r="AC339" s="94"/>
      <c r="AD339" s="113"/>
      <c r="AE339" s="94"/>
      <c r="AF339" s="121" t="s">
        <v>312</v>
      </c>
      <c r="AG339" s="94"/>
      <c r="AH339" s="94"/>
      <c r="AI339" s="94"/>
      <c r="AJ339" s="113"/>
      <c r="AK339" s="94"/>
      <c r="AL339" s="94"/>
      <c r="AM339" s="94"/>
      <c r="AP339" s="115"/>
      <c r="AV339" s="115"/>
      <c r="BB339" s="115"/>
      <c r="BG339" s="116"/>
      <c r="BN339" s="115"/>
      <c r="BO339" s="117"/>
      <c r="BQ339" s="118" t="s">
        <v>59</v>
      </c>
      <c r="BR339" s="119" t="e">
        <f>P339/3168</f>
        <v>#VALUE!</v>
      </c>
      <c r="BS339" s="119" t="e">
        <f>BR339*O339</f>
        <v>#VALUE!</v>
      </c>
      <c r="BT339" s="108"/>
    </row>
    <row r="340" spans="1:72" s="114" customFormat="1" ht="27">
      <c r="A340" s="103"/>
      <c r="B340" s="104"/>
      <c r="C340" s="105" t="s">
        <v>313</v>
      </c>
      <c r="D340" s="106"/>
      <c r="E340" s="107"/>
      <c r="F340" s="108"/>
      <c r="G340" s="107"/>
      <c r="H340" s="78"/>
      <c r="I340" s="108"/>
      <c r="J340" s="109"/>
      <c r="K340" s="94"/>
      <c r="L340" s="94"/>
      <c r="M340" s="110"/>
      <c r="N340" s="78"/>
      <c r="O340" s="108"/>
      <c r="P340" s="109"/>
      <c r="Q340" s="94"/>
      <c r="R340" s="110"/>
      <c r="S340" s="78"/>
      <c r="T340" s="111"/>
      <c r="U340" s="112"/>
      <c r="V340" s="94"/>
      <c r="W340" s="110"/>
      <c r="X340" s="44"/>
      <c r="Y340" s="108"/>
      <c r="Z340" s="109"/>
      <c r="AA340" s="94"/>
      <c r="AB340" s="110"/>
      <c r="AC340" s="94"/>
      <c r="AD340" s="113"/>
      <c r="AE340" s="94"/>
      <c r="AF340" s="121" t="s">
        <v>250</v>
      </c>
      <c r="AG340" s="94"/>
      <c r="AH340" s="94"/>
      <c r="AI340" s="94"/>
      <c r="AJ340" s="113"/>
      <c r="AK340" s="94"/>
      <c r="AL340" s="94"/>
      <c r="AM340" s="94"/>
      <c r="AP340" s="115"/>
      <c r="AV340" s="115"/>
      <c r="BB340" s="115"/>
      <c r="BG340" s="116"/>
      <c r="BN340" s="115"/>
      <c r="BO340" s="117"/>
      <c r="BQ340" s="118"/>
      <c r="BR340" s="119"/>
      <c r="BS340" s="119"/>
      <c r="BT340" s="108"/>
    </row>
    <row r="341" spans="1:72" s="114" customFormat="1" ht="27">
      <c r="A341" s="103"/>
      <c r="B341" s="104"/>
      <c r="C341" s="105"/>
      <c r="D341" s="106"/>
      <c r="E341" s="107"/>
      <c r="F341" s="108"/>
      <c r="G341" s="107"/>
      <c r="H341" s="78"/>
      <c r="I341" s="108"/>
      <c r="J341" s="109"/>
      <c r="K341" s="94"/>
      <c r="L341" s="94"/>
      <c r="M341" s="110"/>
      <c r="N341" s="78"/>
      <c r="O341" s="108"/>
      <c r="P341" s="109"/>
      <c r="Q341" s="94"/>
      <c r="R341" s="110"/>
      <c r="S341" s="78"/>
      <c r="T341" s="111"/>
      <c r="U341" s="112"/>
      <c r="V341" s="94"/>
      <c r="W341" s="110"/>
      <c r="X341" s="44"/>
      <c r="Y341" s="108"/>
      <c r="Z341" s="109"/>
      <c r="AA341" s="94"/>
      <c r="AB341" s="110"/>
      <c r="AC341" s="94"/>
      <c r="AD341" s="113"/>
      <c r="AE341" s="94"/>
      <c r="AF341" s="121"/>
      <c r="AG341" s="94"/>
      <c r="AH341" s="94"/>
      <c r="AI341" s="94"/>
      <c r="AJ341" s="113"/>
      <c r="AK341" s="94"/>
      <c r="AL341" s="94"/>
      <c r="AM341" s="94"/>
      <c r="AP341" s="115"/>
      <c r="AV341" s="115"/>
      <c r="BB341" s="115"/>
      <c r="BG341" s="116"/>
      <c r="BN341" s="115"/>
      <c r="BO341" s="117"/>
      <c r="BQ341" s="118"/>
      <c r="BR341" s="119"/>
      <c r="BS341" s="119"/>
      <c r="BT341" s="108"/>
    </row>
    <row r="342" spans="1:72" s="114" customFormat="1" ht="27">
      <c r="A342" s="103"/>
      <c r="B342" s="104"/>
      <c r="C342" s="105" t="s">
        <v>53</v>
      </c>
      <c r="D342" s="106"/>
      <c r="E342" s="107"/>
      <c r="F342" s="108"/>
      <c r="G342" s="107"/>
      <c r="H342" s="78"/>
      <c r="I342" s="108"/>
      <c r="J342" s="109"/>
      <c r="K342" s="94"/>
      <c r="L342" s="94"/>
      <c r="M342" s="110"/>
      <c r="N342" s="78"/>
      <c r="O342" s="108"/>
      <c r="P342" s="109"/>
      <c r="Q342" s="94"/>
      <c r="R342" s="110"/>
      <c r="S342" s="78"/>
      <c r="T342" s="111"/>
      <c r="U342" s="112"/>
      <c r="V342" s="94"/>
      <c r="W342" s="110"/>
      <c r="X342" s="44"/>
      <c r="Y342" s="108"/>
      <c r="Z342" s="109"/>
      <c r="AA342" s="94"/>
      <c r="AB342" s="110" t="s">
        <v>314</v>
      </c>
      <c r="AC342" s="94"/>
      <c r="AD342" s="113"/>
      <c r="AE342" s="94"/>
      <c r="AF342" s="105" t="s">
        <v>53</v>
      </c>
      <c r="AG342" s="94"/>
      <c r="AH342" s="94"/>
      <c r="AI342" s="94"/>
      <c r="AJ342" s="113"/>
      <c r="AK342" s="94"/>
      <c r="AL342" s="94"/>
      <c r="AM342" s="94"/>
      <c r="AN342" s="114" t="s">
        <v>55</v>
      </c>
      <c r="AP342" s="115"/>
      <c r="AV342" s="115"/>
      <c r="BB342" s="115"/>
      <c r="BG342" s="116"/>
      <c r="BN342" s="115"/>
      <c r="BO342" s="117"/>
      <c r="BQ342" s="118"/>
      <c r="BR342" s="119"/>
      <c r="BS342" s="119"/>
      <c r="BT342" s="108"/>
    </row>
    <row r="343" spans="1:72" s="114" customFormat="1" ht="27">
      <c r="A343" s="103"/>
      <c r="B343" s="104"/>
      <c r="C343" s="105" t="s">
        <v>57</v>
      </c>
      <c r="D343" s="106"/>
      <c r="E343" s="107"/>
      <c r="F343" s="108"/>
      <c r="G343" s="107"/>
      <c r="H343" s="78"/>
      <c r="I343" s="108"/>
      <c r="J343" s="109"/>
      <c r="K343" s="94"/>
      <c r="L343" s="94"/>
      <c r="M343" s="110"/>
      <c r="N343" s="78"/>
      <c r="O343" s="108"/>
      <c r="P343" s="109"/>
      <c r="Q343" s="94"/>
      <c r="R343" s="110"/>
      <c r="S343" s="78"/>
      <c r="T343" s="111"/>
      <c r="U343" s="112"/>
      <c r="V343" s="94"/>
      <c r="W343" s="110"/>
      <c r="X343" s="44"/>
      <c r="Y343" s="108"/>
      <c r="Z343" s="109"/>
      <c r="AA343" s="94"/>
      <c r="AB343" s="110" t="s">
        <v>315</v>
      </c>
      <c r="AC343" s="94"/>
      <c r="AD343" s="113"/>
      <c r="AE343" s="94"/>
      <c r="AF343" s="105" t="s">
        <v>57</v>
      </c>
      <c r="AG343" s="94"/>
      <c r="AH343" s="94"/>
      <c r="AI343" s="94"/>
      <c r="AJ343" s="113"/>
      <c r="AK343" s="94"/>
      <c r="AL343" s="94"/>
      <c r="AM343" s="94"/>
      <c r="AP343" s="115"/>
      <c r="AV343" s="115"/>
      <c r="BB343" s="115"/>
      <c r="BG343" s="116"/>
      <c r="BN343" s="115"/>
      <c r="BO343" s="117"/>
      <c r="BQ343" s="118"/>
      <c r="BR343" s="119"/>
      <c r="BS343" s="119"/>
      <c r="BT343" s="108"/>
    </row>
    <row r="344" spans="1:72" s="114" customFormat="1" ht="27">
      <c r="A344" s="103"/>
      <c r="B344" s="104"/>
      <c r="C344" s="105" t="s">
        <v>63</v>
      </c>
      <c r="D344" s="106"/>
      <c r="E344" s="107"/>
      <c r="F344" s="108"/>
      <c r="G344" s="107"/>
      <c r="H344" s="78"/>
      <c r="I344" s="108"/>
      <c r="J344" s="109"/>
      <c r="K344" s="94"/>
      <c r="L344" s="94"/>
      <c r="M344" s="110"/>
      <c r="N344" s="78"/>
      <c r="O344" s="108"/>
      <c r="P344" s="109"/>
      <c r="Q344" s="94"/>
      <c r="R344" s="110"/>
      <c r="S344" s="78"/>
      <c r="T344" s="111"/>
      <c r="U344" s="112"/>
      <c r="V344" s="94"/>
      <c r="W344" s="110"/>
      <c r="X344" s="44"/>
      <c r="Y344" s="108"/>
      <c r="Z344" s="109"/>
      <c r="AA344" s="94"/>
      <c r="AB344" s="110" t="s">
        <v>65</v>
      </c>
      <c r="AC344" s="94"/>
      <c r="AD344" s="113"/>
      <c r="AE344" s="94"/>
      <c r="AF344" s="105" t="s">
        <v>63</v>
      </c>
      <c r="AG344" s="94"/>
      <c r="AH344" s="94"/>
      <c r="AI344" s="94"/>
      <c r="AJ344" s="113"/>
      <c r="AK344" s="94"/>
      <c r="AL344" s="94"/>
      <c r="AM344" s="94"/>
      <c r="AP344" s="115"/>
      <c r="AV344" s="115"/>
      <c r="BB344" s="115"/>
      <c r="BG344" s="116"/>
      <c r="BN344" s="115"/>
      <c r="BO344" s="117"/>
      <c r="BQ344" s="118"/>
      <c r="BR344" s="119"/>
      <c r="BS344" s="119"/>
      <c r="BT344" s="108"/>
    </row>
    <row r="345" spans="1:72" s="114" customFormat="1" ht="27">
      <c r="A345" s="103"/>
      <c r="B345" s="104"/>
      <c r="C345" s="105"/>
      <c r="D345" s="106"/>
      <c r="E345" s="107"/>
      <c r="F345" s="108"/>
      <c r="G345" s="107"/>
      <c r="H345" s="78"/>
      <c r="I345" s="108"/>
      <c r="J345" s="109"/>
      <c r="K345" s="94"/>
      <c r="L345" s="94"/>
      <c r="M345" s="110"/>
      <c r="N345" s="78"/>
      <c r="O345" s="108"/>
      <c r="P345" s="109"/>
      <c r="Q345" s="94"/>
      <c r="R345" s="110"/>
      <c r="S345" s="78"/>
      <c r="T345" s="111"/>
      <c r="U345" s="112"/>
      <c r="V345" s="94"/>
      <c r="W345" s="110"/>
      <c r="X345" s="44"/>
      <c r="Y345" s="108"/>
      <c r="Z345" s="109"/>
      <c r="AA345" s="94"/>
      <c r="AB345" s="110"/>
      <c r="AC345" s="94"/>
      <c r="AD345" s="113"/>
      <c r="AE345" s="94"/>
      <c r="AF345" s="94"/>
      <c r="AG345" s="94"/>
      <c r="AH345" s="94"/>
      <c r="AI345" s="94"/>
      <c r="AJ345" s="113"/>
      <c r="AK345" s="94"/>
      <c r="AL345" s="94"/>
      <c r="AM345" s="94"/>
      <c r="AP345" s="115"/>
      <c r="AV345" s="115"/>
      <c r="BB345" s="115"/>
      <c r="BG345" s="116"/>
      <c r="BN345" s="115"/>
      <c r="BO345" s="117"/>
      <c r="BQ345" s="118"/>
      <c r="BR345" s="119"/>
      <c r="BS345" s="119"/>
      <c r="BT345" s="108"/>
    </row>
    <row r="346" spans="1:72" s="114" customFormat="1" ht="27">
      <c r="A346" s="103"/>
      <c r="B346" s="104" t="s">
        <v>316</v>
      </c>
      <c r="C346" s="105" t="s">
        <v>68</v>
      </c>
      <c r="D346" s="106" t="s">
        <v>46</v>
      </c>
      <c r="E346" s="107"/>
      <c r="F346" s="108">
        <v>3</v>
      </c>
      <c r="G346" s="107"/>
      <c r="H346" s="78"/>
      <c r="I346" s="108"/>
      <c r="J346" s="109" t="s">
        <v>159</v>
      </c>
      <c r="K346" s="94" t="s">
        <v>72</v>
      </c>
      <c r="L346" s="94"/>
      <c r="M346" s="110"/>
      <c r="N346" s="78"/>
      <c r="O346" s="108">
        <v>3</v>
      </c>
      <c r="P346" s="109"/>
      <c r="Q346" s="94" t="s">
        <v>69</v>
      </c>
      <c r="R346" s="110"/>
      <c r="S346" s="78"/>
      <c r="T346" s="111">
        <v>3</v>
      </c>
      <c r="U346" s="112"/>
      <c r="V346" s="94" t="s">
        <v>69</v>
      </c>
      <c r="W346" s="110"/>
      <c r="X346" s="44"/>
      <c r="Y346" s="108"/>
      <c r="Z346" s="109"/>
      <c r="AA346" s="94" t="s">
        <v>72</v>
      </c>
      <c r="AB346" s="110"/>
      <c r="AC346" s="94"/>
      <c r="AD346" s="113"/>
      <c r="AE346" s="104" t="s">
        <v>316</v>
      </c>
      <c r="AF346" s="105" t="s">
        <v>68</v>
      </c>
      <c r="AG346" s="106" t="s">
        <v>46</v>
      </c>
      <c r="AH346" s="107"/>
      <c r="AI346" s="108">
        <v>3</v>
      </c>
      <c r="AJ346" s="113"/>
      <c r="AK346" s="94">
        <v>3</v>
      </c>
      <c r="AL346" s="94">
        <v>14500</v>
      </c>
      <c r="AM346" s="94" t="s">
        <v>70</v>
      </c>
      <c r="AP346" s="115"/>
      <c r="AV346" s="115"/>
      <c r="BB346" s="115"/>
      <c r="BG346" s="116"/>
      <c r="BN346" s="115"/>
      <c r="BO346" s="117"/>
      <c r="BQ346" s="118">
        <v>2000</v>
      </c>
      <c r="BR346" s="119">
        <f>P346/3168</f>
        <v>0</v>
      </c>
      <c r="BS346" s="119">
        <f>BR346*O346</f>
        <v>0</v>
      </c>
      <c r="BT346" s="108"/>
    </row>
    <row r="347" spans="1:72" s="114" customFormat="1" ht="27">
      <c r="A347" s="103"/>
      <c r="B347" s="104"/>
      <c r="C347" s="105"/>
      <c r="D347" s="106"/>
      <c r="E347" s="107"/>
      <c r="F347" s="108"/>
      <c r="G347" s="107"/>
      <c r="H347" s="78"/>
      <c r="I347" s="108"/>
      <c r="J347" s="109"/>
      <c r="K347" s="94"/>
      <c r="L347" s="94"/>
      <c r="M347" s="110"/>
      <c r="N347" s="78"/>
      <c r="O347" s="108"/>
      <c r="P347" s="109"/>
      <c r="Q347" s="94"/>
      <c r="R347" s="110"/>
      <c r="S347" s="78"/>
      <c r="T347" s="111"/>
      <c r="U347" s="112"/>
      <c r="V347" s="94"/>
      <c r="W347" s="110"/>
      <c r="X347" s="44"/>
      <c r="Y347" s="108"/>
      <c r="Z347" s="109"/>
      <c r="AA347" s="94"/>
      <c r="AB347" s="110"/>
      <c r="AC347" s="94"/>
      <c r="AD347" s="113"/>
      <c r="AE347" s="104"/>
      <c r="AF347" s="105"/>
      <c r="AG347" s="106"/>
      <c r="AH347" s="107"/>
      <c r="AI347" s="108"/>
      <c r="AJ347" s="113"/>
      <c r="AK347" s="94"/>
      <c r="AL347" s="94"/>
      <c r="AM347" s="94"/>
      <c r="AP347" s="115"/>
      <c r="AV347" s="115"/>
      <c r="BB347" s="115"/>
      <c r="BG347" s="116"/>
      <c r="BN347" s="115"/>
      <c r="BO347" s="117"/>
      <c r="BQ347" s="118"/>
      <c r="BR347" s="119"/>
      <c r="BS347" s="119"/>
      <c r="BT347" s="108"/>
    </row>
    <row r="348" spans="1:72" s="114" customFormat="1" ht="27">
      <c r="A348" s="103"/>
      <c r="B348" s="104"/>
      <c r="C348" s="105" t="s">
        <v>53</v>
      </c>
      <c r="D348" s="106"/>
      <c r="E348" s="107"/>
      <c r="F348" s="108"/>
      <c r="G348" s="107"/>
      <c r="H348" s="78"/>
      <c r="I348" s="108"/>
      <c r="J348" s="109"/>
      <c r="K348" s="94"/>
      <c r="L348" s="94"/>
      <c r="M348" s="110"/>
      <c r="N348" s="78"/>
      <c r="O348" s="108"/>
      <c r="P348" s="109"/>
      <c r="Q348" s="94"/>
      <c r="R348" s="110"/>
      <c r="S348" s="78"/>
      <c r="T348" s="111"/>
      <c r="U348" s="112"/>
      <c r="V348" s="94"/>
      <c r="W348" s="110"/>
      <c r="X348" s="44"/>
      <c r="Y348" s="108"/>
      <c r="Z348" s="109"/>
      <c r="AA348" s="94"/>
      <c r="AB348" s="110"/>
      <c r="AC348" s="94"/>
      <c r="AD348" s="113"/>
      <c r="AE348" s="104"/>
      <c r="AF348" s="105" t="s">
        <v>53</v>
      </c>
      <c r="AG348" s="106"/>
      <c r="AH348" s="107"/>
      <c r="AI348" s="108"/>
      <c r="AJ348" s="113"/>
      <c r="AK348" s="94"/>
      <c r="AL348" s="94"/>
      <c r="AM348" s="94"/>
      <c r="AP348" s="115"/>
      <c r="AV348" s="115"/>
      <c r="BB348" s="115"/>
      <c r="BG348" s="116"/>
      <c r="BN348" s="115"/>
      <c r="BO348" s="117"/>
      <c r="BQ348" s="118"/>
      <c r="BR348" s="119"/>
      <c r="BS348" s="119"/>
      <c r="BT348" s="108"/>
    </row>
    <row r="349" spans="1:72" s="114" customFormat="1" ht="27">
      <c r="A349" s="103"/>
      <c r="B349" s="104"/>
      <c r="C349" s="105" t="s">
        <v>57</v>
      </c>
      <c r="D349" s="106"/>
      <c r="E349" s="107"/>
      <c r="F349" s="108"/>
      <c r="G349" s="107"/>
      <c r="H349" s="78"/>
      <c r="I349" s="108"/>
      <c r="J349" s="109"/>
      <c r="K349" s="94"/>
      <c r="L349" s="94"/>
      <c r="M349" s="110"/>
      <c r="N349" s="78"/>
      <c r="O349" s="108"/>
      <c r="P349" s="109"/>
      <c r="Q349" s="94"/>
      <c r="R349" s="110"/>
      <c r="S349" s="78"/>
      <c r="T349" s="111"/>
      <c r="U349" s="112"/>
      <c r="V349" s="94"/>
      <c r="W349" s="110"/>
      <c r="X349" s="44"/>
      <c r="Y349" s="108"/>
      <c r="Z349" s="109"/>
      <c r="AA349" s="94"/>
      <c r="AB349" s="110"/>
      <c r="AC349" s="94"/>
      <c r="AD349" s="113"/>
      <c r="AE349" s="104"/>
      <c r="AF349" s="105" t="s">
        <v>57</v>
      </c>
      <c r="AG349" s="106"/>
      <c r="AH349" s="107"/>
      <c r="AI349" s="108"/>
      <c r="AJ349" s="113"/>
      <c r="AK349" s="94"/>
      <c r="AL349" s="94"/>
      <c r="AM349" s="94"/>
      <c r="AP349" s="115"/>
      <c r="AV349" s="115"/>
      <c r="BB349" s="115"/>
      <c r="BG349" s="116"/>
      <c r="BN349" s="115"/>
      <c r="BO349" s="117"/>
      <c r="BQ349" s="118"/>
      <c r="BR349" s="119"/>
      <c r="BS349" s="119"/>
      <c r="BT349" s="108"/>
    </row>
    <row r="350" spans="1:72" s="114" customFormat="1" ht="27">
      <c r="A350" s="103"/>
      <c r="B350" s="104"/>
      <c r="C350" s="105"/>
      <c r="D350" s="106"/>
      <c r="E350" s="107"/>
      <c r="F350" s="91"/>
      <c r="G350" s="107"/>
      <c r="H350" s="78"/>
      <c r="I350" s="108"/>
      <c r="J350" s="109" t="s">
        <v>59</v>
      </c>
      <c r="K350" s="94"/>
      <c r="L350" s="94"/>
      <c r="M350" s="110"/>
      <c r="N350" s="78"/>
      <c r="O350" s="108"/>
      <c r="P350" s="109" t="s">
        <v>59</v>
      </c>
      <c r="Q350" s="94"/>
      <c r="R350" s="110"/>
      <c r="S350" s="78"/>
      <c r="T350" s="111"/>
      <c r="U350" s="112" t="s">
        <v>59</v>
      </c>
      <c r="V350" s="94"/>
      <c r="W350" s="110"/>
      <c r="X350" s="44"/>
      <c r="Y350" s="108"/>
      <c r="Z350" s="109"/>
      <c r="AA350" s="94"/>
      <c r="AB350" s="110"/>
      <c r="AC350" s="94"/>
      <c r="AD350" s="113"/>
      <c r="AE350" s="94"/>
      <c r="AF350" s="94"/>
      <c r="AG350" s="94"/>
      <c r="AH350" s="94"/>
      <c r="AI350" s="94"/>
      <c r="AJ350" s="113"/>
      <c r="AK350" s="94"/>
      <c r="AL350" s="94"/>
      <c r="AM350" s="94"/>
      <c r="AP350" s="115"/>
      <c r="AV350" s="115"/>
      <c r="BB350" s="115"/>
      <c r="BG350" s="116"/>
      <c r="BN350" s="115"/>
      <c r="BO350" s="117"/>
      <c r="BQ350" s="118" t="s">
        <v>59</v>
      </c>
      <c r="BR350" s="119" t="e">
        <f>P350/3168</f>
        <v>#VALUE!</v>
      </c>
      <c r="BS350" s="119" t="e">
        <f>BR350*O350</f>
        <v>#VALUE!</v>
      </c>
      <c r="BT350" s="91"/>
    </row>
    <row r="351" spans="1:72" s="114" customFormat="1" ht="54">
      <c r="A351" s="103"/>
      <c r="B351" s="104" t="s">
        <v>317</v>
      </c>
      <c r="C351" s="105" t="s">
        <v>318</v>
      </c>
      <c r="D351" s="106" t="s">
        <v>46</v>
      </c>
      <c r="E351" s="107"/>
      <c r="F351" s="108">
        <v>5</v>
      </c>
      <c r="G351" s="107"/>
      <c r="H351" s="78"/>
      <c r="I351" s="108"/>
      <c r="J351" s="109" t="s">
        <v>47</v>
      </c>
      <c r="K351" s="94" t="s">
        <v>47</v>
      </c>
      <c r="L351" s="94"/>
      <c r="M351" s="110"/>
      <c r="N351" s="78"/>
      <c r="O351" s="110" t="s">
        <v>34</v>
      </c>
      <c r="P351" s="110" t="s">
        <v>34</v>
      </c>
      <c r="Q351" s="110" t="s">
        <v>34</v>
      </c>
      <c r="R351" s="110"/>
      <c r="S351" s="78"/>
      <c r="T351" s="101">
        <v>5</v>
      </c>
      <c r="U351" s="101">
        <v>32040</v>
      </c>
      <c r="V351" s="94">
        <f>T351*U351</f>
        <v>160200</v>
      </c>
      <c r="W351" s="110"/>
      <c r="X351" s="44"/>
      <c r="Y351" s="108">
        <v>5</v>
      </c>
      <c r="Z351" s="109">
        <v>35885</v>
      </c>
      <c r="AA351" s="94">
        <f>Y351*Z351</f>
        <v>179425</v>
      </c>
      <c r="AB351" s="110"/>
      <c r="AC351" s="94"/>
      <c r="AD351" s="113"/>
      <c r="AE351" s="104" t="s">
        <v>317</v>
      </c>
      <c r="AF351" s="105" t="s">
        <v>319</v>
      </c>
      <c r="AG351" s="106" t="s">
        <v>46</v>
      </c>
      <c r="AH351" s="107"/>
      <c r="AI351" s="108">
        <v>5</v>
      </c>
      <c r="AJ351" s="113"/>
      <c r="AK351" s="94">
        <v>5</v>
      </c>
      <c r="AL351" s="94">
        <v>14800</v>
      </c>
      <c r="AM351" s="94">
        <v>74000</v>
      </c>
      <c r="AP351" s="115"/>
      <c r="AV351" s="115"/>
      <c r="BB351" s="115"/>
      <c r="BG351" s="116"/>
      <c r="BN351" s="115"/>
      <c r="BO351" s="117"/>
      <c r="BQ351" s="118">
        <v>1280</v>
      </c>
      <c r="BR351" s="119" t="e">
        <f>P351/3168</f>
        <v>#VALUE!</v>
      </c>
      <c r="BS351" s="119" t="e">
        <f>BR351*O351</f>
        <v>#VALUE!</v>
      </c>
      <c r="BT351" s="108"/>
    </row>
    <row r="352" spans="1:72" s="114" customFormat="1" ht="54">
      <c r="A352" s="103"/>
      <c r="B352" s="104"/>
      <c r="C352" s="105" t="s">
        <v>320</v>
      </c>
      <c r="D352" s="106"/>
      <c r="E352" s="107"/>
      <c r="F352" s="108"/>
      <c r="G352" s="107"/>
      <c r="H352" s="78"/>
      <c r="I352" s="108"/>
      <c r="J352" s="109"/>
      <c r="K352" s="94"/>
      <c r="L352" s="94"/>
      <c r="M352" s="110"/>
      <c r="N352" s="78"/>
      <c r="O352" s="108"/>
      <c r="P352" s="109"/>
      <c r="Q352" s="94"/>
      <c r="R352" s="110"/>
      <c r="S352" s="78"/>
      <c r="T352" s="111"/>
      <c r="U352" s="127"/>
      <c r="V352" s="94"/>
      <c r="W352" s="110"/>
      <c r="X352" s="44"/>
      <c r="Y352" s="108"/>
      <c r="Z352" s="109"/>
      <c r="AA352" s="94"/>
      <c r="AB352" s="110"/>
      <c r="AC352" s="94"/>
      <c r="AD352" s="113"/>
      <c r="AE352" s="104"/>
      <c r="AF352" s="105" t="s">
        <v>321</v>
      </c>
      <c r="AG352" s="106"/>
      <c r="AH352" s="107"/>
      <c r="AI352" s="108"/>
      <c r="AJ352" s="113"/>
      <c r="AK352" s="94"/>
      <c r="AL352" s="94"/>
      <c r="AM352" s="94"/>
      <c r="AP352" s="115"/>
      <c r="AV352" s="115"/>
      <c r="BB352" s="115"/>
      <c r="BG352" s="116"/>
      <c r="BN352" s="115"/>
      <c r="BO352" s="117"/>
      <c r="BQ352" s="118"/>
      <c r="BR352" s="119"/>
      <c r="BS352" s="119"/>
      <c r="BT352" s="108"/>
    </row>
    <row r="353" spans="1:72" s="114" customFormat="1" ht="54">
      <c r="A353" s="103"/>
      <c r="B353" s="104"/>
      <c r="C353" s="105" t="s">
        <v>322</v>
      </c>
      <c r="D353" s="106"/>
      <c r="E353" s="107"/>
      <c r="F353" s="108"/>
      <c r="G353" s="107"/>
      <c r="H353" s="78"/>
      <c r="I353" s="108"/>
      <c r="J353" s="109"/>
      <c r="K353" s="94"/>
      <c r="L353" s="94"/>
      <c r="M353" s="110"/>
      <c r="N353" s="78"/>
      <c r="O353" s="108"/>
      <c r="P353" s="109"/>
      <c r="Q353" s="94"/>
      <c r="R353" s="110"/>
      <c r="S353" s="78"/>
      <c r="T353" s="111"/>
      <c r="U353" s="127"/>
      <c r="V353" s="94"/>
      <c r="W353" s="110"/>
      <c r="X353" s="44"/>
      <c r="Y353" s="108"/>
      <c r="Z353" s="109"/>
      <c r="AA353" s="94"/>
      <c r="AB353" s="110"/>
      <c r="AC353" s="94"/>
      <c r="AD353" s="113"/>
      <c r="AE353" s="104"/>
      <c r="AF353" s="105" t="s">
        <v>323</v>
      </c>
      <c r="AG353" s="106"/>
      <c r="AH353" s="107"/>
      <c r="AI353" s="108"/>
      <c r="AJ353" s="113"/>
      <c r="AK353" s="94"/>
      <c r="AL353" s="94"/>
      <c r="AM353" s="94"/>
      <c r="AP353" s="115"/>
      <c r="AV353" s="115"/>
      <c r="BB353" s="115"/>
      <c r="BG353" s="116"/>
      <c r="BN353" s="115"/>
      <c r="BO353" s="117"/>
      <c r="BQ353" s="118"/>
      <c r="BR353" s="119"/>
      <c r="BS353" s="119"/>
      <c r="BT353" s="108"/>
    </row>
    <row r="354" spans="1:72" s="114" customFormat="1" ht="27">
      <c r="A354" s="103"/>
      <c r="B354" s="104"/>
      <c r="C354" s="105" t="s">
        <v>324</v>
      </c>
      <c r="D354" s="106"/>
      <c r="E354" s="107"/>
      <c r="F354" s="108"/>
      <c r="G354" s="107"/>
      <c r="H354" s="78"/>
      <c r="I354" s="108"/>
      <c r="J354" s="109"/>
      <c r="K354" s="94"/>
      <c r="L354" s="94"/>
      <c r="M354" s="110"/>
      <c r="N354" s="78"/>
      <c r="O354" s="108"/>
      <c r="P354" s="109"/>
      <c r="Q354" s="94"/>
      <c r="R354" s="110"/>
      <c r="S354" s="78"/>
      <c r="T354" s="111"/>
      <c r="U354" s="127"/>
      <c r="V354" s="94"/>
      <c r="W354" s="110"/>
      <c r="X354" s="44"/>
      <c r="Y354" s="108"/>
      <c r="Z354" s="109"/>
      <c r="AA354" s="94"/>
      <c r="AB354" s="110"/>
      <c r="AC354" s="94"/>
      <c r="AD354" s="113"/>
      <c r="AE354" s="104"/>
      <c r="AF354" s="105" t="s">
        <v>325</v>
      </c>
      <c r="AG354" s="106"/>
      <c r="AH354" s="107"/>
      <c r="AI354" s="108"/>
      <c r="AJ354" s="113"/>
      <c r="AK354" s="94"/>
      <c r="AL354" s="94"/>
      <c r="AM354" s="94"/>
      <c r="AP354" s="115"/>
      <c r="AV354" s="115"/>
      <c r="BB354" s="115"/>
      <c r="BG354" s="116"/>
      <c r="BN354" s="115"/>
      <c r="BO354" s="117"/>
      <c r="BQ354" s="118"/>
      <c r="BR354" s="119"/>
      <c r="BS354" s="119"/>
      <c r="BT354" s="108"/>
    </row>
    <row r="355" spans="1:72" s="114" customFormat="1" ht="27">
      <c r="A355" s="103"/>
      <c r="B355" s="104"/>
      <c r="C355" s="105"/>
      <c r="D355" s="106"/>
      <c r="E355" s="107"/>
      <c r="F355" s="108"/>
      <c r="G355" s="107"/>
      <c r="H355" s="78"/>
      <c r="I355" s="108"/>
      <c r="J355" s="109"/>
      <c r="K355" s="94"/>
      <c r="L355" s="94"/>
      <c r="M355" s="110"/>
      <c r="N355" s="78"/>
      <c r="O355" s="108"/>
      <c r="P355" s="109"/>
      <c r="Q355" s="94"/>
      <c r="R355" s="110"/>
      <c r="S355" s="78"/>
      <c r="T355" s="111"/>
      <c r="U355" s="127"/>
      <c r="V355" s="94"/>
      <c r="W355" s="110"/>
      <c r="X355" s="44"/>
      <c r="Y355" s="108"/>
      <c r="Z355" s="109"/>
      <c r="AA355" s="94"/>
      <c r="AB355" s="110"/>
      <c r="AC355" s="94"/>
      <c r="AD355" s="113"/>
      <c r="AE355" s="104"/>
      <c r="AF355" s="105"/>
      <c r="AG355" s="106"/>
      <c r="AH355" s="107"/>
      <c r="AI355" s="108"/>
      <c r="AJ355" s="113"/>
      <c r="AK355" s="94"/>
      <c r="AL355" s="94"/>
      <c r="AM355" s="94"/>
      <c r="AP355" s="115"/>
      <c r="AV355" s="115"/>
      <c r="BB355" s="115"/>
      <c r="BG355" s="116"/>
      <c r="BN355" s="115"/>
      <c r="BO355" s="117"/>
      <c r="BQ355" s="118"/>
      <c r="BR355" s="119"/>
      <c r="BS355" s="119"/>
      <c r="BT355" s="108"/>
    </row>
    <row r="356" spans="1:72" s="114" customFormat="1" ht="27">
      <c r="A356" s="103"/>
      <c r="B356" s="104"/>
      <c r="C356" s="105" t="s">
        <v>53</v>
      </c>
      <c r="D356" s="106"/>
      <c r="E356" s="107"/>
      <c r="F356" s="108"/>
      <c r="G356" s="107"/>
      <c r="H356" s="78"/>
      <c r="I356" s="108"/>
      <c r="J356" s="109"/>
      <c r="K356" s="94"/>
      <c r="L356" s="94"/>
      <c r="M356" s="110"/>
      <c r="N356" s="78"/>
      <c r="O356" s="108"/>
      <c r="P356" s="109"/>
      <c r="Q356" s="94"/>
      <c r="R356" s="110" t="s">
        <v>34</v>
      </c>
      <c r="S356" s="78"/>
      <c r="T356" s="111"/>
      <c r="U356" s="127"/>
      <c r="V356" s="94"/>
      <c r="W356" s="110" t="s">
        <v>152</v>
      </c>
      <c r="X356" s="44"/>
      <c r="Y356" s="108"/>
      <c r="Z356" s="109"/>
      <c r="AA356" s="94"/>
      <c r="AB356" s="110" t="s">
        <v>56</v>
      </c>
      <c r="AC356" s="94"/>
      <c r="AD356" s="113"/>
      <c r="AE356" s="104"/>
      <c r="AF356" s="105" t="s">
        <v>53</v>
      </c>
      <c r="AG356" s="106"/>
      <c r="AH356" s="107"/>
      <c r="AI356" s="108"/>
      <c r="AJ356" s="113"/>
      <c r="AK356" s="94"/>
      <c r="AL356" s="94"/>
      <c r="AM356" s="94"/>
      <c r="AP356" s="115"/>
      <c r="AV356" s="115"/>
      <c r="BB356" s="115"/>
      <c r="BG356" s="116"/>
      <c r="BN356" s="115"/>
      <c r="BO356" s="117"/>
      <c r="BQ356" s="118"/>
      <c r="BR356" s="119"/>
      <c r="BS356" s="119"/>
      <c r="BT356" s="108"/>
    </row>
    <row r="357" spans="1:72" s="114" customFormat="1" ht="27">
      <c r="A357" s="103"/>
      <c r="B357" s="104"/>
      <c r="C357" s="105" t="s">
        <v>57</v>
      </c>
      <c r="D357" s="106"/>
      <c r="E357" s="107"/>
      <c r="F357" s="108"/>
      <c r="G357" s="107"/>
      <c r="H357" s="78"/>
      <c r="I357" s="108"/>
      <c r="J357" s="109"/>
      <c r="K357" s="94"/>
      <c r="L357" s="94"/>
      <c r="M357" s="110"/>
      <c r="N357" s="78"/>
      <c r="O357" s="108"/>
      <c r="P357" s="109"/>
      <c r="Q357" s="94"/>
      <c r="R357" s="110" t="s">
        <v>34</v>
      </c>
      <c r="S357" s="78"/>
      <c r="T357" s="111"/>
      <c r="U357" s="127"/>
      <c r="V357" s="94"/>
      <c r="W357" s="110" t="s">
        <v>326</v>
      </c>
      <c r="X357" s="44"/>
      <c r="Y357" s="108"/>
      <c r="Z357" s="109"/>
      <c r="AA357" s="94"/>
      <c r="AB357" s="110" t="s">
        <v>327</v>
      </c>
      <c r="AC357" s="94"/>
      <c r="AD357" s="113"/>
      <c r="AE357" s="104"/>
      <c r="AF357" s="105" t="s">
        <v>57</v>
      </c>
      <c r="AG357" s="106"/>
      <c r="AH357" s="107"/>
      <c r="AI357" s="108"/>
      <c r="AJ357" s="113"/>
      <c r="AK357" s="94"/>
      <c r="AL357" s="94"/>
      <c r="AM357" s="94"/>
      <c r="AP357" s="115"/>
      <c r="AV357" s="115"/>
      <c r="BB357" s="115"/>
      <c r="BG357" s="116"/>
      <c r="BN357" s="115"/>
      <c r="BO357" s="117"/>
      <c r="BQ357" s="118"/>
      <c r="BR357" s="119"/>
      <c r="BS357" s="119"/>
      <c r="BT357" s="108"/>
    </row>
    <row r="358" spans="1:72" s="114" customFormat="1" ht="27">
      <c r="A358" s="103"/>
      <c r="B358" s="104"/>
      <c r="C358" s="105" t="s">
        <v>63</v>
      </c>
      <c r="D358" s="106"/>
      <c r="E358" s="107"/>
      <c r="F358" s="108"/>
      <c r="G358" s="107"/>
      <c r="H358" s="78"/>
      <c r="I358" s="108"/>
      <c r="J358" s="109"/>
      <c r="K358" s="94"/>
      <c r="L358" s="94"/>
      <c r="M358" s="110"/>
      <c r="N358" s="78"/>
      <c r="O358" s="108"/>
      <c r="P358" s="109"/>
      <c r="Q358" s="94"/>
      <c r="R358" s="110"/>
      <c r="S358" s="78"/>
      <c r="T358" s="111"/>
      <c r="U358" s="127"/>
      <c r="V358" s="94"/>
      <c r="W358" s="110"/>
      <c r="X358" s="44"/>
      <c r="Y358" s="108"/>
      <c r="Z358" s="109"/>
      <c r="AA358" s="94"/>
      <c r="AB358" s="110"/>
      <c r="AC358" s="94"/>
      <c r="AD358" s="113"/>
      <c r="AE358" s="104"/>
      <c r="AF358" s="105" t="s">
        <v>63</v>
      </c>
      <c r="AG358" s="106"/>
      <c r="AH358" s="107"/>
      <c r="AI358" s="108"/>
      <c r="AJ358" s="113"/>
      <c r="AK358" s="94"/>
      <c r="AL358" s="94"/>
      <c r="AM358" s="94"/>
      <c r="AP358" s="115"/>
      <c r="AV358" s="115"/>
      <c r="BB358" s="115"/>
      <c r="BG358" s="116"/>
      <c r="BN358" s="115"/>
      <c r="BO358" s="117"/>
      <c r="BQ358" s="118"/>
      <c r="BR358" s="119"/>
      <c r="BS358" s="119"/>
      <c r="BT358" s="108"/>
    </row>
    <row r="359" spans="1:72" s="114" customFormat="1" ht="27">
      <c r="A359" s="103"/>
      <c r="B359" s="104"/>
      <c r="C359" s="105"/>
      <c r="D359" s="106"/>
      <c r="E359" s="107"/>
      <c r="F359" s="108"/>
      <c r="G359" s="107"/>
      <c r="H359" s="78"/>
      <c r="I359" s="108"/>
      <c r="J359" s="109"/>
      <c r="K359" s="94"/>
      <c r="L359" s="94"/>
      <c r="M359" s="110"/>
      <c r="N359" s="78"/>
      <c r="O359" s="108"/>
      <c r="P359" s="109"/>
      <c r="Q359" s="94"/>
      <c r="R359" s="110"/>
      <c r="S359" s="78"/>
      <c r="T359" s="111"/>
      <c r="U359" s="127"/>
      <c r="V359" s="94"/>
      <c r="W359" s="110"/>
      <c r="X359" s="44"/>
      <c r="Y359" s="108"/>
      <c r="Z359" s="109"/>
      <c r="AA359" s="94"/>
      <c r="AB359" s="110"/>
      <c r="AC359" s="94"/>
      <c r="AD359" s="113"/>
      <c r="AE359" s="94"/>
      <c r="AF359" s="94"/>
      <c r="AG359" s="94"/>
      <c r="AH359" s="94"/>
      <c r="AI359" s="94"/>
      <c r="AJ359" s="113"/>
      <c r="AK359" s="94"/>
      <c r="AL359" s="94"/>
      <c r="AM359" s="94"/>
      <c r="AP359" s="115"/>
      <c r="AV359" s="115"/>
      <c r="BB359" s="115"/>
      <c r="BG359" s="116"/>
      <c r="BN359" s="115"/>
      <c r="BO359" s="117"/>
      <c r="BQ359" s="118"/>
      <c r="BR359" s="119"/>
      <c r="BS359" s="119"/>
      <c r="BT359" s="108"/>
    </row>
    <row r="360" spans="1:72" s="114" customFormat="1" ht="54">
      <c r="A360" s="120" t="s">
        <v>114</v>
      </c>
      <c r="B360" s="104" t="s">
        <v>317</v>
      </c>
      <c r="C360" s="105" t="s">
        <v>318</v>
      </c>
      <c r="D360" s="106" t="s">
        <v>46</v>
      </c>
      <c r="E360" s="107"/>
      <c r="F360" s="108">
        <v>5</v>
      </c>
      <c r="G360" s="107"/>
      <c r="H360" s="78"/>
      <c r="I360" s="108" t="s">
        <v>34</v>
      </c>
      <c r="J360" s="109" t="s">
        <v>34</v>
      </c>
      <c r="K360" s="94" t="s">
        <v>34</v>
      </c>
      <c r="L360" s="94"/>
      <c r="M360" s="110"/>
      <c r="N360" s="78"/>
      <c r="O360" s="108">
        <v>5</v>
      </c>
      <c r="P360" s="109">
        <v>27840</v>
      </c>
      <c r="Q360" s="94">
        <f>O360*P360</f>
        <v>139200</v>
      </c>
      <c r="R360" s="110"/>
      <c r="S360" s="78"/>
      <c r="T360" s="101" t="s">
        <v>34</v>
      </c>
      <c r="U360" s="101" t="s">
        <v>34</v>
      </c>
      <c r="V360" s="94" t="s">
        <v>34</v>
      </c>
      <c r="W360" s="110"/>
      <c r="X360" s="44"/>
      <c r="Y360" s="94" t="s">
        <v>34</v>
      </c>
      <c r="Z360" s="94" t="s">
        <v>34</v>
      </c>
      <c r="AA360" s="94" t="s">
        <v>34</v>
      </c>
      <c r="AB360" s="110"/>
      <c r="AC360" s="94"/>
      <c r="AD360" s="113"/>
      <c r="AE360" s="94"/>
      <c r="AF360" s="94"/>
      <c r="AG360" s="94"/>
      <c r="AH360" s="94"/>
      <c r="AI360" s="94"/>
      <c r="AJ360" s="113"/>
      <c r="AK360" s="94"/>
      <c r="AL360" s="94"/>
      <c r="AM360" s="94"/>
      <c r="AP360" s="115"/>
      <c r="AV360" s="115"/>
      <c r="BB360" s="115"/>
      <c r="BG360" s="116"/>
      <c r="BN360" s="115"/>
      <c r="BO360" s="117"/>
      <c r="BQ360" s="118">
        <v>1280</v>
      </c>
      <c r="BR360" s="119">
        <f>P360/3168</f>
        <v>8.7878787878787872</v>
      </c>
      <c r="BS360" s="119">
        <f>BR360*O360</f>
        <v>43.939393939393938</v>
      </c>
      <c r="BT360" s="108"/>
    </row>
    <row r="361" spans="1:72" s="114" customFormat="1" ht="27">
      <c r="A361" s="103"/>
      <c r="B361" s="104"/>
      <c r="C361" s="105" t="s">
        <v>320</v>
      </c>
      <c r="D361" s="106"/>
      <c r="E361" s="107"/>
      <c r="F361" s="108"/>
      <c r="G361" s="107"/>
      <c r="H361" s="78"/>
      <c r="I361" s="108"/>
      <c r="J361" s="109"/>
      <c r="K361" s="94"/>
      <c r="L361" s="94"/>
      <c r="M361" s="110"/>
      <c r="N361" s="78"/>
      <c r="O361" s="108"/>
      <c r="P361" s="109"/>
      <c r="Q361" s="94"/>
      <c r="R361" s="110"/>
      <c r="S361" s="78"/>
      <c r="T361" s="111"/>
      <c r="U361" s="112"/>
      <c r="V361" s="94"/>
      <c r="W361" s="110"/>
      <c r="X361" s="44"/>
      <c r="Y361" s="108"/>
      <c r="Z361" s="109"/>
      <c r="AA361" s="94"/>
      <c r="AB361" s="110"/>
      <c r="AC361" s="94"/>
      <c r="AD361" s="113"/>
      <c r="AE361" s="94"/>
      <c r="AF361" s="94"/>
      <c r="AG361" s="94"/>
      <c r="AH361" s="94"/>
      <c r="AI361" s="94"/>
      <c r="AJ361" s="113"/>
      <c r="AK361" s="94"/>
      <c r="AL361" s="94"/>
      <c r="AM361" s="94"/>
      <c r="AP361" s="115"/>
      <c r="AV361" s="115"/>
      <c r="BB361" s="115"/>
      <c r="BG361" s="116"/>
      <c r="BN361" s="115"/>
      <c r="BO361" s="117"/>
      <c r="BQ361" s="118"/>
      <c r="BR361" s="119"/>
      <c r="BS361" s="119"/>
      <c r="BT361" s="108"/>
    </row>
    <row r="362" spans="1:72" s="114" customFormat="1" ht="27">
      <c r="A362" s="103"/>
      <c r="B362" s="104"/>
      <c r="C362" s="105" t="s">
        <v>322</v>
      </c>
      <c r="D362" s="106"/>
      <c r="E362" s="107"/>
      <c r="F362" s="108"/>
      <c r="G362" s="107"/>
      <c r="H362" s="78"/>
      <c r="I362" s="108"/>
      <c r="J362" s="109"/>
      <c r="K362" s="94"/>
      <c r="L362" s="94"/>
      <c r="M362" s="110"/>
      <c r="N362" s="78"/>
      <c r="O362" s="108"/>
      <c r="P362" s="109"/>
      <c r="Q362" s="94"/>
      <c r="R362" s="110"/>
      <c r="S362" s="78"/>
      <c r="T362" s="111"/>
      <c r="U362" s="112"/>
      <c r="V362" s="94"/>
      <c r="W362" s="110"/>
      <c r="X362" s="44"/>
      <c r="Y362" s="108"/>
      <c r="Z362" s="109"/>
      <c r="AA362" s="94"/>
      <c r="AB362" s="110"/>
      <c r="AC362" s="94"/>
      <c r="AD362" s="113"/>
      <c r="AE362" s="94"/>
      <c r="AF362" s="94"/>
      <c r="AG362" s="94"/>
      <c r="AH362" s="94"/>
      <c r="AI362" s="94"/>
      <c r="AJ362" s="113"/>
      <c r="AK362" s="94"/>
      <c r="AL362" s="94"/>
      <c r="AM362" s="94"/>
      <c r="AP362" s="115"/>
      <c r="AV362" s="115"/>
      <c r="BB362" s="115"/>
      <c r="BG362" s="116"/>
      <c r="BN362" s="115"/>
      <c r="BO362" s="117"/>
      <c r="BQ362" s="118"/>
      <c r="BR362" s="119"/>
      <c r="BS362" s="119"/>
      <c r="BT362" s="108"/>
    </row>
    <row r="363" spans="1:72" s="114" customFormat="1" ht="27">
      <c r="A363" s="103"/>
      <c r="B363" s="104"/>
      <c r="C363" s="105" t="s">
        <v>324</v>
      </c>
      <c r="D363" s="106"/>
      <c r="E363" s="107"/>
      <c r="F363" s="108"/>
      <c r="G363" s="107"/>
      <c r="H363" s="78"/>
      <c r="I363" s="108"/>
      <c r="J363" s="109"/>
      <c r="K363" s="94"/>
      <c r="L363" s="94"/>
      <c r="M363" s="110"/>
      <c r="N363" s="78"/>
      <c r="O363" s="108"/>
      <c r="P363" s="109"/>
      <c r="Q363" s="94"/>
      <c r="R363" s="110"/>
      <c r="S363" s="78"/>
      <c r="T363" s="111"/>
      <c r="U363" s="112"/>
      <c r="V363" s="94"/>
      <c r="W363" s="110"/>
      <c r="X363" s="44"/>
      <c r="Y363" s="108"/>
      <c r="Z363" s="109"/>
      <c r="AA363" s="94"/>
      <c r="AB363" s="110"/>
      <c r="AC363" s="94"/>
      <c r="AD363" s="113"/>
      <c r="AE363" s="94"/>
      <c r="AF363" s="94"/>
      <c r="AG363" s="94"/>
      <c r="AH363" s="94"/>
      <c r="AI363" s="94"/>
      <c r="AJ363" s="113"/>
      <c r="AK363" s="94"/>
      <c r="AL363" s="94"/>
      <c r="AM363" s="94"/>
      <c r="AP363" s="115"/>
      <c r="AV363" s="115"/>
      <c r="BB363" s="115"/>
      <c r="BG363" s="116"/>
      <c r="BN363" s="115"/>
      <c r="BO363" s="117"/>
      <c r="BQ363" s="118"/>
      <c r="BR363" s="119"/>
      <c r="BS363" s="119"/>
      <c r="BT363" s="108"/>
    </row>
    <row r="364" spans="1:72" s="114" customFormat="1" ht="27">
      <c r="A364" s="103"/>
      <c r="B364" s="104"/>
      <c r="C364" s="105"/>
      <c r="D364" s="106"/>
      <c r="E364" s="107"/>
      <c r="F364" s="108"/>
      <c r="G364" s="107"/>
      <c r="H364" s="78"/>
      <c r="I364" s="108"/>
      <c r="J364" s="109"/>
      <c r="K364" s="94"/>
      <c r="L364" s="94"/>
      <c r="M364" s="110"/>
      <c r="N364" s="78"/>
      <c r="O364" s="108"/>
      <c r="P364" s="109"/>
      <c r="Q364" s="94"/>
      <c r="R364" s="110"/>
      <c r="S364" s="78"/>
      <c r="T364" s="111"/>
      <c r="U364" s="112"/>
      <c r="V364" s="94"/>
      <c r="W364" s="110"/>
      <c r="X364" s="44"/>
      <c r="Y364" s="108"/>
      <c r="Z364" s="109"/>
      <c r="AA364" s="94"/>
      <c r="AB364" s="110"/>
      <c r="AC364" s="94"/>
      <c r="AD364" s="113"/>
      <c r="AE364" s="94"/>
      <c r="AF364" s="94"/>
      <c r="AG364" s="94"/>
      <c r="AH364" s="94"/>
      <c r="AI364" s="94"/>
      <c r="AJ364" s="113"/>
      <c r="AK364" s="94"/>
      <c r="AL364" s="94"/>
      <c r="AM364" s="94"/>
      <c r="AP364" s="115"/>
      <c r="AV364" s="115"/>
      <c r="BB364" s="115"/>
      <c r="BG364" s="116"/>
      <c r="BN364" s="115"/>
      <c r="BO364" s="117"/>
      <c r="BQ364" s="118"/>
      <c r="BR364" s="119"/>
      <c r="BS364" s="119"/>
      <c r="BT364" s="108"/>
    </row>
    <row r="365" spans="1:72" s="114" customFormat="1" ht="27">
      <c r="A365" s="103"/>
      <c r="B365" s="104"/>
      <c r="C365" s="105" t="s">
        <v>53</v>
      </c>
      <c r="D365" s="106"/>
      <c r="E365" s="107"/>
      <c r="F365" s="108"/>
      <c r="G365" s="107"/>
      <c r="H365" s="78"/>
      <c r="I365" s="108"/>
      <c r="J365" s="109"/>
      <c r="K365" s="94"/>
      <c r="L365" s="94"/>
      <c r="M365" s="110"/>
      <c r="N365" s="78"/>
      <c r="O365" s="108"/>
      <c r="P365" s="109"/>
      <c r="Q365" s="94"/>
      <c r="R365" s="110" t="s">
        <v>328</v>
      </c>
      <c r="S365" s="78"/>
      <c r="T365" s="111"/>
      <c r="U365" s="112"/>
      <c r="V365" s="94"/>
      <c r="W365" s="110" t="s">
        <v>34</v>
      </c>
      <c r="X365" s="44"/>
      <c r="Y365" s="108"/>
      <c r="Z365" s="109"/>
      <c r="AA365" s="94"/>
      <c r="AB365" s="110"/>
      <c r="AC365" s="94"/>
      <c r="AD365" s="113"/>
      <c r="AE365" s="94"/>
      <c r="AF365" s="94"/>
      <c r="AG365" s="94"/>
      <c r="AH365" s="94"/>
      <c r="AI365" s="94"/>
      <c r="AJ365" s="113"/>
      <c r="AK365" s="94"/>
      <c r="AL365" s="94"/>
      <c r="AM365" s="94"/>
      <c r="AP365" s="115"/>
      <c r="AV365" s="115"/>
      <c r="BB365" s="115"/>
      <c r="BG365" s="116"/>
      <c r="BN365" s="115"/>
      <c r="BO365" s="117"/>
      <c r="BQ365" s="118"/>
      <c r="BR365" s="119"/>
      <c r="BS365" s="119"/>
      <c r="BT365" s="108"/>
    </row>
    <row r="366" spans="1:72" s="114" customFormat="1" ht="27">
      <c r="A366" s="103"/>
      <c r="B366" s="104"/>
      <c r="C366" s="105" t="s">
        <v>57</v>
      </c>
      <c r="D366" s="106"/>
      <c r="E366" s="107"/>
      <c r="F366" s="108"/>
      <c r="G366" s="107"/>
      <c r="H366" s="78"/>
      <c r="I366" s="108"/>
      <c r="J366" s="109"/>
      <c r="K366" s="94"/>
      <c r="L366" s="94"/>
      <c r="M366" s="110"/>
      <c r="N366" s="78"/>
      <c r="O366" s="108"/>
      <c r="P366" s="109"/>
      <c r="Q366" s="94"/>
      <c r="R366" s="110" t="s">
        <v>329</v>
      </c>
      <c r="S366" s="78"/>
      <c r="T366" s="111"/>
      <c r="U366" s="112"/>
      <c r="V366" s="94"/>
      <c r="W366" s="110" t="s">
        <v>34</v>
      </c>
      <c r="X366" s="44"/>
      <c r="Y366" s="108"/>
      <c r="Z366" s="109"/>
      <c r="AA366" s="94"/>
      <c r="AB366" s="110"/>
      <c r="AC366" s="94"/>
      <c r="AD366" s="113"/>
      <c r="AE366" s="94"/>
      <c r="AF366" s="94"/>
      <c r="AG366" s="94"/>
      <c r="AH366" s="94"/>
      <c r="AI366" s="94"/>
      <c r="AJ366" s="113"/>
      <c r="AK366" s="94"/>
      <c r="AL366" s="94"/>
      <c r="AM366" s="94"/>
      <c r="AP366" s="115"/>
      <c r="AV366" s="115"/>
      <c r="BB366" s="115"/>
      <c r="BG366" s="116"/>
      <c r="BN366" s="115"/>
      <c r="BO366" s="117"/>
      <c r="BQ366" s="118"/>
      <c r="BR366" s="119"/>
      <c r="BS366" s="119"/>
      <c r="BT366" s="108"/>
    </row>
    <row r="367" spans="1:72" s="114" customFormat="1" ht="27">
      <c r="A367" s="103"/>
      <c r="B367" s="104"/>
      <c r="C367" s="105" t="s">
        <v>63</v>
      </c>
      <c r="D367" s="106"/>
      <c r="E367" s="107"/>
      <c r="F367" s="108"/>
      <c r="G367" s="107"/>
      <c r="H367" s="78"/>
      <c r="I367" s="108"/>
      <c r="J367" s="109"/>
      <c r="K367" s="94"/>
      <c r="L367" s="94"/>
      <c r="M367" s="110"/>
      <c r="N367" s="78"/>
      <c r="O367" s="108"/>
      <c r="P367" s="109"/>
      <c r="Q367" s="94"/>
      <c r="R367" s="128" t="s">
        <v>330</v>
      </c>
      <c r="S367" s="78"/>
      <c r="T367" s="111"/>
      <c r="U367" s="112"/>
      <c r="V367" s="94"/>
      <c r="W367" s="128"/>
      <c r="X367" s="44"/>
      <c r="Y367" s="108"/>
      <c r="Z367" s="109"/>
      <c r="AA367" s="94"/>
      <c r="AB367" s="110"/>
      <c r="AC367" s="94"/>
      <c r="AD367" s="113"/>
      <c r="AE367" s="94"/>
      <c r="AF367" s="94"/>
      <c r="AG367" s="94"/>
      <c r="AH367" s="94"/>
      <c r="AI367" s="94"/>
      <c r="AJ367" s="113"/>
      <c r="AK367" s="94"/>
      <c r="AL367" s="94"/>
      <c r="AM367" s="94"/>
      <c r="AP367" s="115"/>
      <c r="AV367" s="115"/>
      <c r="BB367" s="115"/>
      <c r="BG367" s="116"/>
      <c r="BN367" s="115"/>
      <c r="BO367" s="117"/>
      <c r="BQ367" s="118"/>
      <c r="BR367" s="119"/>
      <c r="BS367" s="119"/>
      <c r="BT367" s="108"/>
    </row>
    <row r="368" spans="1:72" s="114" customFormat="1" ht="27">
      <c r="A368" s="103"/>
      <c r="B368" s="104"/>
      <c r="C368" s="105"/>
      <c r="D368" s="106"/>
      <c r="E368" s="107"/>
      <c r="F368" s="108"/>
      <c r="G368" s="107"/>
      <c r="H368" s="78"/>
      <c r="I368" s="108"/>
      <c r="J368" s="109"/>
      <c r="K368" s="94"/>
      <c r="L368" s="94"/>
      <c r="M368" s="110"/>
      <c r="N368" s="78"/>
      <c r="O368" s="108"/>
      <c r="P368" s="109"/>
      <c r="Q368" s="94"/>
      <c r="R368" s="110"/>
      <c r="S368" s="78"/>
      <c r="T368" s="111"/>
      <c r="U368" s="112"/>
      <c r="V368" s="94"/>
      <c r="W368" s="110"/>
      <c r="X368" s="44"/>
      <c r="Y368" s="108"/>
      <c r="Z368" s="109"/>
      <c r="AA368" s="94"/>
      <c r="AB368" s="110"/>
      <c r="AC368" s="94"/>
      <c r="AD368" s="113"/>
      <c r="AE368" s="94"/>
      <c r="AF368" s="94"/>
      <c r="AG368" s="94"/>
      <c r="AH368" s="94"/>
      <c r="AI368" s="94"/>
      <c r="AJ368" s="113"/>
      <c r="AK368" s="94"/>
      <c r="AL368" s="94"/>
      <c r="AM368" s="94"/>
      <c r="AP368" s="115"/>
      <c r="AV368" s="115"/>
      <c r="BB368" s="115"/>
      <c r="BG368" s="116"/>
      <c r="BN368" s="115"/>
      <c r="BO368" s="117"/>
      <c r="BQ368" s="118"/>
      <c r="BR368" s="119"/>
      <c r="BS368" s="119"/>
      <c r="BT368" s="108"/>
    </row>
    <row r="369" spans="1:72" s="114" customFormat="1" ht="27">
      <c r="A369" s="103"/>
      <c r="B369" s="104" t="s">
        <v>331</v>
      </c>
      <c r="C369" s="105" t="s">
        <v>68</v>
      </c>
      <c r="D369" s="106" t="s">
        <v>46</v>
      </c>
      <c r="E369" s="107"/>
      <c r="F369" s="108">
        <v>5</v>
      </c>
      <c r="G369" s="107"/>
      <c r="H369" s="78"/>
      <c r="I369" s="108"/>
      <c r="J369" s="109" t="s">
        <v>47</v>
      </c>
      <c r="K369" s="94" t="s">
        <v>72</v>
      </c>
      <c r="L369" s="94"/>
      <c r="M369" s="110"/>
      <c r="N369" s="78"/>
      <c r="O369" s="108">
        <v>5</v>
      </c>
      <c r="P369" s="109"/>
      <c r="Q369" s="94" t="s">
        <v>69</v>
      </c>
      <c r="R369" s="110"/>
      <c r="S369" s="78"/>
      <c r="T369" s="111">
        <v>5</v>
      </c>
      <c r="U369" s="112"/>
      <c r="V369" s="94" t="s">
        <v>69</v>
      </c>
      <c r="W369" s="110"/>
      <c r="X369" s="44"/>
      <c r="Y369" s="108"/>
      <c r="Z369" s="109"/>
      <c r="AA369" s="94" t="s">
        <v>72</v>
      </c>
      <c r="AB369" s="110"/>
      <c r="AC369" s="94"/>
      <c r="AD369" s="113"/>
      <c r="AE369" s="104" t="s">
        <v>331</v>
      </c>
      <c r="AF369" s="105" t="s">
        <v>68</v>
      </c>
      <c r="AG369" s="106" t="s">
        <v>46</v>
      </c>
      <c r="AH369" s="107"/>
      <c r="AI369" s="108">
        <v>5</v>
      </c>
      <c r="AJ369" s="113"/>
      <c r="AK369" s="94">
        <v>5</v>
      </c>
      <c r="AL369" s="94">
        <v>14500</v>
      </c>
      <c r="AM369" s="94" t="s">
        <v>70</v>
      </c>
      <c r="AP369" s="115"/>
      <c r="AV369" s="115"/>
      <c r="BB369" s="115"/>
      <c r="BG369" s="116"/>
      <c r="BN369" s="115"/>
      <c r="BO369" s="117"/>
      <c r="BQ369" s="118">
        <v>1280</v>
      </c>
      <c r="BR369" s="119">
        <f>P369/3168</f>
        <v>0</v>
      </c>
      <c r="BS369" s="119">
        <f>BR369*O369</f>
        <v>0</v>
      </c>
      <c r="BT369" s="108"/>
    </row>
    <row r="370" spans="1:72" s="114" customFormat="1" ht="27">
      <c r="A370" s="103"/>
      <c r="B370" s="104"/>
      <c r="C370" s="105"/>
      <c r="D370" s="106"/>
      <c r="E370" s="107"/>
      <c r="F370" s="108"/>
      <c r="G370" s="107"/>
      <c r="H370" s="78"/>
      <c r="I370" s="108"/>
      <c r="J370" s="109"/>
      <c r="K370" s="94"/>
      <c r="L370" s="94"/>
      <c r="M370" s="110"/>
      <c r="N370" s="78"/>
      <c r="O370" s="108"/>
      <c r="P370" s="109"/>
      <c r="Q370" s="94"/>
      <c r="R370" s="110"/>
      <c r="S370" s="78"/>
      <c r="T370" s="111"/>
      <c r="U370" s="112"/>
      <c r="V370" s="94"/>
      <c r="W370" s="110"/>
      <c r="X370" s="44"/>
      <c r="Y370" s="108"/>
      <c r="Z370" s="109"/>
      <c r="AA370" s="94"/>
      <c r="AB370" s="110"/>
      <c r="AC370" s="94"/>
      <c r="AD370" s="113"/>
      <c r="AE370" s="104"/>
      <c r="AF370" s="105"/>
      <c r="AG370" s="106"/>
      <c r="AH370" s="107"/>
      <c r="AI370" s="108"/>
      <c r="AJ370" s="113"/>
      <c r="AK370" s="94"/>
      <c r="AL370" s="94"/>
      <c r="AM370" s="94"/>
      <c r="AP370" s="115"/>
      <c r="AV370" s="115"/>
      <c r="BB370" s="115"/>
      <c r="BG370" s="116"/>
      <c r="BN370" s="115"/>
      <c r="BO370" s="117"/>
      <c r="BQ370" s="118"/>
      <c r="BR370" s="119"/>
      <c r="BS370" s="119"/>
      <c r="BT370" s="108"/>
    </row>
    <row r="371" spans="1:72" s="114" customFormat="1" ht="27">
      <c r="A371" s="103"/>
      <c r="B371" s="104"/>
      <c r="C371" s="105" t="s">
        <v>53</v>
      </c>
      <c r="D371" s="106"/>
      <c r="E371" s="107"/>
      <c r="F371" s="108"/>
      <c r="G371" s="107"/>
      <c r="H371" s="78"/>
      <c r="I371" s="108"/>
      <c r="J371" s="109"/>
      <c r="K371" s="94"/>
      <c r="L371" s="94"/>
      <c r="M371" s="110"/>
      <c r="N371" s="78"/>
      <c r="O371" s="108"/>
      <c r="P371" s="109"/>
      <c r="Q371" s="94"/>
      <c r="R371" s="110"/>
      <c r="S371" s="78"/>
      <c r="T371" s="111"/>
      <c r="U371" s="112"/>
      <c r="V371" s="94"/>
      <c r="W371" s="110"/>
      <c r="X371" s="44"/>
      <c r="Y371" s="108"/>
      <c r="Z371" s="109"/>
      <c r="AA371" s="94"/>
      <c r="AB371" s="110"/>
      <c r="AC371" s="94"/>
      <c r="AD371" s="113"/>
      <c r="AE371" s="104"/>
      <c r="AF371" s="105" t="s">
        <v>53</v>
      </c>
      <c r="AG371" s="106"/>
      <c r="AH371" s="107"/>
      <c r="AI371" s="108"/>
      <c r="AJ371" s="113"/>
      <c r="AK371" s="94"/>
      <c r="AL371" s="94"/>
      <c r="AM371" s="94"/>
      <c r="AP371" s="115"/>
      <c r="AV371" s="115"/>
      <c r="BB371" s="115"/>
      <c r="BG371" s="116"/>
      <c r="BN371" s="115"/>
      <c r="BO371" s="117"/>
      <c r="BQ371" s="118"/>
      <c r="BR371" s="119"/>
      <c r="BS371" s="119"/>
      <c r="BT371" s="108"/>
    </row>
    <row r="372" spans="1:72" s="114" customFormat="1" ht="27">
      <c r="A372" s="103"/>
      <c r="B372" s="104"/>
      <c r="C372" s="105" t="s">
        <v>57</v>
      </c>
      <c r="D372" s="106"/>
      <c r="E372" s="107"/>
      <c r="F372" s="108"/>
      <c r="G372" s="107"/>
      <c r="H372" s="78"/>
      <c r="I372" s="108"/>
      <c r="J372" s="109"/>
      <c r="K372" s="94"/>
      <c r="L372" s="94"/>
      <c r="M372" s="110"/>
      <c r="N372" s="78"/>
      <c r="O372" s="108"/>
      <c r="P372" s="109"/>
      <c r="Q372" s="94"/>
      <c r="R372" s="110"/>
      <c r="S372" s="78"/>
      <c r="T372" s="111"/>
      <c r="U372" s="112"/>
      <c r="V372" s="94"/>
      <c r="W372" s="110"/>
      <c r="X372" s="44"/>
      <c r="Y372" s="108"/>
      <c r="Z372" s="109"/>
      <c r="AA372" s="94"/>
      <c r="AB372" s="110"/>
      <c r="AC372" s="94"/>
      <c r="AD372" s="113"/>
      <c r="AE372" s="104"/>
      <c r="AF372" s="105" t="s">
        <v>57</v>
      </c>
      <c r="AG372" s="106"/>
      <c r="AH372" s="107"/>
      <c r="AI372" s="108"/>
      <c r="AJ372" s="113"/>
      <c r="AK372" s="94"/>
      <c r="AL372" s="94"/>
      <c r="AM372" s="94"/>
      <c r="AP372" s="115"/>
      <c r="AV372" s="115"/>
      <c r="BB372" s="115"/>
      <c r="BG372" s="116"/>
      <c r="BN372" s="115"/>
      <c r="BO372" s="117"/>
      <c r="BQ372" s="118"/>
      <c r="BR372" s="119"/>
      <c r="BS372" s="119"/>
      <c r="BT372" s="108"/>
    </row>
    <row r="373" spans="1:72" s="114" customFormat="1" ht="27">
      <c r="A373" s="103"/>
      <c r="B373" s="104"/>
      <c r="C373" s="105"/>
      <c r="D373" s="106"/>
      <c r="E373" s="107"/>
      <c r="F373" s="108"/>
      <c r="G373" s="107"/>
      <c r="H373" s="78"/>
      <c r="I373" s="108"/>
      <c r="J373" s="109"/>
      <c r="K373" s="94"/>
      <c r="L373" s="94"/>
      <c r="M373" s="110"/>
      <c r="N373" s="78"/>
      <c r="O373" s="108"/>
      <c r="P373" s="109"/>
      <c r="Q373" s="94"/>
      <c r="R373" s="110"/>
      <c r="S373" s="78"/>
      <c r="T373" s="111"/>
      <c r="U373" s="112"/>
      <c r="V373" s="94"/>
      <c r="W373" s="110"/>
      <c r="X373" s="44"/>
      <c r="Y373" s="108"/>
      <c r="Z373" s="109"/>
      <c r="AA373" s="94"/>
      <c r="AB373" s="110"/>
      <c r="AC373" s="94"/>
      <c r="AD373" s="113"/>
      <c r="AE373" s="104"/>
      <c r="AF373" s="105"/>
      <c r="AG373" s="106"/>
      <c r="AH373" s="107"/>
      <c r="AI373" s="108"/>
      <c r="AJ373" s="113"/>
      <c r="AK373" s="94"/>
      <c r="AL373" s="94"/>
      <c r="AM373" s="94"/>
      <c r="AP373" s="115"/>
      <c r="AV373" s="115"/>
      <c r="BB373" s="115"/>
      <c r="BG373" s="116"/>
      <c r="BN373" s="115"/>
      <c r="BO373" s="117"/>
      <c r="BQ373" s="118"/>
      <c r="BR373" s="119"/>
      <c r="BS373" s="119"/>
      <c r="BT373" s="108"/>
    </row>
    <row r="374" spans="1:72" s="114" customFormat="1" ht="54" customHeight="1">
      <c r="A374" s="103"/>
      <c r="B374" s="104"/>
      <c r="C374" s="105" t="s">
        <v>332</v>
      </c>
      <c r="D374" s="106"/>
      <c r="E374" s="107"/>
      <c r="F374" s="108"/>
      <c r="G374" s="107"/>
      <c r="H374" s="78"/>
      <c r="I374" s="108"/>
      <c r="J374" s="109"/>
      <c r="K374" s="94"/>
      <c r="L374" s="94"/>
      <c r="M374" s="110"/>
      <c r="N374" s="78"/>
      <c r="O374" s="108"/>
      <c r="P374" s="109"/>
      <c r="Q374" s="94"/>
      <c r="R374" s="110"/>
      <c r="S374" s="78"/>
      <c r="T374" s="111"/>
      <c r="U374" s="112"/>
      <c r="V374" s="94"/>
      <c r="W374" s="110"/>
      <c r="X374" s="44"/>
      <c r="Y374" s="108"/>
      <c r="Z374" s="109"/>
      <c r="AA374" s="94"/>
      <c r="AB374" s="110"/>
      <c r="AC374" s="94"/>
      <c r="AD374" s="113"/>
      <c r="AE374" s="104"/>
      <c r="AF374" s="105" t="s">
        <v>332</v>
      </c>
      <c r="AG374" s="106"/>
      <c r="AH374" s="107"/>
      <c r="AI374" s="108"/>
      <c r="AJ374" s="113"/>
      <c r="AK374" s="94"/>
      <c r="AL374" s="94"/>
      <c r="AM374" s="94"/>
      <c r="AP374" s="115"/>
      <c r="AV374" s="115"/>
      <c r="BB374" s="115"/>
      <c r="BG374" s="116"/>
      <c r="BN374" s="115"/>
      <c r="BO374" s="117"/>
      <c r="BQ374" s="118"/>
      <c r="BR374" s="119"/>
      <c r="BS374" s="119"/>
      <c r="BT374" s="108"/>
    </row>
    <row r="375" spans="1:72" s="114" customFormat="1" ht="27">
      <c r="A375" s="103"/>
      <c r="C375" s="105"/>
      <c r="D375" s="106"/>
      <c r="E375" s="107"/>
      <c r="F375" s="108"/>
      <c r="G375" s="107"/>
      <c r="H375" s="78"/>
      <c r="I375" s="108"/>
      <c r="J375" s="109" t="s">
        <v>59</v>
      </c>
      <c r="K375" s="94"/>
      <c r="L375" s="94"/>
      <c r="M375" s="110"/>
      <c r="N375" s="78"/>
      <c r="O375" s="108"/>
      <c r="P375" s="109" t="s">
        <v>59</v>
      </c>
      <c r="Q375" s="94"/>
      <c r="R375" s="110"/>
      <c r="S375" s="78"/>
      <c r="T375" s="111"/>
      <c r="U375" s="112" t="s">
        <v>59</v>
      </c>
      <c r="V375" s="94"/>
      <c r="W375" s="110"/>
      <c r="X375" s="44"/>
      <c r="Y375" s="108"/>
      <c r="Z375" s="109"/>
      <c r="AA375" s="94"/>
      <c r="AB375" s="110"/>
      <c r="AC375" s="94"/>
      <c r="AD375" s="113"/>
      <c r="AF375" s="105"/>
      <c r="AG375" s="106"/>
      <c r="AH375" s="107"/>
      <c r="AI375" s="108"/>
      <c r="AJ375" s="113"/>
      <c r="AK375" s="94"/>
      <c r="AL375" s="94"/>
      <c r="AM375" s="94"/>
      <c r="AP375" s="115"/>
      <c r="AV375" s="115"/>
      <c r="BB375" s="115"/>
      <c r="BG375" s="116"/>
      <c r="BN375" s="115"/>
      <c r="BO375" s="117"/>
      <c r="BQ375" s="118" t="s">
        <v>59</v>
      </c>
      <c r="BR375" s="119" t="e">
        <f>P375/3168</f>
        <v>#VALUE!</v>
      </c>
      <c r="BS375" s="119" t="e">
        <f>BR375*O375</f>
        <v>#VALUE!</v>
      </c>
      <c r="BT375" s="108"/>
    </row>
    <row r="376" spans="1:72" s="114" customFormat="1" ht="27">
      <c r="A376" s="103"/>
      <c r="B376" s="104" t="s">
        <v>333</v>
      </c>
      <c r="C376" s="105" t="s">
        <v>334</v>
      </c>
      <c r="D376" s="106" t="s">
        <v>81</v>
      </c>
      <c r="E376" s="107"/>
      <c r="F376" s="108">
        <v>5</v>
      </c>
      <c r="G376" s="107"/>
      <c r="H376" s="78"/>
      <c r="I376" s="108"/>
      <c r="J376" s="109" t="s">
        <v>47</v>
      </c>
      <c r="K376" s="94" t="s">
        <v>47</v>
      </c>
      <c r="L376" s="94"/>
      <c r="M376" s="110"/>
      <c r="N376" s="78"/>
      <c r="O376" s="94" t="s">
        <v>34</v>
      </c>
      <c r="P376" s="94" t="s">
        <v>34</v>
      </c>
      <c r="Q376" s="94" t="s">
        <v>34</v>
      </c>
      <c r="R376" s="110"/>
      <c r="S376" s="78"/>
      <c r="T376" s="101">
        <v>5</v>
      </c>
      <c r="U376" s="101">
        <v>2280</v>
      </c>
      <c r="V376" s="94">
        <f>T376*U376</f>
        <v>11400</v>
      </c>
      <c r="W376" s="110"/>
      <c r="X376" s="44"/>
      <c r="Y376" s="108">
        <v>5</v>
      </c>
      <c r="Z376" s="109">
        <v>2554</v>
      </c>
      <c r="AA376" s="94"/>
      <c r="AB376" s="110"/>
      <c r="AC376" s="94"/>
      <c r="AD376" s="113"/>
      <c r="AE376" s="104" t="s">
        <v>333</v>
      </c>
      <c r="AF376" s="105" t="s">
        <v>334</v>
      </c>
      <c r="AG376" s="106" t="s">
        <v>81</v>
      </c>
      <c r="AH376" s="107"/>
      <c r="AI376" s="108">
        <v>5</v>
      </c>
      <c r="AJ376" s="113"/>
      <c r="AK376" s="94">
        <v>5</v>
      </c>
      <c r="AL376" s="94">
        <v>1300</v>
      </c>
      <c r="AM376" s="94">
        <v>6500</v>
      </c>
      <c r="AP376" s="115"/>
      <c r="AV376" s="115"/>
      <c r="BB376" s="115"/>
      <c r="BG376" s="116"/>
      <c r="BN376" s="115"/>
      <c r="BO376" s="117"/>
      <c r="BQ376" s="118" t="s">
        <v>59</v>
      </c>
      <c r="BR376" s="119" t="e">
        <f>P376/3168</f>
        <v>#VALUE!</v>
      </c>
      <c r="BS376" s="119" t="e">
        <f>BR376*O376</f>
        <v>#VALUE!</v>
      </c>
      <c r="BT376" s="108"/>
    </row>
    <row r="377" spans="1:72" s="114" customFormat="1" ht="27">
      <c r="A377" s="103"/>
      <c r="B377" s="104"/>
      <c r="C377" s="105"/>
      <c r="D377" s="106"/>
      <c r="E377" s="107"/>
      <c r="F377" s="108"/>
      <c r="G377" s="107"/>
      <c r="H377" s="78"/>
      <c r="I377" s="108"/>
      <c r="J377" s="109"/>
      <c r="K377" s="94"/>
      <c r="L377" s="94"/>
      <c r="M377" s="110"/>
      <c r="N377" s="78"/>
      <c r="O377" s="108"/>
      <c r="P377" s="109"/>
      <c r="Q377" s="94"/>
      <c r="R377" s="110"/>
      <c r="S377" s="78"/>
      <c r="T377" s="111"/>
      <c r="U377" s="112"/>
      <c r="V377" s="94"/>
      <c r="W377" s="110"/>
      <c r="X377" s="44"/>
      <c r="Y377" s="108"/>
      <c r="Z377" s="109"/>
      <c r="AA377" s="94"/>
      <c r="AB377" s="110"/>
      <c r="AC377" s="94"/>
      <c r="AD377" s="113"/>
      <c r="AE377" s="104"/>
      <c r="AF377" s="105"/>
      <c r="AG377" s="106"/>
      <c r="AH377" s="107"/>
      <c r="AI377" s="108"/>
      <c r="AJ377" s="113"/>
      <c r="AK377" s="94"/>
      <c r="AL377" s="94"/>
      <c r="AM377" s="94"/>
      <c r="AP377" s="115"/>
      <c r="AV377" s="115"/>
      <c r="BB377" s="115"/>
      <c r="BG377" s="116"/>
      <c r="BN377" s="115"/>
      <c r="BO377" s="117"/>
      <c r="BQ377" s="118"/>
      <c r="BR377" s="119"/>
      <c r="BS377" s="119"/>
      <c r="BT377" s="108"/>
    </row>
    <row r="378" spans="1:72" s="114" customFormat="1" ht="27">
      <c r="A378" s="103"/>
      <c r="B378" s="104"/>
      <c r="C378" s="105" t="s">
        <v>53</v>
      </c>
      <c r="D378" s="106"/>
      <c r="E378" s="107"/>
      <c r="F378" s="108"/>
      <c r="G378" s="107"/>
      <c r="H378" s="78"/>
      <c r="I378" s="108"/>
      <c r="J378" s="109"/>
      <c r="K378" s="94"/>
      <c r="L378" s="94"/>
      <c r="M378" s="110"/>
      <c r="N378" s="78"/>
      <c r="O378" s="108"/>
      <c r="P378" s="109"/>
      <c r="Q378" s="94"/>
      <c r="R378" s="110"/>
      <c r="S378" s="78"/>
      <c r="T378" s="111"/>
      <c r="U378" s="112"/>
      <c r="V378" s="94"/>
      <c r="W378" s="110" t="s">
        <v>152</v>
      </c>
      <c r="X378" s="44"/>
      <c r="Y378" s="108"/>
      <c r="Z378" s="109"/>
      <c r="AA378" s="94"/>
      <c r="AB378" s="110" t="s">
        <v>56</v>
      </c>
      <c r="AC378" s="94"/>
      <c r="AD378" s="113"/>
      <c r="AE378" s="104"/>
      <c r="AF378" s="105" t="s">
        <v>53</v>
      </c>
      <c r="AG378" s="106"/>
      <c r="AH378" s="107"/>
      <c r="AI378" s="108"/>
      <c r="AJ378" s="113"/>
      <c r="AK378" s="94"/>
      <c r="AL378" s="94"/>
      <c r="AM378" s="94"/>
      <c r="AP378" s="115"/>
      <c r="AV378" s="115"/>
      <c r="BB378" s="115"/>
      <c r="BG378" s="116"/>
      <c r="BN378" s="115"/>
      <c r="BO378" s="117"/>
      <c r="BQ378" s="118"/>
      <c r="BR378" s="119"/>
      <c r="BS378" s="119"/>
      <c r="BT378" s="108"/>
    </row>
    <row r="379" spans="1:72" s="114" customFormat="1" ht="27">
      <c r="A379" s="103"/>
      <c r="B379" s="104"/>
      <c r="C379" s="105" t="s">
        <v>57</v>
      </c>
      <c r="D379" s="106"/>
      <c r="E379" s="107"/>
      <c r="F379" s="108"/>
      <c r="G379" s="107"/>
      <c r="H379" s="78"/>
      <c r="I379" s="108"/>
      <c r="J379" s="109"/>
      <c r="K379" s="94"/>
      <c r="L379" s="94"/>
      <c r="M379" s="110"/>
      <c r="N379" s="78"/>
      <c r="O379" s="108"/>
      <c r="P379" s="109"/>
      <c r="Q379" s="94"/>
      <c r="R379" s="110"/>
      <c r="S379" s="78"/>
      <c r="T379" s="111"/>
      <c r="U379" s="112"/>
      <c r="V379" s="94"/>
      <c r="W379" s="110" t="s">
        <v>326</v>
      </c>
      <c r="X379" s="44"/>
      <c r="Y379" s="108"/>
      <c r="Z379" s="109"/>
      <c r="AA379" s="94"/>
      <c r="AB379" s="110" t="s">
        <v>335</v>
      </c>
      <c r="AC379" s="94"/>
      <c r="AD379" s="113"/>
      <c r="AE379" s="104"/>
      <c r="AF379" s="105" t="s">
        <v>57</v>
      </c>
      <c r="AG379" s="106"/>
      <c r="AH379" s="107"/>
      <c r="AI379" s="108"/>
      <c r="AJ379" s="113"/>
      <c r="AK379" s="94"/>
      <c r="AL379" s="94"/>
      <c r="AM379" s="94"/>
      <c r="AP379" s="115"/>
      <c r="AV379" s="115"/>
      <c r="BB379" s="115"/>
      <c r="BG379" s="116"/>
      <c r="BN379" s="115"/>
      <c r="BO379" s="117"/>
      <c r="BQ379" s="118"/>
      <c r="BR379" s="119"/>
      <c r="BS379" s="119"/>
      <c r="BT379" s="108"/>
    </row>
    <row r="380" spans="1:72" s="114" customFormat="1" ht="27">
      <c r="A380" s="103"/>
      <c r="B380" s="104"/>
      <c r="C380" s="105"/>
      <c r="D380" s="106"/>
      <c r="E380" s="107"/>
      <c r="F380" s="108"/>
      <c r="G380" s="107"/>
      <c r="H380" s="78"/>
      <c r="I380" s="108"/>
      <c r="J380" s="109"/>
      <c r="K380" s="94"/>
      <c r="L380" s="94"/>
      <c r="M380" s="110"/>
      <c r="N380" s="78"/>
      <c r="O380" s="108"/>
      <c r="P380" s="109"/>
      <c r="Q380" s="94"/>
      <c r="R380" s="110"/>
      <c r="S380" s="78"/>
      <c r="T380" s="111"/>
      <c r="U380" s="112"/>
      <c r="V380" s="94"/>
      <c r="W380" s="110"/>
      <c r="X380" s="44"/>
      <c r="Y380" s="108"/>
      <c r="Z380" s="109"/>
      <c r="AA380" s="94"/>
      <c r="AB380" s="110"/>
      <c r="AC380" s="94"/>
      <c r="AD380" s="113"/>
      <c r="AE380" s="94"/>
      <c r="AF380" s="94"/>
      <c r="AG380" s="94"/>
      <c r="AH380" s="94"/>
      <c r="AI380" s="94"/>
      <c r="AJ380" s="113"/>
      <c r="AK380" s="94"/>
      <c r="AL380" s="94"/>
      <c r="AM380" s="94"/>
      <c r="AP380" s="115"/>
      <c r="AV380" s="115"/>
      <c r="BB380" s="115"/>
      <c r="BG380" s="116"/>
      <c r="BN380" s="115"/>
      <c r="BO380" s="117"/>
      <c r="BQ380" s="118"/>
      <c r="BR380" s="119"/>
      <c r="BS380" s="119"/>
      <c r="BT380" s="108"/>
    </row>
    <row r="381" spans="1:72" s="114" customFormat="1" ht="27">
      <c r="A381" s="120" t="s">
        <v>114</v>
      </c>
      <c r="B381" s="104" t="s">
        <v>333</v>
      </c>
      <c r="C381" s="105" t="s">
        <v>336</v>
      </c>
      <c r="D381" s="106" t="s">
        <v>81</v>
      </c>
      <c r="E381" s="107"/>
      <c r="F381" s="108">
        <v>5</v>
      </c>
      <c r="G381" s="107"/>
      <c r="H381" s="78"/>
      <c r="I381" s="108" t="s">
        <v>34</v>
      </c>
      <c r="J381" s="108" t="s">
        <v>34</v>
      </c>
      <c r="K381" s="108" t="s">
        <v>34</v>
      </c>
      <c r="L381" s="94"/>
      <c r="M381" s="110"/>
      <c r="N381" s="78"/>
      <c r="O381" s="108">
        <v>5</v>
      </c>
      <c r="P381" s="109">
        <v>1655</v>
      </c>
      <c r="Q381" s="94">
        <f>O381*P381</f>
        <v>8275</v>
      </c>
      <c r="R381" s="110"/>
      <c r="S381" s="78"/>
      <c r="T381" s="101" t="s">
        <v>34</v>
      </c>
      <c r="U381" s="101" t="s">
        <v>34</v>
      </c>
      <c r="V381" s="94" t="s">
        <v>34</v>
      </c>
      <c r="W381" s="110"/>
      <c r="X381" s="44"/>
      <c r="Y381" s="94" t="s">
        <v>34</v>
      </c>
      <c r="Z381" s="94" t="s">
        <v>34</v>
      </c>
      <c r="AA381" s="94" t="s">
        <v>34</v>
      </c>
      <c r="AB381" s="110"/>
      <c r="AC381" s="94"/>
      <c r="AD381" s="113"/>
      <c r="AE381" s="94"/>
      <c r="AF381" s="94"/>
      <c r="AG381" s="94"/>
      <c r="AH381" s="94"/>
      <c r="AI381" s="94"/>
      <c r="AJ381" s="113"/>
      <c r="AK381" s="94"/>
      <c r="AL381" s="94"/>
      <c r="AM381" s="94"/>
      <c r="AP381" s="115"/>
      <c r="AV381" s="115"/>
      <c r="BB381" s="115"/>
      <c r="BG381" s="116"/>
      <c r="BN381" s="115"/>
      <c r="BO381" s="117"/>
      <c r="BQ381" s="118" t="s">
        <v>59</v>
      </c>
      <c r="BR381" s="119">
        <f>P381/3168</f>
        <v>0.52241161616161613</v>
      </c>
      <c r="BS381" s="119">
        <f>BR381*O381</f>
        <v>2.6120580808080804</v>
      </c>
      <c r="BT381" s="108"/>
    </row>
    <row r="382" spans="1:72" s="114" customFormat="1" ht="27">
      <c r="A382" s="103"/>
      <c r="B382" s="104"/>
      <c r="C382" s="105"/>
      <c r="D382" s="106"/>
      <c r="E382" s="107"/>
      <c r="F382" s="108"/>
      <c r="G382" s="107"/>
      <c r="H382" s="78"/>
      <c r="I382" s="108"/>
      <c r="J382" s="109"/>
      <c r="K382" s="94"/>
      <c r="L382" s="94"/>
      <c r="M382" s="110"/>
      <c r="N382" s="78"/>
      <c r="O382" s="108"/>
      <c r="P382" s="109"/>
      <c r="Q382" s="94"/>
      <c r="R382" s="110"/>
      <c r="S382" s="78"/>
      <c r="T382" s="111"/>
      <c r="U382" s="112"/>
      <c r="V382" s="94"/>
      <c r="W382" s="110"/>
      <c r="X382" s="44"/>
      <c r="Y382" s="108"/>
      <c r="Z382" s="109"/>
      <c r="AA382" s="94"/>
      <c r="AB382" s="110"/>
      <c r="AC382" s="94"/>
      <c r="AD382" s="113"/>
      <c r="AE382" s="94"/>
      <c r="AF382" s="94"/>
      <c r="AG382" s="94"/>
      <c r="AH382" s="94"/>
      <c r="AI382" s="94"/>
      <c r="AJ382" s="113"/>
      <c r="AK382" s="94"/>
      <c r="AL382" s="94"/>
      <c r="AM382" s="94"/>
      <c r="AP382" s="115"/>
      <c r="AV382" s="115"/>
      <c r="BB382" s="115"/>
      <c r="BG382" s="116"/>
      <c r="BN382" s="115"/>
      <c r="BO382" s="117"/>
      <c r="BQ382" s="118"/>
      <c r="BR382" s="119"/>
      <c r="BS382" s="119"/>
      <c r="BT382" s="108"/>
    </row>
    <row r="383" spans="1:72" s="114" customFormat="1" ht="27">
      <c r="A383" s="103"/>
      <c r="B383" s="104"/>
      <c r="C383" s="105" t="s">
        <v>53</v>
      </c>
      <c r="D383" s="106"/>
      <c r="E383" s="107"/>
      <c r="F383" s="108"/>
      <c r="G383" s="107"/>
      <c r="H383" s="78"/>
      <c r="I383" s="108"/>
      <c r="J383" s="109"/>
      <c r="K383" s="94"/>
      <c r="L383" s="94"/>
      <c r="M383" s="110"/>
      <c r="N383" s="78"/>
      <c r="O383" s="108"/>
      <c r="P383" s="109"/>
      <c r="Q383" s="94"/>
      <c r="R383" s="110"/>
      <c r="S383" s="78"/>
      <c r="T383" s="111"/>
      <c r="U383" s="112"/>
      <c r="V383" s="94"/>
      <c r="W383" s="110"/>
      <c r="X383" s="44"/>
      <c r="Y383" s="108"/>
      <c r="Z383" s="109"/>
      <c r="AA383" s="94"/>
      <c r="AB383" s="110"/>
      <c r="AC383" s="94"/>
      <c r="AD383" s="113"/>
      <c r="AE383" s="94"/>
      <c r="AF383" s="94"/>
      <c r="AG383" s="94"/>
      <c r="AH383" s="94"/>
      <c r="AI383" s="94"/>
      <c r="AJ383" s="113"/>
      <c r="AK383" s="94"/>
      <c r="AL383" s="94"/>
      <c r="AM383" s="94"/>
      <c r="AP383" s="115"/>
      <c r="AV383" s="115"/>
      <c r="BB383" s="115"/>
      <c r="BG383" s="116"/>
      <c r="BN383" s="115"/>
      <c r="BO383" s="117"/>
      <c r="BQ383" s="118"/>
      <c r="BR383" s="119"/>
      <c r="BS383" s="119"/>
      <c r="BT383" s="108"/>
    </row>
    <row r="384" spans="1:72" s="114" customFormat="1" ht="27">
      <c r="A384" s="103"/>
      <c r="B384" s="104"/>
      <c r="C384" s="105" t="s">
        <v>57</v>
      </c>
      <c r="D384" s="106"/>
      <c r="E384" s="107"/>
      <c r="F384" s="108"/>
      <c r="G384" s="107"/>
      <c r="H384" s="78"/>
      <c r="I384" s="108"/>
      <c r="J384" s="109"/>
      <c r="K384" s="94"/>
      <c r="L384" s="94"/>
      <c r="M384" s="110"/>
      <c r="N384" s="78"/>
      <c r="O384" s="108"/>
      <c r="P384" s="109"/>
      <c r="Q384" s="94"/>
      <c r="R384" s="110"/>
      <c r="S384" s="78"/>
      <c r="T384" s="111"/>
      <c r="U384" s="112"/>
      <c r="V384" s="94"/>
      <c r="W384" s="110"/>
      <c r="X384" s="44"/>
      <c r="Y384" s="108"/>
      <c r="Z384" s="109"/>
      <c r="AA384" s="94"/>
      <c r="AB384" s="110"/>
      <c r="AC384" s="94"/>
      <c r="AD384" s="113"/>
      <c r="AE384" s="94"/>
      <c r="AF384" s="94"/>
      <c r="AG384" s="94"/>
      <c r="AH384" s="94"/>
      <c r="AI384" s="94"/>
      <c r="AJ384" s="113"/>
      <c r="AK384" s="94"/>
      <c r="AL384" s="94"/>
      <c r="AM384" s="94"/>
      <c r="AP384" s="115"/>
      <c r="AV384" s="115"/>
      <c r="BB384" s="115"/>
      <c r="BG384" s="116"/>
      <c r="BN384" s="115"/>
      <c r="BO384" s="117"/>
      <c r="BQ384" s="118"/>
      <c r="BR384" s="119"/>
      <c r="BS384" s="119"/>
      <c r="BT384" s="108"/>
    </row>
    <row r="385" spans="1:72" s="114" customFormat="1" ht="27">
      <c r="A385" s="103"/>
      <c r="C385" s="105"/>
      <c r="D385" s="106"/>
      <c r="E385" s="107"/>
      <c r="F385" s="108"/>
      <c r="G385" s="107"/>
      <c r="H385" s="78"/>
      <c r="I385" s="108"/>
      <c r="J385" s="109" t="s">
        <v>59</v>
      </c>
      <c r="K385" s="94"/>
      <c r="L385" s="94"/>
      <c r="M385" s="110"/>
      <c r="N385" s="78"/>
      <c r="O385" s="108"/>
      <c r="P385" s="109" t="s">
        <v>59</v>
      </c>
      <c r="Q385" s="94"/>
      <c r="R385" s="110"/>
      <c r="S385" s="78"/>
      <c r="T385" s="111"/>
      <c r="U385" s="112" t="s">
        <v>59</v>
      </c>
      <c r="V385" s="94"/>
      <c r="W385" s="110"/>
      <c r="X385" s="44"/>
      <c r="Y385" s="108"/>
      <c r="Z385" s="109"/>
      <c r="AA385" s="94"/>
      <c r="AB385" s="110"/>
      <c r="AC385" s="94"/>
      <c r="AD385" s="113"/>
      <c r="AE385" s="94"/>
      <c r="AF385" s="94"/>
      <c r="AG385" s="94"/>
      <c r="AH385" s="94"/>
      <c r="AI385" s="94"/>
      <c r="AJ385" s="113"/>
      <c r="AK385" s="94"/>
      <c r="AL385" s="94"/>
      <c r="AM385" s="94"/>
      <c r="AP385" s="40"/>
      <c r="AQ385" s="25"/>
      <c r="AV385" s="115"/>
      <c r="BB385" s="115"/>
      <c r="BG385" s="116"/>
      <c r="BN385" s="115"/>
      <c r="BO385" s="117"/>
      <c r="BQ385" s="118" t="s">
        <v>59</v>
      </c>
      <c r="BR385" s="119" t="e">
        <f>P385/3168</f>
        <v>#VALUE!</v>
      </c>
      <c r="BS385" s="119" t="e">
        <f>BR385*O385</f>
        <v>#VALUE!</v>
      </c>
      <c r="BT385" s="108"/>
    </row>
    <row r="386" spans="1:72" s="114" customFormat="1" ht="27">
      <c r="A386" s="103"/>
      <c r="B386" s="104" t="s">
        <v>337</v>
      </c>
      <c r="C386" s="105" t="s">
        <v>338</v>
      </c>
      <c r="D386" s="106" t="s">
        <v>46</v>
      </c>
      <c r="E386" s="107"/>
      <c r="F386" s="108">
        <v>2</v>
      </c>
      <c r="G386" s="107"/>
      <c r="H386" s="78"/>
      <c r="I386" s="108">
        <v>2</v>
      </c>
      <c r="J386" s="109" t="s">
        <v>47</v>
      </c>
      <c r="K386" s="94" t="s">
        <v>47</v>
      </c>
      <c r="L386" s="94"/>
      <c r="M386" s="110"/>
      <c r="N386" s="78"/>
      <c r="O386" s="108">
        <v>2</v>
      </c>
      <c r="P386" s="109" t="s">
        <v>205</v>
      </c>
      <c r="Q386" s="94" t="s">
        <v>205</v>
      </c>
      <c r="R386" s="110"/>
      <c r="S386" s="78"/>
      <c r="T386" s="111">
        <v>2</v>
      </c>
      <c r="U386" s="112" t="s">
        <v>205</v>
      </c>
      <c r="V386" s="94" t="s">
        <v>205</v>
      </c>
      <c r="W386" s="110"/>
      <c r="X386" s="44"/>
      <c r="Y386" s="108">
        <v>2</v>
      </c>
      <c r="Z386" s="109">
        <v>13110</v>
      </c>
      <c r="AA386" s="94">
        <f>Y386*Z386</f>
        <v>26220</v>
      </c>
      <c r="AB386" s="110"/>
      <c r="AC386" s="94"/>
      <c r="AD386" s="113"/>
      <c r="AE386" s="104" t="s">
        <v>337</v>
      </c>
      <c r="AF386" s="122" t="s">
        <v>338</v>
      </c>
      <c r="AG386" s="106" t="s">
        <v>46</v>
      </c>
      <c r="AH386" s="107"/>
      <c r="AI386" s="108">
        <v>2</v>
      </c>
      <c r="AJ386" s="113"/>
      <c r="AK386" s="94">
        <v>2</v>
      </c>
      <c r="AL386" s="94">
        <v>16000</v>
      </c>
      <c r="AM386" s="94">
        <v>32000</v>
      </c>
      <c r="AP386" s="40"/>
      <c r="AQ386" s="25"/>
      <c r="AV386" s="115"/>
      <c r="BB386" s="115"/>
      <c r="BG386" s="116"/>
      <c r="BN386" s="115"/>
      <c r="BO386" s="117"/>
      <c r="BQ386" s="118">
        <v>1280</v>
      </c>
      <c r="BR386" s="119" t="e">
        <f>P386/3168</f>
        <v>#VALUE!</v>
      </c>
      <c r="BS386" s="119" t="e">
        <f>BR386*O386</f>
        <v>#VALUE!</v>
      </c>
      <c r="BT386" s="108"/>
    </row>
    <row r="387" spans="1:72" s="114" customFormat="1" ht="27">
      <c r="A387" s="103"/>
      <c r="B387" s="104"/>
      <c r="C387" s="105" t="s">
        <v>339</v>
      </c>
      <c r="D387" s="106"/>
      <c r="E387" s="107"/>
      <c r="F387" s="108"/>
      <c r="G387" s="107"/>
      <c r="H387" s="78"/>
      <c r="I387" s="108"/>
      <c r="J387" s="109"/>
      <c r="K387" s="94"/>
      <c r="L387" s="94"/>
      <c r="M387" s="110"/>
      <c r="N387" s="78"/>
      <c r="O387" s="108"/>
      <c r="P387" s="109"/>
      <c r="Q387" s="94"/>
      <c r="R387" s="110"/>
      <c r="S387" s="78"/>
      <c r="T387" s="111"/>
      <c r="U387" s="112"/>
      <c r="V387" s="94"/>
      <c r="W387" s="110"/>
      <c r="X387" s="44"/>
      <c r="Y387" s="108"/>
      <c r="Z387" s="109"/>
      <c r="AA387" s="94"/>
      <c r="AB387" s="110"/>
      <c r="AC387" s="94"/>
      <c r="AD387" s="113"/>
      <c r="AE387" s="94"/>
      <c r="AF387" s="123" t="s">
        <v>340</v>
      </c>
      <c r="AG387" s="94"/>
      <c r="AH387" s="94"/>
      <c r="AI387" s="94"/>
      <c r="AJ387" s="113"/>
      <c r="AK387" s="94"/>
      <c r="AL387" s="94"/>
      <c r="AM387" s="94"/>
      <c r="AP387" s="40"/>
      <c r="AQ387" s="25"/>
      <c r="AV387" s="115"/>
      <c r="BB387" s="115"/>
      <c r="BG387" s="116"/>
      <c r="BN387" s="115"/>
      <c r="BO387" s="117"/>
      <c r="BQ387" s="118"/>
      <c r="BR387" s="119"/>
      <c r="BS387" s="119"/>
      <c r="BT387" s="108"/>
    </row>
    <row r="388" spans="1:72" s="114" customFormat="1" ht="27">
      <c r="A388" s="103"/>
      <c r="B388" s="104"/>
      <c r="C388" s="105" t="s">
        <v>341</v>
      </c>
      <c r="D388" s="106"/>
      <c r="E388" s="107"/>
      <c r="F388" s="108"/>
      <c r="G388" s="107"/>
      <c r="H388" s="78"/>
      <c r="I388" s="108"/>
      <c r="J388" s="109"/>
      <c r="K388" s="94"/>
      <c r="L388" s="94"/>
      <c r="M388" s="110"/>
      <c r="N388" s="78"/>
      <c r="O388" s="108"/>
      <c r="P388" s="109"/>
      <c r="Q388" s="94"/>
      <c r="R388" s="110"/>
      <c r="S388" s="78"/>
      <c r="T388" s="111"/>
      <c r="U388" s="112"/>
      <c r="V388" s="94"/>
      <c r="W388" s="110"/>
      <c r="X388" s="44"/>
      <c r="Y388" s="108"/>
      <c r="Z388" s="109"/>
      <c r="AA388" s="94"/>
      <c r="AB388" s="110"/>
      <c r="AC388" s="94"/>
      <c r="AD388" s="113"/>
      <c r="AE388" s="94"/>
      <c r="AF388" s="123" t="s">
        <v>341</v>
      </c>
      <c r="AG388" s="94"/>
      <c r="AH388" s="94"/>
      <c r="AI388" s="94"/>
      <c r="AJ388" s="113"/>
      <c r="AK388" s="94"/>
      <c r="AL388" s="94"/>
      <c r="AM388" s="94"/>
      <c r="AP388" s="40"/>
      <c r="AQ388" s="25"/>
      <c r="AV388" s="115"/>
      <c r="BB388" s="115"/>
      <c r="BG388" s="116"/>
      <c r="BN388" s="115"/>
      <c r="BO388" s="117"/>
      <c r="BQ388" s="118"/>
      <c r="BR388" s="119"/>
      <c r="BS388" s="119"/>
      <c r="BT388" s="108"/>
    </row>
    <row r="389" spans="1:72" s="114" customFormat="1" ht="27">
      <c r="A389" s="103"/>
      <c r="B389" s="104"/>
      <c r="C389" s="105"/>
      <c r="D389" s="106"/>
      <c r="E389" s="107"/>
      <c r="F389" s="108"/>
      <c r="G389" s="107"/>
      <c r="H389" s="78"/>
      <c r="I389" s="108"/>
      <c r="J389" s="109"/>
      <c r="K389" s="94"/>
      <c r="L389" s="94"/>
      <c r="M389" s="110"/>
      <c r="N389" s="78"/>
      <c r="O389" s="108"/>
      <c r="P389" s="109"/>
      <c r="Q389" s="94"/>
      <c r="R389" s="110"/>
      <c r="S389" s="78"/>
      <c r="T389" s="111"/>
      <c r="U389" s="112"/>
      <c r="V389" s="94"/>
      <c r="W389" s="110"/>
      <c r="X389" s="44"/>
      <c r="Y389" s="108"/>
      <c r="Z389" s="109"/>
      <c r="AA389" s="94"/>
      <c r="AB389" s="110"/>
      <c r="AC389" s="94"/>
      <c r="AD389" s="113"/>
      <c r="AE389" s="94"/>
      <c r="AF389" s="123"/>
      <c r="AG389" s="94"/>
      <c r="AH389" s="94"/>
      <c r="AI389" s="94"/>
      <c r="AJ389" s="113"/>
      <c r="AK389" s="94"/>
      <c r="AL389" s="94"/>
      <c r="AM389" s="94"/>
      <c r="AP389" s="40"/>
      <c r="AQ389" s="25"/>
      <c r="AV389" s="115"/>
      <c r="BB389" s="115"/>
      <c r="BG389" s="116"/>
      <c r="BN389" s="115"/>
      <c r="BO389" s="117"/>
      <c r="BQ389" s="118"/>
      <c r="BR389" s="119"/>
      <c r="BS389" s="119"/>
      <c r="BT389" s="108"/>
    </row>
    <row r="390" spans="1:72" s="114" customFormat="1" ht="27">
      <c r="A390" s="103"/>
      <c r="B390" s="104"/>
      <c r="C390" s="105" t="s">
        <v>53</v>
      </c>
      <c r="D390" s="106"/>
      <c r="E390" s="107"/>
      <c r="F390" s="108"/>
      <c r="G390" s="107"/>
      <c r="H390" s="78"/>
      <c r="I390" s="108"/>
      <c r="J390" s="109"/>
      <c r="K390" s="94"/>
      <c r="L390" s="94"/>
      <c r="M390" s="110"/>
      <c r="N390" s="78"/>
      <c r="O390" s="108"/>
      <c r="P390" s="109"/>
      <c r="Q390" s="94"/>
      <c r="R390" s="110"/>
      <c r="S390" s="78"/>
      <c r="T390" s="111"/>
      <c r="U390" s="112"/>
      <c r="V390" s="94"/>
      <c r="W390" s="110"/>
      <c r="X390" s="44"/>
      <c r="Y390" s="108"/>
      <c r="Z390" s="109"/>
      <c r="AA390" s="94"/>
      <c r="AB390" s="110" t="s">
        <v>54</v>
      </c>
      <c r="AC390" s="94"/>
      <c r="AD390" s="113"/>
      <c r="AE390" s="94"/>
      <c r="AF390" s="122" t="s">
        <v>53</v>
      </c>
      <c r="AG390" s="94"/>
      <c r="AH390" s="94"/>
      <c r="AI390" s="94"/>
      <c r="AJ390" s="113"/>
      <c r="AK390" s="94"/>
      <c r="AL390" s="94"/>
      <c r="AM390" s="94"/>
      <c r="AN390" s="114" t="s">
        <v>55</v>
      </c>
      <c r="AP390" s="40"/>
      <c r="AQ390" s="25"/>
      <c r="AV390" s="115"/>
      <c r="BB390" s="115"/>
      <c r="BG390" s="116"/>
      <c r="BN390" s="115"/>
      <c r="BO390" s="117"/>
      <c r="BQ390" s="118"/>
      <c r="BR390" s="119"/>
      <c r="BS390" s="119"/>
      <c r="BT390" s="108"/>
    </row>
    <row r="391" spans="1:72" s="114" customFormat="1" ht="27">
      <c r="A391" s="103"/>
      <c r="B391" s="104"/>
      <c r="C391" s="105" t="s">
        <v>57</v>
      </c>
      <c r="D391" s="106"/>
      <c r="E391" s="107"/>
      <c r="F391" s="108"/>
      <c r="G391" s="107"/>
      <c r="H391" s="78"/>
      <c r="I391" s="108"/>
      <c r="J391" s="109"/>
      <c r="K391" s="94"/>
      <c r="L391" s="94"/>
      <c r="M391" s="110"/>
      <c r="N391" s="78"/>
      <c r="O391" s="108"/>
      <c r="P391" s="109"/>
      <c r="Q391" s="94"/>
      <c r="R391" s="110"/>
      <c r="S391" s="78"/>
      <c r="T391" s="111"/>
      <c r="U391" s="112"/>
      <c r="V391" s="94"/>
      <c r="W391" s="110"/>
      <c r="X391" s="44"/>
      <c r="Y391" s="108"/>
      <c r="Z391" s="109"/>
      <c r="AA391" s="94"/>
      <c r="AB391" s="110" t="s">
        <v>34</v>
      </c>
      <c r="AC391" s="94"/>
      <c r="AD391" s="113"/>
      <c r="AE391" s="94"/>
      <c r="AF391" s="105" t="s">
        <v>57</v>
      </c>
      <c r="AG391" s="94"/>
      <c r="AH391" s="94"/>
      <c r="AI391" s="94"/>
      <c r="AJ391" s="113"/>
      <c r="AK391" s="94"/>
      <c r="AL391" s="94"/>
      <c r="AM391" s="94"/>
      <c r="AP391" s="40"/>
      <c r="AQ391" s="25"/>
      <c r="AV391" s="115"/>
      <c r="BB391" s="115"/>
      <c r="BG391" s="116"/>
      <c r="BN391" s="115"/>
      <c r="BO391" s="117"/>
      <c r="BQ391" s="118"/>
      <c r="BR391" s="119"/>
      <c r="BS391" s="119"/>
      <c r="BT391" s="108"/>
    </row>
    <row r="392" spans="1:72" s="114" customFormat="1" ht="27">
      <c r="A392" s="103"/>
      <c r="B392" s="104"/>
      <c r="C392" s="105" t="s">
        <v>63</v>
      </c>
      <c r="D392" s="106"/>
      <c r="E392" s="107"/>
      <c r="F392" s="108"/>
      <c r="G392" s="107"/>
      <c r="H392" s="78"/>
      <c r="I392" s="108"/>
      <c r="J392" s="109"/>
      <c r="K392" s="94"/>
      <c r="L392" s="94"/>
      <c r="M392" s="110"/>
      <c r="N392" s="78"/>
      <c r="O392" s="108"/>
      <c r="P392" s="109"/>
      <c r="Q392" s="94"/>
      <c r="R392" s="110"/>
      <c r="S392" s="78"/>
      <c r="T392" s="111"/>
      <c r="U392" s="112"/>
      <c r="V392" s="94"/>
      <c r="W392" s="110"/>
      <c r="X392" s="44"/>
      <c r="Y392" s="108"/>
      <c r="Z392" s="109"/>
      <c r="AA392" s="94"/>
      <c r="AB392" s="110" t="s">
        <v>104</v>
      </c>
      <c r="AC392" s="94"/>
      <c r="AD392" s="113"/>
      <c r="AE392" s="94"/>
      <c r="AF392" s="105" t="s">
        <v>63</v>
      </c>
      <c r="AG392" s="94"/>
      <c r="AH392" s="94"/>
      <c r="AI392" s="94"/>
      <c r="AJ392" s="113"/>
      <c r="AK392" s="94"/>
      <c r="AL392" s="94"/>
      <c r="AM392" s="94"/>
      <c r="AP392" s="40"/>
      <c r="AQ392" s="25"/>
      <c r="AV392" s="115"/>
      <c r="BB392" s="115"/>
      <c r="BG392" s="116"/>
      <c r="BN392" s="115"/>
      <c r="BO392" s="117"/>
      <c r="BQ392" s="118"/>
      <c r="BR392" s="119"/>
      <c r="BS392" s="119"/>
      <c r="BT392" s="108"/>
    </row>
    <row r="393" spans="1:72" s="114" customFormat="1" ht="27">
      <c r="A393" s="103"/>
      <c r="B393" s="104"/>
      <c r="C393" s="105"/>
      <c r="D393" s="106"/>
      <c r="E393" s="107"/>
      <c r="F393" s="108"/>
      <c r="G393" s="107"/>
      <c r="H393" s="78"/>
      <c r="I393" s="108"/>
      <c r="J393" s="109" t="s">
        <v>59</v>
      </c>
      <c r="K393" s="94"/>
      <c r="L393" s="94"/>
      <c r="M393" s="110"/>
      <c r="N393" s="78"/>
      <c r="O393" s="108"/>
      <c r="P393" s="109" t="s">
        <v>59</v>
      </c>
      <c r="Q393" s="94"/>
      <c r="R393" s="110"/>
      <c r="S393" s="78"/>
      <c r="T393" s="111"/>
      <c r="U393" s="112" t="s">
        <v>59</v>
      </c>
      <c r="V393" s="94"/>
      <c r="W393" s="110"/>
      <c r="X393" s="44"/>
      <c r="Y393" s="108"/>
      <c r="Z393" s="109"/>
      <c r="AA393" s="94"/>
      <c r="AB393" s="110"/>
      <c r="AC393" s="94"/>
      <c r="AD393" s="113"/>
      <c r="AE393" s="94"/>
      <c r="AF393" s="94"/>
      <c r="AG393" s="94"/>
      <c r="AH393" s="94"/>
      <c r="AI393" s="94"/>
      <c r="AJ393" s="113"/>
      <c r="AK393" s="94"/>
      <c r="AL393" s="94"/>
      <c r="AM393" s="94"/>
      <c r="AP393" s="40"/>
      <c r="AQ393" s="25"/>
      <c r="AV393" s="115"/>
      <c r="BB393" s="115"/>
      <c r="BG393" s="116"/>
      <c r="BN393" s="115"/>
      <c r="BO393" s="117"/>
      <c r="BQ393" s="118" t="s">
        <v>59</v>
      </c>
      <c r="BR393" s="119" t="e">
        <f>P393/3168</f>
        <v>#VALUE!</v>
      </c>
      <c r="BS393" s="119" t="e">
        <f>BR393*O393</f>
        <v>#VALUE!</v>
      </c>
      <c r="BT393" s="108"/>
    </row>
    <row r="394" spans="1:72" s="114" customFormat="1" ht="27">
      <c r="A394" s="103"/>
      <c r="B394" s="104" t="s">
        <v>342</v>
      </c>
      <c r="C394" s="105" t="s">
        <v>68</v>
      </c>
      <c r="D394" s="106" t="s">
        <v>46</v>
      </c>
      <c r="E394" s="107"/>
      <c r="F394" s="108">
        <v>2</v>
      </c>
      <c r="G394" s="107"/>
      <c r="H394" s="78"/>
      <c r="I394" s="108"/>
      <c r="J394" s="109" t="s">
        <v>47</v>
      </c>
      <c r="K394" s="94" t="s">
        <v>72</v>
      </c>
      <c r="L394" s="94"/>
      <c r="M394" s="110"/>
      <c r="N394" s="78"/>
      <c r="O394" s="108">
        <v>2</v>
      </c>
      <c r="P394" s="109" t="s">
        <v>205</v>
      </c>
      <c r="Q394" s="94" t="s">
        <v>69</v>
      </c>
      <c r="R394" s="110"/>
      <c r="S394" s="78"/>
      <c r="T394" s="196" t="s">
        <v>268</v>
      </c>
      <c r="U394" s="196"/>
      <c r="V394" s="196"/>
      <c r="W394" s="110"/>
      <c r="X394" s="44"/>
      <c r="Y394" s="108">
        <v>2</v>
      </c>
      <c r="Z394" s="109">
        <v>11500</v>
      </c>
      <c r="AA394" s="94" t="s">
        <v>72</v>
      </c>
      <c r="AB394" s="110"/>
      <c r="AC394" s="94"/>
      <c r="AD394" s="113"/>
      <c r="AE394" s="104" t="s">
        <v>342</v>
      </c>
      <c r="AF394" s="105" t="s">
        <v>68</v>
      </c>
      <c r="AG394" s="106" t="s">
        <v>46</v>
      </c>
      <c r="AH394" s="107"/>
      <c r="AI394" s="108">
        <v>2</v>
      </c>
      <c r="AJ394" s="113"/>
      <c r="AK394" s="94">
        <v>2</v>
      </c>
      <c r="AL394" s="94">
        <v>16000</v>
      </c>
      <c r="AM394" s="94" t="s">
        <v>70</v>
      </c>
      <c r="AP394" s="80"/>
      <c r="AQ394" s="79"/>
      <c r="AV394" s="115"/>
      <c r="BB394" s="115"/>
      <c r="BG394" s="116"/>
      <c r="BN394" s="115"/>
      <c r="BO394" s="117"/>
      <c r="BQ394" s="118">
        <v>1280</v>
      </c>
      <c r="BR394" s="119" t="e">
        <f>P394/3168</f>
        <v>#VALUE!</v>
      </c>
      <c r="BS394" s="119" t="e">
        <f>BR394*O394</f>
        <v>#VALUE!</v>
      </c>
      <c r="BT394" s="108"/>
    </row>
    <row r="395" spans="1:72" s="114" customFormat="1" ht="27">
      <c r="A395" s="103"/>
      <c r="B395" s="104"/>
      <c r="C395" s="105"/>
      <c r="D395" s="106"/>
      <c r="E395" s="107"/>
      <c r="F395" s="108"/>
      <c r="G395" s="107"/>
      <c r="H395" s="78"/>
      <c r="I395" s="108"/>
      <c r="J395" s="109"/>
      <c r="K395" s="94"/>
      <c r="L395" s="94"/>
      <c r="M395" s="110"/>
      <c r="N395" s="78"/>
      <c r="O395" s="108"/>
      <c r="P395" s="109"/>
      <c r="Q395" s="94"/>
      <c r="R395" s="110"/>
      <c r="S395" s="78"/>
      <c r="T395" s="111"/>
      <c r="U395" s="112"/>
      <c r="V395" s="94"/>
      <c r="W395" s="110"/>
      <c r="X395" s="44"/>
      <c r="Y395" s="108"/>
      <c r="Z395" s="109"/>
      <c r="AA395" s="94"/>
      <c r="AB395" s="110"/>
      <c r="AC395" s="94"/>
      <c r="AD395" s="113"/>
      <c r="AE395" s="104"/>
      <c r="AF395" s="105"/>
      <c r="AG395" s="106"/>
      <c r="AH395" s="107"/>
      <c r="AI395" s="108"/>
      <c r="AJ395" s="113"/>
      <c r="AK395" s="94"/>
      <c r="AL395" s="94"/>
      <c r="AM395" s="94"/>
      <c r="AP395" s="80"/>
      <c r="AQ395" s="79"/>
      <c r="AV395" s="115"/>
      <c r="BB395" s="115"/>
      <c r="BG395" s="116"/>
      <c r="BN395" s="115"/>
      <c r="BO395" s="117"/>
      <c r="BQ395" s="118"/>
      <c r="BR395" s="119"/>
      <c r="BS395" s="119"/>
      <c r="BT395" s="108"/>
    </row>
    <row r="396" spans="1:72" s="114" customFormat="1" ht="27">
      <c r="A396" s="103"/>
      <c r="B396" s="104"/>
      <c r="C396" s="105" t="s">
        <v>53</v>
      </c>
      <c r="D396" s="106"/>
      <c r="E396" s="107"/>
      <c r="F396" s="108"/>
      <c r="G396" s="107"/>
      <c r="H396" s="78"/>
      <c r="I396" s="108"/>
      <c r="J396" s="109"/>
      <c r="K396" s="94"/>
      <c r="L396" s="94"/>
      <c r="M396" s="110"/>
      <c r="N396" s="78"/>
      <c r="O396" s="108"/>
      <c r="P396" s="109"/>
      <c r="Q396" s="94"/>
      <c r="R396" s="110"/>
      <c r="S396" s="78"/>
      <c r="T396" s="111"/>
      <c r="U396" s="112"/>
      <c r="V396" s="94"/>
      <c r="W396" s="110"/>
      <c r="X396" s="44"/>
      <c r="Y396" s="108"/>
      <c r="Z396" s="109"/>
      <c r="AA396" s="94"/>
      <c r="AB396" s="110" t="s">
        <v>54</v>
      </c>
      <c r="AC396" s="94"/>
      <c r="AD396" s="113"/>
      <c r="AE396" s="104"/>
      <c r="AF396" s="105" t="s">
        <v>53</v>
      </c>
      <c r="AG396" s="106"/>
      <c r="AH396" s="107"/>
      <c r="AI396" s="108"/>
      <c r="AJ396" s="113"/>
      <c r="AK396" s="94"/>
      <c r="AL396" s="94"/>
      <c r="AM396" s="94"/>
      <c r="AP396" s="80"/>
      <c r="AQ396" s="79"/>
      <c r="AV396" s="115"/>
      <c r="BB396" s="115"/>
      <c r="BG396" s="116"/>
      <c r="BN396" s="115"/>
      <c r="BO396" s="117"/>
      <c r="BQ396" s="118"/>
      <c r="BR396" s="119"/>
      <c r="BS396" s="119"/>
      <c r="BT396" s="108"/>
    </row>
    <row r="397" spans="1:72" s="114" customFormat="1" ht="27">
      <c r="A397" s="103"/>
      <c r="B397" s="104"/>
      <c r="C397" s="105" t="s">
        <v>57</v>
      </c>
      <c r="D397" s="106"/>
      <c r="E397" s="107"/>
      <c r="F397" s="108"/>
      <c r="G397" s="107"/>
      <c r="H397" s="78"/>
      <c r="I397" s="108"/>
      <c r="J397" s="109"/>
      <c r="K397" s="94"/>
      <c r="L397" s="94"/>
      <c r="M397" s="110"/>
      <c r="N397" s="78"/>
      <c r="O397" s="108"/>
      <c r="P397" s="109"/>
      <c r="Q397" s="94"/>
      <c r="R397" s="110"/>
      <c r="S397" s="78"/>
      <c r="T397" s="111"/>
      <c r="U397" s="112"/>
      <c r="V397" s="94"/>
      <c r="W397" s="110"/>
      <c r="X397" s="44"/>
      <c r="Y397" s="108"/>
      <c r="Z397" s="109"/>
      <c r="AA397" s="94"/>
      <c r="AB397" s="110" t="s">
        <v>34</v>
      </c>
      <c r="AC397" s="94"/>
      <c r="AD397" s="113"/>
      <c r="AE397" s="104"/>
      <c r="AF397" s="105" t="s">
        <v>57</v>
      </c>
      <c r="AG397" s="106"/>
      <c r="AH397" s="107"/>
      <c r="AI397" s="108"/>
      <c r="AJ397" s="113"/>
      <c r="AK397" s="94"/>
      <c r="AL397" s="94"/>
      <c r="AM397" s="94"/>
      <c r="AP397" s="80"/>
      <c r="AQ397" s="79"/>
      <c r="AV397" s="115"/>
      <c r="BB397" s="115"/>
      <c r="BG397" s="116"/>
      <c r="BN397" s="115"/>
      <c r="BO397" s="117"/>
      <c r="BQ397" s="118"/>
      <c r="BR397" s="119"/>
      <c r="BS397" s="119"/>
      <c r="BT397" s="108"/>
    </row>
    <row r="398" spans="1:72" s="114" customFormat="1" ht="27">
      <c r="A398" s="103"/>
      <c r="B398" s="104"/>
      <c r="C398" s="105"/>
      <c r="D398" s="106"/>
      <c r="E398" s="107"/>
      <c r="F398" s="108"/>
      <c r="G398" s="107"/>
      <c r="H398" s="78"/>
      <c r="I398" s="108"/>
      <c r="J398" s="109" t="s">
        <v>59</v>
      </c>
      <c r="K398" s="94"/>
      <c r="L398" s="94"/>
      <c r="M398" s="110"/>
      <c r="N398" s="78"/>
      <c r="O398" s="108"/>
      <c r="P398" s="109" t="s">
        <v>59</v>
      </c>
      <c r="Q398" s="94"/>
      <c r="R398" s="110"/>
      <c r="S398" s="78"/>
      <c r="T398" s="111"/>
      <c r="U398" s="112" t="s">
        <v>59</v>
      </c>
      <c r="V398" s="94"/>
      <c r="W398" s="110"/>
      <c r="X398" s="44"/>
      <c r="Y398" s="108"/>
      <c r="Z398" s="109"/>
      <c r="AA398" s="94"/>
      <c r="AB398" s="110"/>
      <c r="AC398" s="94"/>
      <c r="AD398" s="113"/>
      <c r="AE398" s="94"/>
      <c r="AF398" s="94"/>
      <c r="AG398" s="94"/>
      <c r="AH398" s="94"/>
      <c r="AI398" s="94"/>
      <c r="AJ398" s="113"/>
      <c r="AK398" s="94"/>
      <c r="AL398" s="94"/>
      <c r="AM398" s="94"/>
      <c r="AP398" s="80"/>
      <c r="AQ398" s="79"/>
      <c r="AV398" s="115"/>
      <c r="BB398" s="115"/>
      <c r="BG398" s="116"/>
      <c r="BN398" s="115"/>
      <c r="BO398" s="117"/>
      <c r="BQ398" s="118" t="s">
        <v>59</v>
      </c>
      <c r="BR398" s="119" t="e">
        <f>P398/3168</f>
        <v>#VALUE!</v>
      </c>
      <c r="BS398" s="119" t="e">
        <f>BR398*O398</f>
        <v>#VALUE!</v>
      </c>
      <c r="BT398" s="108"/>
    </row>
    <row r="399" spans="1:72" s="114" customFormat="1" ht="27.75" customHeight="1">
      <c r="A399" s="103"/>
      <c r="B399" s="104" t="s">
        <v>343</v>
      </c>
      <c r="C399" s="105" t="s">
        <v>344</v>
      </c>
      <c r="D399" s="106" t="s">
        <v>46</v>
      </c>
      <c r="E399" s="107"/>
      <c r="F399" s="108">
        <v>20</v>
      </c>
      <c r="G399" s="49"/>
      <c r="H399" s="45"/>
      <c r="I399" s="108">
        <v>20</v>
      </c>
      <c r="J399" s="109" t="s">
        <v>159</v>
      </c>
      <c r="K399" s="94" t="s">
        <v>47</v>
      </c>
      <c r="L399" s="94"/>
      <c r="M399" s="59"/>
      <c r="N399" s="45"/>
      <c r="O399" s="108">
        <v>20</v>
      </c>
      <c r="P399" s="109" t="s">
        <v>205</v>
      </c>
      <c r="Q399" s="94" t="s">
        <v>205</v>
      </c>
      <c r="R399" s="59"/>
      <c r="S399" s="45"/>
      <c r="T399" s="111">
        <v>20</v>
      </c>
      <c r="U399" s="112">
        <v>18470</v>
      </c>
      <c r="V399" s="94">
        <f>T399*U399</f>
        <v>369400</v>
      </c>
      <c r="W399" s="59"/>
      <c r="X399" s="49"/>
      <c r="Y399" s="95">
        <v>20</v>
      </c>
      <c r="Z399" s="109">
        <v>3000</v>
      </c>
      <c r="AA399" s="94">
        <f>Y399*Z399</f>
        <v>60000</v>
      </c>
      <c r="AB399" s="110"/>
      <c r="AC399" s="94"/>
      <c r="AD399" s="113"/>
      <c r="AE399" s="104" t="s">
        <v>343</v>
      </c>
      <c r="AF399" s="105" t="s">
        <v>345</v>
      </c>
      <c r="AG399" s="106" t="s">
        <v>46</v>
      </c>
      <c r="AH399" s="107"/>
      <c r="AI399" s="108">
        <v>20</v>
      </c>
      <c r="AJ399" s="113"/>
      <c r="AK399" s="94">
        <v>20</v>
      </c>
      <c r="AL399" s="94">
        <v>4580</v>
      </c>
      <c r="AM399" s="94">
        <v>91600</v>
      </c>
      <c r="AP399" s="80"/>
      <c r="AQ399" s="79"/>
      <c r="AV399" s="115"/>
      <c r="BB399" s="115"/>
      <c r="BG399" s="116"/>
      <c r="BN399" s="115"/>
      <c r="BO399" s="117"/>
      <c r="BQ399" s="118" t="s">
        <v>59</v>
      </c>
      <c r="BR399" s="119" t="e">
        <f>P399/3168</f>
        <v>#VALUE!</v>
      </c>
      <c r="BS399" s="119" t="e">
        <f>BR399*O399</f>
        <v>#VALUE!</v>
      </c>
      <c r="BT399" s="108"/>
    </row>
    <row r="400" spans="1:72" s="114" customFormat="1" ht="27">
      <c r="A400" s="103"/>
      <c r="B400" s="104"/>
      <c r="C400" s="105" t="s">
        <v>346</v>
      </c>
      <c r="D400" s="106"/>
      <c r="E400" s="107"/>
      <c r="F400" s="108"/>
      <c r="G400" s="49"/>
      <c r="H400" s="45"/>
      <c r="I400" s="108"/>
      <c r="J400" s="109"/>
      <c r="K400" s="94"/>
      <c r="L400" s="94"/>
      <c r="M400" s="59"/>
      <c r="N400" s="45"/>
      <c r="O400" s="108"/>
      <c r="P400" s="109"/>
      <c r="Q400" s="94"/>
      <c r="R400" s="59"/>
      <c r="S400" s="45"/>
      <c r="T400" s="111"/>
      <c r="U400" s="112"/>
      <c r="V400" s="94"/>
      <c r="W400" s="59"/>
      <c r="X400" s="49"/>
      <c r="Y400" s="95"/>
      <c r="Z400" s="109"/>
      <c r="AA400" s="94"/>
      <c r="AB400" s="110"/>
      <c r="AC400" s="94"/>
      <c r="AD400" s="113"/>
      <c r="AE400" s="94"/>
      <c r="AF400" s="121" t="s">
        <v>347</v>
      </c>
      <c r="AG400" s="94"/>
      <c r="AH400" s="94"/>
      <c r="AI400" s="94"/>
      <c r="AJ400" s="113"/>
      <c r="AK400" s="94"/>
      <c r="AL400" s="94"/>
      <c r="AM400" s="94"/>
      <c r="AP400" s="80"/>
      <c r="AQ400" s="79"/>
      <c r="AV400" s="115"/>
      <c r="BB400" s="115"/>
      <c r="BG400" s="116"/>
      <c r="BN400" s="115"/>
      <c r="BO400" s="117"/>
      <c r="BQ400" s="118"/>
      <c r="BR400" s="119"/>
      <c r="BS400" s="119"/>
      <c r="BT400" s="108"/>
    </row>
    <row r="401" spans="1:72" s="114" customFormat="1" ht="29.25" customHeight="1">
      <c r="A401" s="103"/>
      <c r="B401" s="104"/>
      <c r="C401" s="105" t="s">
        <v>348</v>
      </c>
      <c r="D401" s="106"/>
      <c r="E401" s="107"/>
      <c r="F401" s="108"/>
      <c r="G401" s="49"/>
      <c r="H401" s="45"/>
      <c r="I401" s="108"/>
      <c r="J401" s="109"/>
      <c r="K401" s="94"/>
      <c r="L401" s="94"/>
      <c r="M401" s="59"/>
      <c r="N401" s="45"/>
      <c r="O401" s="108"/>
      <c r="P401" s="109"/>
      <c r="Q401" s="94"/>
      <c r="R401" s="59"/>
      <c r="S401" s="45"/>
      <c r="T401" s="111"/>
      <c r="U401" s="112"/>
      <c r="V401" s="94"/>
      <c r="W401" s="110"/>
      <c r="X401" s="49"/>
      <c r="Y401" s="95"/>
      <c r="Z401" s="109"/>
      <c r="AA401" s="94"/>
      <c r="AB401" s="110"/>
      <c r="AC401" s="94"/>
      <c r="AD401" s="113"/>
      <c r="AE401" s="94"/>
      <c r="AF401" s="121" t="s">
        <v>349</v>
      </c>
      <c r="AG401" s="94"/>
      <c r="AH401" s="94"/>
      <c r="AI401" s="94"/>
      <c r="AJ401" s="113"/>
      <c r="AK401" s="94"/>
      <c r="AL401" s="94"/>
      <c r="AM401" s="94"/>
      <c r="AP401" s="80"/>
      <c r="AQ401" s="79"/>
      <c r="AV401" s="115"/>
      <c r="BB401" s="115"/>
      <c r="BG401" s="116"/>
      <c r="BN401" s="115"/>
      <c r="BO401" s="117"/>
      <c r="BQ401" s="118"/>
      <c r="BR401" s="119"/>
      <c r="BS401" s="119"/>
      <c r="BT401" s="108"/>
    </row>
    <row r="402" spans="1:72" s="114" customFormat="1" ht="27">
      <c r="A402" s="103"/>
      <c r="B402" s="104"/>
      <c r="C402" s="105" t="s">
        <v>350</v>
      </c>
      <c r="D402" s="106"/>
      <c r="E402" s="107"/>
      <c r="F402" s="108"/>
      <c r="G402" s="49"/>
      <c r="H402" s="45"/>
      <c r="I402" s="108"/>
      <c r="J402" s="109"/>
      <c r="K402" s="94"/>
      <c r="L402" s="94"/>
      <c r="M402" s="59"/>
      <c r="N402" s="45"/>
      <c r="O402" s="108"/>
      <c r="P402" s="109"/>
      <c r="Q402" s="94"/>
      <c r="R402" s="59"/>
      <c r="S402" s="45"/>
      <c r="T402" s="111"/>
      <c r="U402" s="112"/>
      <c r="V402" s="94"/>
      <c r="W402" s="110"/>
      <c r="X402" s="49"/>
      <c r="Y402" s="95"/>
      <c r="Z402" s="109"/>
      <c r="AA402" s="94"/>
      <c r="AB402" s="110"/>
      <c r="AC402" s="94"/>
      <c r="AD402" s="113"/>
      <c r="AE402" s="94"/>
      <c r="AF402" s="121"/>
      <c r="AG402" s="94"/>
      <c r="AH402" s="94"/>
      <c r="AI402" s="94"/>
      <c r="AJ402" s="113"/>
      <c r="AK402" s="94"/>
      <c r="AL402" s="94"/>
      <c r="AM402" s="94"/>
      <c r="AP402" s="80"/>
      <c r="AQ402" s="79"/>
      <c r="AV402" s="115"/>
      <c r="BB402" s="115"/>
      <c r="BG402" s="116"/>
      <c r="BN402" s="115"/>
      <c r="BO402" s="117"/>
      <c r="BQ402" s="118"/>
      <c r="BR402" s="119"/>
      <c r="BS402" s="119"/>
      <c r="BT402" s="108"/>
    </row>
    <row r="403" spans="1:72" s="114" customFormat="1" ht="27">
      <c r="A403" s="103"/>
      <c r="B403" s="104"/>
      <c r="C403" s="105"/>
      <c r="D403" s="106"/>
      <c r="E403" s="107"/>
      <c r="F403" s="108"/>
      <c r="G403" s="49"/>
      <c r="H403" s="45"/>
      <c r="I403" s="108"/>
      <c r="J403" s="109"/>
      <c r="K403" s="94"/>
      <c r="L403" s="94"/>
      <c r="M403" s="59"/>
      <c r="N403" s="45"/>
      <c r="O403" s="108"/>
      <c r="P403" s="109"/>
      <c r="Q403" s="94"/>
      <c r="R403" s="59"/>
      <c r="S403" s="45"/>
      <c r="T403" s="111"/>
      <c r="U403" s="112"/>
      <c r="V403" s="94"/>
      <c r="W403" s="110"/>
      <c r="X403" s="49"/>
      <c r="Y403" s="95"/>
      <c r="Z403" s="109"/>
      <c r="AA403" s="94"/>
      <c r="AB403" s="110"/>
      <c r="AC403" s="94"/>
      <c r="AD403" s="113"/>
      <c r="AE403" s="94"/>
      <c r="AF403" s="121"/>
      <c r="AG403" s="94"/>
      <c r="AH403" s="94"/>
      <c r="AI403" s="94"/>
      <c r="AJ403" s="113"/>
      <c r="AK403" s="94"/>
      <c r="AL403" s="94"/>
      <c r="AM403" s="94"/>
      <c r="AP403" s="80"/>
      <c r="AQ403" s="79"/>
      <c r="AV403" s="115"/>
      <c r="BB403" s="115"/>
      <c r="BG403" s="116"/>
      <c r="BN403" s="115"/>
      <c r="BO403" s="117"/>
      <c r="BQ403" s="118"/>
      <c r="BR403" s="119"/>
      <c r="BS403" s="119"/>
      <c r="BT403" s="108"/>
    </row>
    <row r="404" spans="1:72" s="114" customFormat="1" ht="27">
      <c r="A404" s="103"/>
      <c r="B404" s="104"/>
      <c r="C404" s="105" t="s">
        <v>53</v>
      </c>
      <c r="D404" s="106"/>
      <c r="E404" s="107"/>
      <c r="F404" s="108"/>
      <c r="G404" s="49"/>
      <c r="H404" s="45"/>
      <c r="I404" s="108"/>
      <c r="J404" s="109"/>
      <c r="K404" s="94"/>
      <c r="L404" s="94"/>
      <c r="M404" s="59"/>
      <c r="N404" s="45"/>
      <c r="O404" s="108"/>
      <c r="P404" s="109"/>
      <c r="Q404" s="94"/>
      <c r="R404" s="59"/>
      <c r="S404" s="45"/>
      <c r="T404" s="111"/>
      <c r="U404" s="112"/>
      <c r="V404" s="94"/>
      <c r="W404" s="110" t="s">
        <v>152</v>
      </c>
      <c r="X404" s="49"/>
      <c r="Y404" s="95"/>
      <c r="Z404" s="109"/>
      <c r="AA404" s="94"/>
      <c r="AB404" s="110" t="s">
        <v>56</v>
      </c>
      <c r="AC404" s="94"/>
      <c r="AD404" s="113"/>
      <c r="AE404" s="94"/>
      <c r="AF404" s="105" t="s">
        <v>53</v>
      </c>
      <c r="AG404" s="94"/>
      <c r="AH404" s="94"/>
      <c r="AI404" s="94"/>
      <c r="AJ404" s="113"/>
      <c r="AK404" s="94"/>
      <c r="AL404" s="94"/>
      <c r="AM404" s="94"/>
      <c r="AP404" s="80"/>
      <c r="AQ404" s="79"/>
      <c r="AV404" s="115"/>
      <c r="BB404" s="115"/>
      <c r="BG404" s="116"/>
      <c r="BN404" s="115"/>
      <c r="BO404" s="117"/>
      <c r="BQ404" s="118"/>
      <c r="BR404" s="119"/>
      <c r="BS404" s="119"/>
      <c r="BT404" s="108"/>
    </row>
    <row r="405" spans="1:72" s="114" customFormat="1" ht="27">
      <c r="A405" s="103"/>
      <c r="B405" s="104"/>
      <c r="C405" s="105" t="s">
        <v>57</v>
      </c>
      <c r="D405" s="106"/>
      <c r="E405" s="107"/>
      <c r="F405" s="108"/>
      <c r="G405" s="49"/>
      <c r="H405" s="45"/>
      <c r="I405" s="108"/>
      <c r="J405" s="109"/>
      <c r="K405" s="94"/>
      <c r="L405" s="94"/>
      <c r="M405" s="59"/>
      <c r="N405" s="45"/>
      <c r="O405" s="108"/>
      <c r="P405" s="109"/>
      <c r="Q405" s="94"/>
      <c r="R405" s="59"/>
      <c r="S405" s="45"/>
      <c r="T405" s="111"/>
      <c r="U405" s="112"/>
      <c r="V405" s="94"/>
      <c r="W405" s="110" t="s">
        <v>351</v>
      </c>
      <c r="X405" s="49"/>
      <c r="Y405" s="95"/>
      <c r="Z405" s="109"/>
      <c r="AA405" s="94"/>
      <c r="AB405" s="110" t="s">
        <v>352</v>
      </c>
      <c r="AC405" s="94"/>
      <c r="AD405" s="113"/>
      <c r="AE405" s="94"/>
      <c r="AF405" s="105" t="s">
        <v>57</v>
      </c>
      <c r="AG405" s="94"/>
      <c r="AH405" s="94"/>
      <c r="AI405" s="94"/>
      <c r="AJ405" s="113"/>
      <c r="AK405" s="94"/>
      <c r="AL405" s="94"/>
      <c r="AM405" s="94"/>
      <c r="AP405" s="80"/>
      <c r="AQ405" s="79"/>
      <c r="AV405" s="115"/>
      <c r="BB405" s="115"/>
      <c r="BG405" s="116"/>
      <c r="BN405" s="115"/>
      <c r="BO405" s="117"/>
      <c r="BQ405" s="118"/>
      <c r="BR405" s="119"/>
      <c r="BS405" s="119"/>
      <c r="BT405" s="108"/>
    </row>
    <row r="406" spans="1:72" s="114" customFormat="1" ht="27">
      <c r="A406" s="103"/>
      <c r="B406" s="104"/>
      <c r="C406" s="105" t="s">
        <v>63</v>
      </c>
      <c r="D406" s="106"/>
      <c r="E406" s="107"/>
      <c r="F406" s="108"/>
      <c r="G406" s="49"/>
      <c r="H406" s="45"/>
      <c r="I406" s="108"/>
      <c r="J406" s="109"/>
      <c r="K406" s="94"/>
      <c r="L406" s="94"/>
      <c r="M406" s="59"/>
      <c r="N406" s="45"/>
      <c r="O406" s="108"/>
      <c r="P406" s="109"/>
      <c r="Q406" s="94"/>
      <c r="R406" s="59"/>
      <c r="S406" s="45"/>
      <c r="T406" s="111"/>
      <c r="U406" s="112"/>
      <c r="V406" s="94"/>
      <c r="W406" s="110"/>
      <c r="X406" s="49"/>
      <c r="Y406" s="95"/>
      <c r="Z406" s="109"/>
      <c r="AA406" s="94"/>
      <c r="AB406" s="110" t="s">
        <v>65</v>
      </c>
      <c r="AC406" s="94"/>
      <c r="AD406" s="113"/>
      <c r="AE406" s="94"/>
      <c r="AF406" s="105" t="s">
        <v>63</v>
      </c>
      <c r="AG406" s="94"/>
      <c r="AH406" s="94"/>
      <c r="AI406" s="94"/>
      <c r="AJ406" s="113"/>
      <c r="AK406" s="94"/>
      <c r="AL406" s="94"/>
      <c r="AM406" s="94"/>
      <c r="AP406" s="80"/>
      <c r="AQ406" s="79"/>
      <c r="AV406" s="115"/>
      <c r="BB406" s="115"/>
      <c r="BG406" s="116"/>
      <c r="BN406" s="115"/>
      <c r="BO406" s="117"/>
      <c r="BQ406" s="118"/>
      <c r="BR406" s="119"/>
      <c r="BS406" s="119"/>
      <c r="BT406" s="108"/>
    </row>
    <row r="407" spans="1:72" s="114" customFormat="1" ht="27">
      <c r="A407" s="103"/>
      <c r="B407" s="104"/>
      <c r="C407" s="105"/>
      <c r="D407" s="43"/>
      <c r="E407" s="49"/>
      <c r="F407" s="108"/>
      <c r="G407" s="49"/>
      <c r="H407" s="45"/>
      <c r="I407" s="108"/>
      <c r="J407" s="109"/>
      <c r="K407" s="94"/>
      <c r="L407" s="94"/>
      <c r="M407" s="59"/>
      <c r="N407" s="45"/>
      <c r="O407" s="108"/>
      <c r="P407" s="109"/>
      <c r="Q407" s="94"/>
      <c r="R407" s="59"/>
      <c r="S407" s="45"/>
      <c r="T407" s="111"/>
      <c r="U407" s="112"/>
      <c r="V407" s="94"/>
      <c r="W407" s="110"/>
      <c r="X407" s="49"/>
      <c r="Y407" s="95"/>
      <c r="Z407" s="94"/>
      <c r="AA407" s="31"/>
      <c r="AB407" s="59"/>
      <c r="AC407" s="31"/>
      <c r="AD407" s="87"/>
      <c r="AE407" s="31"/>
      <c r="AF407" s="31"/>
      <c r="AG407" s="31"/>
      <c r="AH407" s="31"/>
      <c r="AI407" s="31"/>
      <c r="AJ407" s="87"/>
      <c r="AK407" s="31"/>
      <c r="AL407" s="31"/>
      <c r="AM407" s="31"/>
      <c r="AP407" s="80"/>
      <c r="AQ407" s="79"/>
      <c r="AV407" s="115"/>
      <c r="BB407" s="115"/>
      <c r="BG407" s="116"/>
      <c r="BN407" s="115"/>
      <c r="BO407" s="117"/>
      <c r="BQ407" s="118" t="s">
        <v>59</v>
      </c>
      <c r="BR407" s="119">
        <f>P407/3168</f>
        <v>0</v>
      </c>
      <c r="BS407" s="119">
        <f>BR407*O407</f>
        <v>0</v>
      </c>
      <c r="BT407" s="108"/>
    </row>
    <row r="408" spans="1:72" s="114" customFormat="1" ht="27">
      <c r="A408" s="103"/>
      <c r="B408" s="104" t="s">
        <v>353</v>
      </c>
      <c r="C408" s="105" t="s">
        <v>68</v>
      </c>
      <c r="D408" s="106" t="s">
        <v>46</v>
      </c>
      <c r="E408" s="107"/>
      <c r="F408" s="108">
        <v>20</v>
      </c>
      <c r="G408" s="107"/>
      <c r="H408" s="78"/>
      <c r="I408" s="108">
        <v>20</v>
      </c>
      <c r="J408" s="109" t="s">
        <v>47</v>
      </c>
      <c r="K408" s="94" t="s">
        <v>72</v>
      </c>
      <c r="L408" s="94"/>
      <c r="M408" s="110"/>
      <c r="N408" s="78"/>
      <c r="O408" s="108">
        <v>20</v>
      </c>
      <c r="P408" s="109" t="s">
        <v>205</v>
      </c>
      <c r="Q408" s="94" t="s">
        <v>69</v>
      </c>
      <c r="R408" s="110"/>
      <c r="S408" s="78"/>
      <c r="T408" s="111">
        <v>20</v>
      </c>
      <c r="U408" s="112"/>
      <c r="V408" s="94" t="s">
        <v>69</v>
      </c>
      <c r="W408" s="110"/>
      <c r="X408" s="44"/>
      <c r="Z408" s="109"/>
      <c r="AA408" s="108" t="s">
        <v>354</v>
      </c>
      <c r="AB408" s="110"/>
      <c r="AC408" s="94"/>
      <c r="AD408" s="113"/>
      <c r="AE408" s="104" t="s">
        <v>353</v>
      </c>
      <c r="AF408" s="105" t="s">
        <v>68</v>
      </c>
      <c r="AG408" s="106" t="s">
        <v>46</v>
      </c>
      <c r="AH408" s="107"/>
      <c r="AI408" s="108">
        <v>20</v>
      </c>
      <c r="AJ408" s="113"/>
      <c r="AK408" s="94">
        <v>20</v>
      </c>
      <c r="AL408" s="94">
        <v>4500</v>
      </c>
      <c r="AM408" s="94" t="s">
        <v>70</v>
      </c>
      <c r="AP408" s="80"/>
      <c r="AQ408" s="79"/>
      <c r="AV408" s="115"/>
      <c r="BB408" s="115"/>
      <c r="BG408" s="116"/>
      <c r="BN408" s="115"/>
      <c r="BO408" s="117"/>
      <c r="BQ408" s="118">
        <v>1500</v>
      </c>
      <c r="BR408" s="119" t="e">
        <f>P408/3168</f>
        <v>#VALUE!</v>
      </c>
      <c r="BS408" s="119" t="e">
        <f>BR408*O408</f>
        <v>#VALUE!</v>
      </c>
      <c r="BT408" s="108"/>
    </row>
    <row r="409" spans="1:72" s="114" customFormat="1" ht="27">
      <c r="A409" s="103"/>
      <c r="B409" s="104"/>
      <c r="C409" s="105"/>
      <c r="D409" s="106"/>
      <c r="E409" s="107"/>
      <c r="F409" s="108"/>
      <c r="G409" s="107"/>
      <c r="H409" s="78"/>
      <c r="I409" s="108"/>
      <c r="J409" s="109"/>
      <c r="K409" s="94"/>
      <c r="L409" s="94"/>
      <c r="M409" s="110"/>
      <c r="N409" s="78"/>
      <c r="O409" s="108"/>
      <c r="P409" s="109"/>
      <c r="Q409" s="94"/>
      <c r="R409" s="110"/>
      <c r="S409" s="78"/>
      <c r="T409" s="111"/>
      <c r="U409" s="112"/>
      <c r="V409" s="94"/>
      <c r="W409" s="110"/>
      <c r="X409" s="44"/>
      <c r="Y409" s="108"/>
      <c r="Z409" s="109"/>
      <c r="AA409" s="94"/>
      <c r="AB409" s="110"/>
      <c r="AC409" s="94"/>
      <c r="AD409" s="113"/>
      <c r="AE409" s="104"/>
      <c r="AF409" s="105"/>
      <c r="AG409" s="106"/>
      <c r="AH409" s="107"/>
      <c r="AI409" s="108"/>
      <c r="AJ409" s="113"/>
      <c r="AK409" s="94"/>
      <c r="AL409" s="94"/>
      <c r="AM409" s="94"/>
      <c r="AP409" s="80"/>
      <c r="AQ409" s="79"/>
      <c r="AV409" s="115"/>
      <c r="BB409" s="115"/>
      <c r="BG409" s="116"/>
      <c r="BN409" s="115"/>
      <c r="BO409" s="117"/>
      <c r="BQ409" s="118"/>
      <c r="BR409" s="119"/>
      <c r="BS409" s="119"/>
      <c r="BT409" s="108"/>
    </row>
    <row r="410" spans="1:72" s="114" customFormat="1" ht="27">
      <c r="A410" s="103"/>
      <c r="B410" s="104"/>
      <c r="C410" s="105" t="s">
        <v>53</v>
      </c>
      <c r="D410" s="106"/>
      <c r="E410" s="107"/>
      <c r="F410" s="108"/>
      <c r="G410" s="107"/>
      <c r="H410" s="78"/>
      <c r="I410" s="108"/>
      <c r="J410" s="109"/>
      <c r="K410" s="94"/>
      <c r="L410" s="94"/>
      <c r="M410" s="110"/>
      <c r="N410" s="78"/>
      <c r="O410" s="108"/>
      <c r="P410" s="109"/>
      <c r="Q410" s="94"/>
      <c r="R410" s="110"/>
      <c r="S410" s="78"/>
      <c r="T410" s="111"/>
      <c r="U410" s="112"/>
      <c r="V410" s="94"/>
      <c r="W410" s="110"/>
      <c r="X410" s="44"/>
      <c r="Y410" s="108"/>
      <c r="Z410" s="109"/>
      <c r="AA410" s="94"/>
      <c r="AB410" s="110"/>
      <c r="AC410" s="94"/>
      <c r="AD410" s="113"/>
      <c r="AE410" s="104"/>
      <c r="AF410" s="105" t="s">
        <v>53</v>
      </c>
      <c r="AG410" s="106"/>
      <c r="AH410" s="107"/>
      <c r="AI410" s="108"/>
      <c r="AJ410" s="113"/>
      <c r="AK410" s="94"/>
      <c r="AL410" s="94"/>
      <c r="AM410" s="94"/>
      <c r="AP410" s="80"/>
      <c r="AQ410" s="79"/>
      <c r="AV410" s="115"/>
      <c r="BB410" s="115"/>
      <c r="BG410" s="116"/>
      <c r="BN410" s="115"/>
      <c r="BO410" s="117"/>
      <c r="BQ410" s="118"/>
      <c r="BR410" s="119"/>
      <c r="BS410" s="119"/>
      <c r="BT410" s="108"/>
    </row>
    <row r="411" spans="1:72" s="114" customFormat="1" ht="27">
      <c r="A411" s="103"/>
      <c r="B411" s="104"/>
      <c r="C411" s="105" t="s">
        <v>57</v>
      </c>
      <c r="D411" s="106"/>
      <c r="E411" s="107"/>
      <c r="F411" s="108"/>
      <c r="G411" s="107"/>
      <c r="H411" s="78"/>
      <c r="I411" s="108"/>
      <c r="J411" s="109"/>
      <c r="K411" s="94"/>
      <c r="L411" s="94"/>
      <c r="M411" s="110"/>
      <c r="N411" s="78"/>
      <c r="O411" s="108"/>
      <c r="P411" s="109"/>
      <c r="Q411" s="94"/>
      <c r="R411" s="110"/>
      <c r="S411" s="78"/>
      <c r="T411" s="111"/>
      <c r="U411" s="112"/>
      <c r="V411" s="94"/>
      <c r="W411" s="110"/>
      <c r="X411" s="44"/>
      <c r="Y411" s="108"/>
      <c r="Z411" s="109"/>
      <c r="AA411" s="94"/>
      <c r="AB411" s="110"/>
      <c r="AC411" s="94"/>
      <c r="AD411" s="113"/>
      <c r="AE411" s="104"/>
      <c r="AF411" s="105" t="s">
        <v>57</v>
      </c>
      <c r="AG411" s="106"/>
      <c r="AH411" s="107"/>
      <c r="AI411" s="108"/>
      <c r="AJ411" s="113"/>
      <c r="AK411" s="94"/>
      <c r="AL411" s="94"/>
      <c r="AM411" s="94"/>
      <c r="AP411" s="80"/>
      <c r="AQ411" s="79"/>
      <c r="AV411" s="115"/>
      <c r="BB411" s="115"/>
      <c r="BG411" s="116"/>
      <c r="BN411" s="115"/>
      <c r="BO411" s="117"/>
      <c r="BQ411" s="118"/>
      <c r="BR411" s="119"/>
      <c r="BS411" s="119"/>
      <c r="BT411" s="108"/>
    </row>
    <row r="412" spans="1:72" s="114" customFormat="1" ht="27">
      <c r="A412" s="103"/>
      <c r="B412" s="104"/>
      <c r="C412" s="105"/>
      <c r="D412" s="106"/>
      <c r="E412" s="107"/>
      <c r="F412" s="108"/>
      <c r="G412" s="107"/>
      <c r="H412" s="78"/>
      <c r="I412" s="108"/>
      <c r="J412" s="94" t="s">
        <v>59</v>
      </c>
      <c r="K412" s="94"/>
      <c r="L412" s="94"/>
      <c r="M412" s="110"/>
      <c r="N412" s="78"/>
      <c r="O412" s="108"/>
      <c r="P412" s="94" t="s">
        <v>59</v>
      </c>
      <c r="Q412" s="94"/>
      <c r="R412" s="110"/>
      <c r="S412" s="78"/>
      <c r="T412" s="111"/>
      <c r="U412" s="101" t="s">
        <v>59</v>
      </c>
      <c r="V412" s="94"/>
      <c r="W412" s="110"/>
      <c r="X412" s="44"/>
      <c r="Y412" s="108"/>
      <c r="Z412" s="109"/>
      <c r="AA412" s="94"/>
      <c r="AB412" s="110"/>
      <c r="AC412" s="94"/>
      <c r="AD412" s="113"/>
      <c r="AE412" s="104"/>
      <c r="AF412" s="105"/>
      <c r="AG412" s="106"/>
      <c r="AH412" s="107"/>
      <c r="AI412" s="108"/>
      <c r="AJ412" s="113"/>
      <c r="AK412" s="94"/>
      <c r="AL412" s="94"/>
      <c r="AM412" s="94"/>
      <c r="AP412" s="80"/>
      <c r="AQ412" s="79"/>
      <c r="AV412" s="115"/>
      <c r="BB412" s="115"/>
      <c r="BG412" s="116"/>
      <c r="BN412" s="115"/>
      <c r="BO412" s="117"/>
      <c r="BQ412" s="118" t="s">
        <v>59</v>
      </c>
      <c r="BR412" s="119" t="e">
        <f>P412/3168</f>
        <v>#VALUE!</v>
      </c>
      <c r="BS412" s="119" t="e">
        <f>BR412*O412</f>
        <v>#VALUE!</v>
      </c>
      <c r="BT412" s="108"/>
    </row>
    <row r="413" spans="1:72" ht="54">
      <c r="A413" s="103"/>
      <c r="B413" s="104" t="s">
        <v>355</v>
      </c>
      <c r="C413" s="105" t="s">
        <v>356</v>
      </c>
      <c r="D413" s="106" t="s">
        <v>46</v>
      </c>
      <c r="E413" s="107"/>
      <c r="F413" s="108">
        <v>2</v>
      </c>
      <c r="G413" s="107"/>
      <c r="H413" s="78"/>
      <c r="I413" s="108">
        <v>2</v>
      </c>
      <c r="J413" s="109">
        <v>108200</v>
      </c>
      <c r="K413" s="94">
        <v>216400</v>
      </c>
      <c r="L413" s="94"/>
      <c r="M413" s="110"/>
      <c r="N413" s="78"/>
      <c r="O413" s="108">
        <v>2</v>
      </c>
      <c r="P413" s="109" t="s">
        <v>205</v>
      </c>
      <c r="Q413" s="94" t="s">
        <v>205</v>
      </c>
      <c r="R413" s="110"/>
      <c r="S413" s="78"/>
      <c r="T413" s="111">
        <v>2</v>
      </c>
      <c r="U413" s="112">
        <v>234040</v>
      </c>
      <c r="V413" s="94">
        <f>T413*U413</f>
        <v>468080</v>
      </c>
      <c r="W413" s="110"/>
      <c r="X413" s="44"/>
      <c r="Y413" s="108">
        <v>2</v>
      </c>
      <c r="Z413" s="109">
        <v>262125</v>
      </c>
      <c r="AA413" s="94">
        <f>F413*Z413</f>
        <v>524250</v>
      </c>
      <c r="AB413" s="110"/>
      <c r="AC413" s="94"/>
      <c r="AD413" s="113"/>
      <c r="AE413" s="104" t="s">
        <v>355</v>
      </c>
      <c r="AF413" s="105" t="s">
        <v>357</v>
      </c>
      <c r="AG413" s="106" t="s">
        <v>46</v>
      </c>
      <c r="AH413" s="107"/>
      <c r="AI413" s="108">
        <v>2</v>
      </c>
      <c r="AJ413" s="113"/>
      <c r="AK413" s="94">
        <v>2</v>
      </c>
      <c r="AL413" s="94">
        <v>58000</v>
      </c>
      <c r="AM413" s="94">
        <f>AK413*AL413</f>
        <v>116000</v>
      </c>
      <c r="AP413" s="40"/>
      <c r="AV413" s="40"/>
      <c r="BQ413" s="118">
        <v>1280</v>
      </c>
      <c r="BR413" s="119" t="e">
        <f>P413/3168</f>
        <v>#VALUE!</v>
      </c>
      <c r="BS413" s="119" t="e">
        <f>BR413*O413</f>
        <v>#VALUE!</v>
      </c>
      <c r="BT413" s="108"/>
    </row>
    <row r="414" spans="1:72" ht="35.25" customHeight="1">
      <c r="A414" s="103"/>
      <c r="B414" s="104"/>
      <c r="C414" s="105" t="s">
        <v>358</v>
      </c>
      <c r="D414" s="106"/>
      <c r="E414" s="107"/>
      <c r="F414" s="108"/>
      <c r="G414" s="107"/>
      <c r="H414" s="78"/>
      <c r="I414" s="108"/>
      <c r="J414" s="109"/>
      <c r="K414" s="94"/>
      <c r="L414" s="94"/>
      <c r="M414" s="110"/>
      <c r="N414" s="78"/>
      <c r="O414" s="108"/>
      <c r="P414" s="109"/>
      <c r="Q414" s="94"/>
      <c r="R414" s="110"/>
      <c r="S414" s="78"/>
      <c r="T414" s="111"/>
      <c r="U414" s="112"/>
      <c r="V414" s="94"/>
      <c r="W414" s="110"/>
      <c r="X414" s="44"/>
      <c r="Y414" s="108"/>
      <c r="Z414" s="109"/>
      <c r="AA414" s="94"/>
      <c r="AB414" s="110"/>
      <c r="AC414" s="94"/>
      <c r="AD414" s="113"/>
      <c r="AE414" s="94"/>
      <c r="AF414" s="121" t="s">
        <v>359</v>
      </c>
      <c r="AG414" s="94"/>
      <c r="AH414" s="94"/>
      <c r="AI414" s="94"/>
      <c r="AJ414" s="113"/>
      <c r="AK414" s="94"/>
      <c r="AL414" s="94"/>
      <c r="AM414" s="94"/>
      <c r="AP414" s="40"/>
      <c r="AV414" s="40"/>
      <c r="BQ414" s="118"/>
      <c r="BR414" s="119"/>
      <c r="BS414" s="119"/>
      <c r="BT414" s="108"/>
    </row>
    <row r="415" spans="1:72" ht="30.75" customHeight="1">
      <c r="A415" s="103"/>
      <c r="B415" s="104"/>
      <c r="C415" s="105" t="s">
        <v>360</v>
      </c>
      <c r="D415" s="106"/>
      <c r="E415" s="107"/>
      <c r="F415" s="108"/>
      <c r="G415" s="107"/>
      <c r="H415" s="78"/>
      <c r="I415" s="108"/>
      <c r="J415" s="109"/>
      <c r="K415" s="94"/>
      <c r="L415" s="94"/>
      <c r="M415" s="110"/>
      <c r="N415" s="78"/>
      <c r="O415" s="108"/>
      <c r="P415" s="109"/>
      <c r="Q415" s="94"/>
      <c r="R415" s="110"/>
      <c r="S415" s="78"/>
      <c r="T415" s="111"/>
      <c r="U415" s="112"/>
      <c r="V415" s="94"/>
      <c r="W415" s="110"/>
      <c r="X415" s="44"/>
      <c r="Y415" s="108"/>
      <c r="Z415" s="109"/>
      <c r="AA415" s="94"/>
      <c r="AB415" s="110"/>
      <c r="AC415" s="94"/>
      <c r="AD415" s="113"/>
      <c r="AE415" s="94"/>
      <c r="AF415" s="121" t="s">
        <v>361</v>
      </c>
      <c r="AG415" s="94"/>
      <c r="AH415" s="94"/>
      <c r="AI415" s="94"/>
      <c r="AJ415" s="113"/>
      <c r="AK415" s="94"/>
      <c r="AL415" s="94"/>
      <c r="AM415" s="94"/>
      <c r="AP415" s="40"/>
      <c r="AV415" s="40"/>
      <c r="BQ415" s="118"/>
      <c r="BR415" s="119"/>
      <c r="BS415" s="119"/>
      <c r="BT415" s="108"/>
    </row>
    <row r="416" spans="1:72" ht="27">
      <c r="A416" s="103"/>
      <c r="B416" s="104"/>
      <c r="C416" s="105"/>
      <c r="D416" s="106"/>
      <c r="E416" s="107"/>
      <c r="F416" s="108"/>
      <c r="G416" s="107"/>
      <c r="H416" s="78"/>
      <c r="I416" s="108"/>
      <c r="J416" s="109"/>
      <c r="K416" s="94"/>
      <c r="L416" s="94"/>
      <c r="M416" s="110"/>
      <c r="N416" s="78"/>
      <c r="O416" s="108"/>
      <c r="P416" s="109"/>
      <c r="Q416" s="94"/>
      <c r="R416" s="110"/>
      <c r="S416" s="78"/>
      <c r="T416" s="111"/>
      <c r="U416" s="112"/>
      <c r="V416" s="94"/>
      <c r="W416" s="110"/>
      <c r="X416" s="44"/>
      <c r="Y416" s="108"/>
      <c r="Z416" s="109"/>
      <c r="AA416" s="94"/>
      <c r="AB416" s="110"/>
      <c r="AC416" s="94"/>
      <c r="AD416" s="113"/>
      <c r="AE416" s="94"/>
      <c r="AF416" s="121" t="s">
        <v>362</v>
      </c>
      <c r="AG416" s="94"/>
      <c r="AH416" s="94"/>
      <c r="AI416" s="94"/>
      <c r="AJ416" s="113"/>
      <c r="AK416" s="94"/>
      <c r="AL416" s="94"/>
      <c r="AM416" s="94"/>
      <c r="AP416" s="40"/>
      <c r="AV416" s="40"/>
      <c r="BQ416" s="118"/>
      <c r="BR416" s="119"/>
      <c r="BS416" s="119"/>
      <c r="BT416" s="108"/>
    </row>
    <row r="417" spans="1:72" ht="27">
      <c r="A417" s="103"/>
      <c r="B417" s="104"/>
      <c r="C417" s="105"/>
      <c r="D417" s="106"/>
      <c r="E417" s="107"/>
      <c r="F417" s="108"/>
      <c r="G417" s="107"/>
      <c r="H417" s="78"/>
      <c r="I417" s="108"/>
      <c r="J417" s="109"/>
      <c r="K417" s="94"/>
      <c r="L417" s="94"/>
      <c r="M417" s="110"/>
      <c r="N417" s="78"/>
      <c r="O417" s="108"/>
      <c r="P417" s="109"/>
      <c r="Q417" s="94"/>
      <c r="R417" s="110"/>
      <c r="S417" s="78"/>
      <c r="T417" s="111"/>
      <c r="U417" s="112"/>
      <c r="V417" s="94"/>
      <c r="W417" s="110"/>
      <c r="X417" s="44"/>
      <c r="Y417" s="108"/>
      <c r="Z417" s="109"/>
      <c r="AA417" s="94"/>
      <c r="AB417" s="110"/>
      <c r="AC417" s="94"/>
      <c r="AD417" s="113"/>
      <c r="AE417" s="94"/>
      <c r="AF417" s="121"/>
      <c r="AG417" s="94"/>
      <c r="AH417" s="94"/>
      <c r="AI417" s="94"/>
      <c r="AJ417" s="113"/>
      <c r="AK417" s="94"/>
      <c r="AL417" s="94"/>
      <c r="AM417" s="94"/>
      <c r="AP417" s="40"/>
      <c r="AV417" s="40"/>
      <c r="BQ417" s="118"/>
      <c r="BR417" s="119"/>
      <c r="BS417" s="119"/>
      <c r="BT417" s="108"/>
    </row>
    <row r="418" spans="1:72" ht="27">
      <c r="A418" s="103"/>
      <c r="B418" s="104"/>
      <c r="C418" s="105" t="s">
        <v>53</v>
      </c>
      <c r="D418" s="106"/>
      <c r="E418" s="107"/>
      <c r="F418" s="108"/>
      <c r="G418" s="107"/>
      <c r="H418" s="78"/>
      <c r="I418" s="108"/>
      <c r="J418" s="109"/>
      <c r="K418" s="94"/>
      <c r="L418" s="94" t="s">
        <v>56</v>
      </c>
      <c r="M418" s="110"/>
      <c r="N418" s="78"/>
      <c r="O418" s="108"/>
      <c r="P418" s="109"/>
      <c r="Q418" s="94"/>
      <c r="R418" s="110"/>
      <c r="S418" s="78"/>
      <c r="T418" s="111"/>
      <c r="U418" s="112"/>
      <c r="V418" s="94"/>
      <c r="W418" s="110" t="s">
        <v>152</v>
      </c>
      <c r="X418" s="44"/>
      <c r="Y418" s="108"/>
      <c r="Z418" s="109"/>
      <c r="AA418" s="94"/>
      <c r="AB418" s="110" t="s">
        <v>56</v>
      </c>
      <c r="AC418" s="94"/>
      <c r="AD418" s="113"/>
      <c r="AE418" s="94"/>
      <c r="AF418" s="105" t="s">
        <v>53</v>
      </c>
      <c r="AG418" s="94"/>
      <c r="AH418" s="94"/>
      <c r="AI418" s="94"/>
      <c r="AJ418" s="113"/>
      <c r="AK418" s="94"/>
      <c r="AL418" s="94"/>
      <c r="AM418" s="94"/>
      <c r="AP418" s="40"/>
      <c r="AV418" s="40"/>
      <c r="BQ418" s="118"/>
      <c r="BR418" s="119"/>
      <c r="BS418" s="119"/>
      <c r="BT418" s="108"/>
    </row>
    <row r="419" spans="1:72" ht="27">
      <c r="A419" s="103"/>
      <c r="B419" s="104"/>
      <c r="C419" s="105" t="s">
        <v>57</v>
      </c>
      <c r="D419" s="106"/>
      <c r="E419" s="107"/>
      <c r="F419" s="108"/>
      <c r="G419" s="107"/>
      <c r="H419" s="78"/>
      <c r="I419" s="108"/>
      <c r="J419" s="109"/>
      <c r="K419" s="94"/>
      <c r="L419" s="94" t="s">
        <v>363</v>
      </c>
      <c r="M419" s="110"/>
      <c r="N419" s="78"/>
      <c r="O419" s="108"/>
      <c r="P419" s="109"/>
      <c r="Q419" s="94"/>
      <c r="R419" s="110"/>
      <c r="S419" s="78"/>
      <c r="T419" s="111"/>
      <c r="U419" s="112"/>
      <c r="V419" s="94"/>
      <c r="W419" s="110" t="s">
        <v>364</v>
      </c>
      <c r="X419" s="44"/>
      <c r="Y419" s="108"/>
      <c r="Z419" s="109"/>
      <c r="AA419" s="94"/>
      <c r="AB419" s="110" t="s">
        <v>365</v>
      </c>
      <c r="AC419" s="94"/>
      <c r="AD419" s="113"/>
      <c r="AE419" s="94"/>
      <c r="AF419" s="105" t="s">
        <v>57</v>
      </c>
      <c r="AG419" s="94"/>
      <c r="AH419" s="94"/>
      <c r="AI419" s="94"/>
      <c r="AJ419" s="113"/>
      <c r="AK419" s="94"/>
      <c r="AL419" s="94"/>
      <c r="AM419" s="94"/>
      <c r="AP419" s="40"/>
      <c r="AV419" s="40"/>
      <c r="BQ419" s="118"/>
      <c r="BR419" s="119"/>
      <c r="BS419" s="119"/>
      <c r="BT419" s="108"/>
    </row>
    <row r="420" spans="1:72" ht="27">
      <c r="A420" s="103"/>
      <c r="B420" s="104"/>
      <c r="C420" s="105"/>
      <c r="D420" s="106"/>
      <c r="E420" s="107"/>
      <c r="F420" s="108"/>
      <c r="G420" s="107"/>
      <c r="H420" s="78"/>
      <c r="I420" s="108"/>
      <c r="J420" s="109"/>
      <c r="K420" s="94"/>
      <c r="L420" s="94" t="s">
        <v>366</v>
      </c>
      <c r="M420" s="110"/>
      <c r="N420" s="78"/>
      <c r="O420" s="108"/>
      <c r="P420" s="109"/>
      <c r="Q420" s="94"/>
      <c r="R420" s="110"/>
      <c r="S420" s="78"/>
      <c r="T420" s="111"/>
      <c r="U420" s="112"/>
      <c r="V420" s="94"/>
      <c r="W420" s="110"/>
      <c r="X420" s="44"/>
      <c r="Y420" s="108"/>
      <c r="Z420" s="109"/>
      <c r="AA420" s="94"/>
      <c r="AB420" s="110" t="s">
        <v>65</v>
      </c>
      <c r="AC420" s="94"/>
      <c r="AD420" s="113"/>
      <c r="AE420" s="94"/>
      <c r="AF420" s="105" t="s">
        <v>63</v>
      </c>
      <c r="AG420" s="94"/>
      <c r="AH420" s="94"/>
      <c r="AI420" s="94"/>
      <c r="AJ420" s="113"/>
      <c r="AK420" s="94"/>
      <c r="AL420" s="94"/>
      <c r="AM420" s="94"/>
      <c r="AP420" s="40"/>
      <c r="AV420" s="40"/>
      <c r="BQ420" s="118"/>
      <c r="BR420" s="119"/>
      <c r="BS420" s="119"/>
      <c r="BT420" s="108"/>
    </row>
    <row r="421" spans="1:72" ht="27">
      <c r="A421" s="103"/>
      <c r="B421" s="104"/>
      <c r="C421" s="105" t="s">
        <v>63</v>
      </c>
      <c r="D421" s="106"/>
      <c r="E421" s="107"/>
      <c r="F421" s="108"/>
      <c r="G421" s="107"/>
      <c r="H421" s="78"/>
      <c r="I421" s="108"/>
      <c r="J421" s="109"/>
      <c r="K421" s="94"/>
      <c r="L421" s="94" t="s">
        <v>65</v>
      </c>
      <c r="M421" s="110"/>
      <c r="N421" s="78"/>
      <c r="O421" s="108"/>
      <c r="P421" s="109"/>
      <c r="Q421" s="94"/>
      <c r="R421" s="110"/>
      <c r="S421" s="78"/>
      <c r="T421" s="111"/>
      <c r="U421" s="112"/>
      <c r="V421" s="94"/>
      <c r="W421" s="110" t="s">
        <v>65</v>
      </c>
      <c r="X421" s="44"/>
      <c r="Y421" s="108"/>
      <c r="Z421" s="109"/>
      <c r="AA421" s="94"/>
      <c r="AB421" s="110"/>
      <c r="AC421" s="94"/>
      <c r="AD421" s="113"/>
      <c r="AE421" s="94"/>
      <c r="AG421" s="94"/>
      <c r="AH421" s="94"/>
      <c r="AI421" s="94"/>
      <c r="AJ421" s="113"/>
      <c r="AK421" s="94"/>
      <c r="AL421" s="94"/>
      <c r="AM421" s="94"/>
      <c r="AP421" s="40"/>
      <c r="AV421" s="40"/>
      <c r="BQ421" s="118"/>
      <c r="BR421" s="119"/>
      <c r="BS421" s="119"/>
      <c r="BT421" s="108"/>
    </row>
    <row r="422" spans="1:72" ht="27">
      <c r="A422" s="103"/>
      <c r="B422" s="104"/>
      <c r="C422" s="105"/>
      <c r="D422" s="106"/>
      <c r="E422" s="107"/>
      <c r="F422" s="108"/>
      <c r="G422" s="107"/>
      <c r="H422" s="78"/>
      <c r="I422" s="108"/>
      <c r="J422" s="94" t="s">
        <v>59</v>
      </c>
      <c r="K422" s="94"/>
      <c r="L422" s="94"/>
      <c r="M422" s="110"/>
      <c r="N422" s="78"/>
      <c r="O422" s="108"/>
      <c r="P422" s="94" t="s">
        <v>59</v>
      </c>
      <c r="Q422" s="94"/>
      <c r="R422" s="110"/>
      <c r="S422" s="78"/>
      <c r="T422" s="111"/>
      <c r="U422" s="101" t="s">
        <v>59</v>
      </c>
      <c r="V422" s="94"/>
      <c r="W422" s="110"/>
      <c r="X422" s="44"/>
      <c r="Y422" s="91"/>
      <c r="Z422" s="94"/>
      <c r="AA422" s="94"/>
      <c r="AB422" s="110"/>
      <c r="AC422" s="94"/>
      <c r="AD422" s="113"/>
      <c r="AE422" s="94"/>
      <c r="AF422" s="94"/>
      <c r="AG422" s="94"/>
      <c r="AH422" s="94"/>
      <c r="AI422" s="94"/>
      <c r="AJ422" s="113"/>
      <c r="AK422" s="94"/>
      <c r="AL422" s="94"/>
      <c r="AM422" s="94"/>
      <c r="AP422" s="40"/>
      <c r="AV422" s="40"/>
      <c r="BQ422" s="118" t="s">
        <v>59</v>
      </c>
      <c r="BR422" s="119" t="e">
        <f>P422/3168</f>
        <v>#VALUE!</v>
      </c>
      <c r="BS422" s="119" t="e">
        <f>BR422*O422</f>
        <v>#VALUE!</v>
      </c>
      <c r="BT422" s="108"/>
    </row>
    <row r="423" spans="1:72" s="114" customFormat="1" ht="27">
      <c r="A423" s="103"/>
      <c r="B423" s="104" t="s">
        <v>367</v>
      </c>
      <c r="C423" s="105" t="s">
        <v>68</v>
      </c>
      <c r="D423" s="106" t="s">
        <v>46</v>
      </c>
      <c r="E423" s="107"/>
      <c r="F423" s="108">
        <v>2</v>
      </c>
      <c r="G423" s="107"/>
      <c r="H423" s="78"/>
      <c r="I423" s="108">
        <v>2</v>
      </c>
      <c r="J423" s="109" t="s">
        <v>47</v>
      </c>
      <c r="K423" s="94" t="s">
        <v>72</v>
      </c>
      <c r="L423" s="94"/>
      <c r="M423" s="110"/>
      <c r="N423" s="78"/>
      <c r="O423" s="108">
        <v>2</v>
      </c>
      <c r="P423" s="109" t="s">
        <v>205</v>
      </c>
      <c r="Q423" s="94" t="s">
        <v>69</v>
      </c>
      <c r="R423" s="110"/>
      <c r="S423" s="78"/>
      <c r="T423" s="111">
        <v>2</v>
      </c>
      <c r="U423" s="112"/>
      <c r="V423" s="94" t="s">
        <v>69</v>
      </c>
      <c r="W423" s="110"/>
      <c r="X423" s="44"/>
      <c r="Y423" s="108"/>
      <c r="Z423" s="109"/>
      <c r="AA423" s="94" t="s">
        <v>72</v>
      </c>
      <c r="AB423" s="110"/>
      <c r="AC423" s="94"/>
      <c r="AD423" s="113"/>
      <c r="AE423" s="104" t="s">
        <v>367</v>
      </c>
      <c r="AF423" s="105" t="s">
        <v>68</v>
      </c>
      <c r="AG423" s="106" t="s">
        <v>46</v>
      </c>
      <c r="AH423" s="107"/>
      <c r="AI423" s="108">
        <v>2</v>
      </c>
      <c r="AJ423" s="113"/>
      <c r="AK423" s="94">
        <v>2</v>
      </c>
      <c r="AL423" s="94">
        <v>58000</v>
      </c>
      <c r="AM423" s="94" t="s">
        <v>70</v>
      </c>
      <c r="AP423" s="40"/>
      <c r="AQ423" s="25"/>
      <c r="AV423" s="115"/>
      <c r="BB423" s="115"/>
      <c r="BG423" s="116"/>
      <c r="BN423" s="115"/>
      <c r="BO423" s="117"/>
      <c r="BQ423" s="118">
        <v>1280</v>
      </c>
      <c r="BR423" s="119" t="e">
        <f>P423/3168</f>
        <v>#VALUE!</v>
      </c>
      <c r="BS423" s="119" t="e">
        <f>BR423*O423</f>
        <v>#VALUE!</v>
      </c>
      <c r="BT423" s="108"/>
    </row>
    <row r="424" spans="1:72" s="114" customFormat="1" ht="27">
      <c r="A424" s="103"/>
      <c r="B424" s="104"/>
      <c r="C424" s="105"/>
      <c r="D424" s="106"/>
      <c r="E424" s="107"/>
      <c r="F424" s="108"/>
      <c r="G424" s="107"/>
      <c r="H424" s="78"/>
      <c r="I424" s="108"/>
      <c r="J424" s="109"/>
      <c r="K424" s="94"/>
      <c r="L424" s="94"/>
      <c r="M424" s="110"/>
      <c r="N424" s="78"/>
      <c r="O424" s="108"/>
      <c r="P424" s="109"/>
      <c r="Q424" s="94"/>
      <c r="R424" s="110"/>
      <c r="S424" s="78"/>
      <c r="T424" s="111"/>
      <c r="U424" s="112"/>
      <c r="V424" s="94"/>
      <c r="W424" s="110"/>
      <c r="X424" s="44"/>
      <c r="Y424" s="108"/>
      <c r="Z424" s="109"/>
      <c r="AA424" s="94"/>
      <c r="AB424" s="110"/>
      <c r="AC424" s="94"/>
      <c r="AD424" s="113"/>
      <c r="AE424" s="104"/>
      <c r="AF424" s="105"/>
      <c r="AG424" s="106"/>
      <c r="AH424" s="107"/>
      <c r="AI424" s="108"/>
      <c r="AJ424" s="113"/>
      <c r="AK424" s="94"/>
      <c r="AL424" s="94"/>
      <c r="AM424" s="94"/>
      <c r="AP424" s="40"/>
      <c r="AQ424" s="25"/>
      <c r="AV424" s="115"/>
      <c r="BB424" s="115"/>
      <c r="BG424" s="116"/>
      <c r="BN424" s="115"/>
      <c r="BO424" s="117"/>
      <c r="BQ424" s="118"/>
      <c r="BR424" s="119"/>
      <c r="BS424" s="119"/>
      <c r="BT424" s="108"/>
    </row>
    <row r="425" spans="1:72" s="114" customFormat="1" ht="27">
      <c r="A425" s="103"/>
      <c r="B425" s="104"/>
      <c r="C425" s="105" t="s">
        <v>53</v>
      </c>
      <c r="D425" s="106"/>
      <c r="E425" s="107"/>
      <c r="F425" s="108"/>
      <c r="G425" s="107"/>
      <c r="H425" s="78"/>
      <c r="I425" s="108"/>
      <c r="J425" s="109"/>
      <c r="K425" s="94"/>
      <c r="L425" s="94"/>
      <c r="M425" s="110"/>
      <c r="N425" s="78"/>
      <c r="O425" s="108"/>
      <c r="P425" s="109"/>
      <c r="Q425" s="94"/>
      <c r="R425" s="110"/>
      <c r="S425" s="78"/>
      <c r="T425" s="111"/>
      <c r="U425" s="112"/>
      <c r="V425" s="94"/>
      <c r="W425" s="110"/>
      <c r="X425" s="44"/>
      <c r="Y425" s="108"/>
      <c r="Z425" s="109"/>
      <c r="AA425" s="94"/>
      <c r="AB425" s="110"/>
      <c r="AC425" s="94"/>
      <c r="AD425" s="113"/>
      <c r="AE425" s="104"/>
      <c r="AF425" s="105" t="s">
        <v>53</v>
      </c>
      <c r="AG425" s="106"/>
      <c r="AH425" s="107"/>
      <c r="AI425" s="108"/>
      <c r="AJ425" s="113"/>
      <c r="AK425" s="94"/>
      <c r="AL425" s="94"/>
      <c r="AM425" s="94"/>
      <c r="AP425" s="40"/>
      <c r="AQ425" s="25"/>
      <c r="AV425" s="115"/>
      <c r="BB425" s="115"/>
      <c r="BG425" s="116"/>
      <c r="BN425" s="115"/>
      <c r="BO425" s="117"/>
      <c r="BQ425" s="118"/>
      <c r="BR425" s="119"/>
      <c r="BS425" s="119"/>
      <c r="BT425" s="108"/>
    </row>
    <row r="426" spans="1:72" s="114" customFormat="1" ht="27">
      <c r="A426" s="103"/>
      <c r="B426" s="104"/>
      <c r="C426" s="105" t="s">
        <v>57</v>
      </c>
      <c r="D426" s="106"/>
      <c r="E426" s="107"/>
      <c r="F426" s="108"/>
      <c r="G426" s="107"/>
      <c r="H426" s="78"/>
      <c r="I426" s="108"/>
      <c r="J426" s="109"/>
      <c r="K426" s="94"/>
      <c r="L426" s="94"/>
      <c r="M426" s="110"/>
      <c r="N426" s="78"/>
      <c r="O426" s="108"/>
      <c r="P426" s="109"/>
      <c r="Q426" s="94"/>
      <c r="R426" s="110"/>
      <c r="S426" s="78"/>
      <c r="T426" s="111"/>
      <c r="U426" s="112"/>
      <c r="V426" s="94"/>
      <c r="W426" s="110"/>
      <c r="X426" s="44"/>
      <c r="Y426" s="108"/>
      <c r="Z426" s="109"/>
      <c r="AA426" s="94"/>
      <c r="AB426" s="110"/>
      <c r="AC426" s="94"/>
      <c r="AD426" s="113"/>
      <c r="AE426" s="104"/>
      <c r="AF426" s="105" t="s">
        <v>57</v>
      </c>
      <c r="AG426" s="106"/>
      <c r="AH426" s="107"/>
      <c r="AI426" s="108"/>
      <c r="AJ426" s="113"/>
      <c r="AK426" s="94"/>
      <c r="AL426" s="94"/>
      <c r="AM426" s="94"/>
      <c r="AP426" s="40"/>
      <c r="AQ426" s="25"/>
      <c r="AV426" s="115"/>
      <c r="BB426" s="115"/>
      <c r="BG426" s="116"/>
      <c r="BN426" s="115"/>
      <c r="BO426" s="117"/>
      <c r="BQ426" s="118"/>
      <c r="BR426" s="119"/>
      <c r="BS426" s="119"/>
      <c r="BT426" s="108"/>
    </row>
    <row r="427" spans="1:72" s="114" customFormat="1" ht="27">
      <c r="A427" s="103"/>
      <c r="B427" s="104"/>
      <c r="C427" s="105"/>
      <c r="D427" s="106"/>
      <c r="E427" s="107"/>
      <c r="F427" s="108"/>
      <c r="G427" s="107"/>
      <c r="H427" s="78"/>
      <c r="I427" s="108"/>
      <c r="J427" s="109" t="s">
        <v>59</v>
      </c>
      <c r="K427" s="94"/>
      <c r="L427" s="94"/>
      <c r="M427" s="110"/>
      <c r="N427" s="78"/>
      <c r="O427" s="108"/>
      <c r="P427" s="109" t="s">
        <v>59</v>
      </c>
      <c r="Q427" s="94"/>
      <c r="R427" s="110"/>
      <c r="S427" s="78"/>
      <c r="T427" s="111"/>
      <c r="U427" s="112" t="s">
        <v>59</v>
      </c>
      <c r="V427" s="94"/>
      <c r="W427" s="110"/>
      <c r="X427" s="44"/>
      <c r="Y427" s="108"/>
      <c r="Z427" s="109"/>
      <c r="AA427" s="94"/>
      <c r="AB427" s="110"/>
      <c r="AC427" s="94"/>
      <c r="AD427" s="113"/>
      <c r="AE427" s="104"/>
      <c r="AF427" s="105"/>
      <c r="AG427" s="106"/>
      <c r="AH427" s="107"/>
      <c r="AI427" s="108"/>
      <c r="AJ427" s="113"/>
      <c r="AK427" s="94"/>
      <c r="AL427" s="94"/>
      <c r="AM427" s="94"/>
      <c r="AP427" s="40"/>
      <c r="AQ427" s="25"/>
      <c r="AV427" s="115"/>
      <c r="BB427" s="115"/>
      <c r="BG427" s="116"/>
      <c r="BN427" s="115"/>
      <c r="BO427" s="117"/>
      <c r="BQ427" s="118" t="s">
        <v>59</v>
      </c>
      <c r="BR427" s="119" t="e">
        <f>P427/3168</f>
        <v>#VALUE!</v>
      </c>
      <c r="BS427" s="119" t="e">
        <f>BR427*O427</f>
        <v>#VALUE!</v>
      </c>
      <c r="BT427" s="108"/>
    </row>
    <row r="428" spans="1:72" s="114" customFormat="1" ht="27">
      <c r="A428" s="99"/>
      <c r="B428" s="104" t="s">
        <v>368</v>
      </c>
      <c r="C428" s="105" t="s">
        <v>369</v>
      </c>
      <c r="D428" s="106" t="s">
        <v>46</v>
      </c>
      <c r="E428" s="107"/>
      <c r="F428" s="108">
        <v>8</v>
      </c>
      <c r="G428" s="107"/>
      <c r="H428" s="78"/>
      <c r="I428" s="108">
        <v>8</v>
      </c>
      <c r="J428" s="109">
        <v>11780</v>
      </c>
      <c r="K428" s="94">
        <v>94240</v>
      </c>
      <c r="L428" s="94"/>
      <c r="M428" s="110"/>
      <c r="N428" s="78"/>
      <c r="O428" s="108">
        <v>8</v>
      </c>
      <c r="P428" s="109" t="s">
        <v>205</v>
      </c>
      <c r="Q428" s="94" t="s">
        <v>205</v>
      </c>
      <c r="R428" s="110"/>
      <c r="S428" s="78"/>
      <c r="T428" s="111">
        <v>8</v>
      </c>
      <c r="U428" s="112">
        <v>12820</v>
      </c>
      <c r="V428" s="94">
        <f>T428*U428</f>
        <v>102560</v>
      </c>
      <c r="W428" s="110"/>
      <c r="X428" s="44"/>
      <c r="Y428" s="108">
        <v>8</v>
      </c>
      <c r="Z428" s="109">
        <v>14358</v>
      </c>
      <c r="AA428" s="94">
        <f>Y428*Z428</f>
        <v>114864</v>
      </c>
      <c r="AB428" s="110"/>
      <c r="AC428" s="94"/>
      <c r="AD428" s="113"/>
      <c r="AE428" s="104" t="s">
        <v>368</v>
      </c>
      <c r="AF428" s="105" t="s">
        <v>369</v>
      </c>
      <c r="AG428" s="106" t="s">
        <v>46</v>
      </c>
      <c r="AH428" s="107"/>
      <c r="AI428" s="108">
        <v>8</v>
      </c>
      <c r="AJ428" s="113"/>
      <c r="AK428" s="94">
        <v>8</v>
      </c>
      <c r="AL428" s="94">
        <v>4500</v>
      </c>
      <c r="AM428" s="94">
        <f>AK428*AL428</f>
        <v>36000</v>
      </c>
      <c r="AP428" s="40"/>
      <c r="AQ428" s="25"/>
      <c r="AV428" s="115"/>
      <c r="BB428" s="115"/>
      <c r="BG428" s="116"/>
      <c r="BN428" s="115"/>
      <c r="BO428" s="117"/>
      <c r="BQ428" s="118">
        <v>1500</v>
      </c>
      <c r="BR428" s="119" t="e">
        <f>P428/3168</f>
        <v>#VALUE!</v>
      </c>
      <c r="BS428" s="119" t="e">
        <f>BR428*O428</f>
        <v>#VALUE!</v>
      </c>
      <c r="BT428" s="108"/>
    </row>
    <row r="429" spans="1:72" s="114" customFormat="1" ht="27">
      <c r="A429" s="99"/>
      <c r="B429" s="104"/>
      <c r="C429" s="105" t="s">
        <v>370</v>
      </c>
      <c r="D429" s="106"/>
      <c r="E429" s="107"/>
      <c r="F429" s="108"/>
      <c r="G429" s="107"/>
      <c r="H429" s="78"/>
      <c r="I429" s="108"/>
      <c r="J429" s="109"/>
      <c r="K429" s="94"/>
      <c r="L429" s="94"/>
      <c r="M429" s="110"/>
      <c r="N429" s="78"/>
      <c r="O429" s="108"/>
      <c r="P429" s="109"/>
      <c r="Q429" s="94"/>
      <c r="R429" s="110"/>
      <c r="S429" s="78"/>
      <c r="T429" s="111"/>
      <c r="U429" s="112"/>
      <c r="V429" s="94"/>
      <c r="W429" s="110"/>
      <c r="X429" s="44"/>
      <c r="Y429" s="108"/>
      <c r="Z429" s="109"/>
      <c r="AA429" s="94"/>
      <c r="AB429" s="110"/>
      <c r="AC429" s="94"/>
      <c r="AD429" s="113"/>
      <c r="AE429" s="94"/>
      <c r="AF429" s="121" t="s">
        <v>371</v>
      </c>
      <c r="AG429" s="94"/>
      <c r="AH429" s="94"/>
      <c r="AI429" s="94"/>
      <c r="AJ429" s="113"/>
      <c r="AK429" s="94"/>
      <c r="AL429" s="94"/>
      <c r="AM429" s="94"/>
      <c r="AP429" s="40"/>
      <c r="AQ429" s="25"/>
      <c r="AV429" s="115"/>
      <c r="BB429" s="115"/>
      <c r="BG429" s="116"/>
      <c r="BN429" s="115"/>
      <c r="BO429" s="117"/>
      <c r="BQ429" s="118"/>
      <c r="BR429" s="119"/>
      <c r="BS429" s="119"/>
      <c r="BT429" s="108"/>
    </row>
    <row r="430" spans="1:72" s="114" customFormat="1" ht="27">
      <c r="A430" s="99"/>
      <c r="B430" s="104"/>
      <c r="C430" s="105" t="s">
        <v>372</v>
      </c>
      <c r="D430" s="106"/>
      <c r="E430" s="107"/>
      <c r="F430" s="108"/>
      <c r="G430" s="107"/>
      <c r="H430" s="78"/>
      <c r="I430" s="108"/>
      <c r="J430" s="109"/>
      <c r="K430" s="94"/>
      <c r="L430" s="94"/>
      <c r="M430" s="110"/>
      <c r="N430" s="78"/>
      <c r="O430" s="108"/>
      <c r="P430" s="109"/>
      <c r="Q430" s="94"/>
      <c r="R430" s="110"/>
      <c r="S430" s="78"/>
      <c r="T430" s="111"/>
      <c r="U430" s="112"/>
      <c r="V430" s="94"/>
      <c r="W430" s="110"/>
      <c r="X430" s="44"/>
      <c r="Y430" s="108"/>
      <c r="Z430" s="109"/>
      <c r="AA430" s="94"/>
      <c r="AB430" s="110"/>
      <c r="AC430" s="94"/>
      <c r="AD430" s="113"/>
      <c r="AE430" s="94"/>
      <c r="AF430" s="121" t="s">
        <v>373</v>
      </c>
      <c r="AG430" s="94"/>
      <c r="AH430" s="94"/>
      <c r="AI430" s="94"/>
      <c r="AJ430" s="113"/>
      <c r="AK430" s="94"/>
      <c r="AL430" s="94"/>
      <c r="AM430" s="94"/>
      <c r="AP430" s="40"/>
      <c r="AQ430" s="25"/>
      <c r="AV430" s="115"/>
      <c r="BB430" s="115"/>
      <c r="BG430" s="116"/>
      <c r="BN430" s="115"/>
      <c r="BO430" s="117"/>
      <c r="BQ430" s="118"/>
      <c r="BR430" s="119"/>
      <c r="BS430" s="119"/>
      <c r="BT430" s="108"/>
    </row>
    <row r="431" spans="1:72" s="114" customFormat="1" ht="27">
      <c r="A431" s="99"/>
      <c r="B431" s="104"/>
      <c r="C431" s="105"/>
      <c r="D431" s="106"/>
      <c r="E431" s="107"/>
      <c r="F431" s="108"/>
      <c r="G431" s="107"/>
      <c r="H431" s="78"/>
      <c r="I431" s="108"/>
      <c r="J431" s="109"/>
      <c r="K431" s="94"/>
      <c r="L431" s="94"/>
      <c r="M431" s="110"/>
      <c r="N431" s="78"/>
      <c r="O431" s="108"/>
      <c r="P431" s="109"/>
      <c r="Q431" s="94"/>
      <c r="R431" s="110"/>
      <c r="S431" s="78"/>
      <c r="T431" s="111"/>
      <c r="U431" s="112"/>
      <c r="V431" s="94"/>
      <c r="W431" s="110"/>
      <c r="X431" s="44"/>
      <c r="Y431" s="108"/>
      <c r="Z431" s="109"/>
      <c r="AA431" s="94"/>
      <c r="AB431" s="110"/>
      <c r="AC431" s="94"/>
      <c r="AD431" s="113"/>
      <c r="AE431" s="94"/>
      <c r="AF431" s="94"/>
      <c r="AG431" s="94"/>
      <c r="AH431" s="94"/>
      <c r="AI431" s="94"/>
      <c r="AJ431" s="113"/>
      <c r="AK431" s="94"/>
      <c r="AL431" s="94"/>
      <c r="AM431" s="94"/>
      <c r="AN431" s="114" t="s">
        <v>55</v>
      </c>
      <c r="AP431" s="40"/>
      <c r="AQ431" s="25"/>
      <c r="AV431" s="115"/>
      <c r="BB431" s="115"/>
      <c r="BG431" s="116"/>
      <c r="BN431" s="115"/>
      <c r="BO431" s="117"/>
      <c r="BQ431" s="118"/>
      <c r="BR431" s="119"/>
      <c r="BS431" s="119"/>
      <c r="BT431" s="108"/>
    </row>
    <row r="432" spans="1:72" s="114" customFormat="1" ht="27">
      <c r="A432" s="99"/>
      <c r="B432" s="104"/>
      <c r="C432" s="105" t="s">
        <v>53</v>
      </c>
      <c r="D432" s="106"/>
      <c r="E432" s="107"/>
      <c r="F432" s="91"/>
      <c r="G432" s="107"/>
      <c r="H432" s="78"/>
      <c r="I432" s="91"/>
      <c r="J432" s="109" t="s">
        <v>59</v>
      </c>
      <c r="K432" s="94"/>
      <c r="L432" s="94" t="s">
        <v>221</v>
      </c>
      <c r="M432" s="110"/>
      <c r="N432" s="78"/>
      <c r="O432" s="91"/>
      <c r="P432" s="109" t="s">
        <v>59</v>
      </c>
      <c r="Q432" s="94"/>
      <c r="R432" s="110"/>
      <c r="S432" s="78"/>
      <c r="T432" s="111"/>
      <c r="U432" s="112" t="s">
        <v>59</v>
      </c>
      <c r="V432" s="94"/>
      <c r="W432" s="110" t="s">
        <v>152</v>
      </c>
      <c r="X432" s="44"/>
      <c r="Y432" s="108"/>
      <c r="Z432" s="109"/>
      <c r="AA432" s="94"/>
      <c r="AB432" s="110" t="s">
        <v>56</v>
      </c>
      <c r="AC432" s="94"/>
      <c r="AD432" s="113"/>
      <c r="AE432" s="94"/>
      <c r="AF432" s="105" t="s">
        <v>53</v>
      </c>
      <c r="AG432" s="94"/>
      <c r="AH432" s="94"/>
      <c r="AI432" s="94"/>
      <c r="AJ432" s="113"/>
      <c r="AK432" s="94"/>
      <c r="AL432" s="94"/>
      <c r="AM432" s="94"/>
      <c r="AP432" s="40"/>
      <c r="AQ432" s="25"/>
      <c r="AV432" s="115"/>
      <c r="BB432" s="115"/>
      <c r="BG432" s="116"/>
      <c r="BN432" s="115"/>
      <c r="BO432" s="117"/>
      <c r="BQ432" s="118" t="s">
        <v>59</v>
      </c>
      <c r="BR432" s="119" t="e">
        <f>P432/3168</f>
        <v>#VALUE!</v>
      </c>
      <c r="BS432" s="119" t="e">
        <f>BR432*O432</f>
        <v>#VALUE!</v>
      </c>
      <c r="BT432" s="91"/>
    </row>
    <row r="433" spans="1:72" s="114" customFormat="1" ht="27">
      <c r="A433" s="99"/>
      <c r="B433" s="104"/>
      <c r="C433" s="105" t="s">
        <v>57</v>
      </c>
      <c r="D433" s="106"/>
      <c r="E433" s="107"/>
      <c r="F433" s="91"/>
      <c r="G433" s="107"/>
      <c r="H433" s="78"/>
      <c r="I433" s="91"/>
      <c r="J433" s="109"/>
      <c r="K433" s="94"/>
      <c r="L433" s="94" t="s">
        <v>374</v>
      </c>
      <c r="M433" s="110"/>
      <c r="N433" s="78"/>
      <c r="O433" s="91"/>
      <c r="P433" s="109"/>
      <c r="Q433" s="94"/>
      <c r="R433" s="110"/>
      <c r="S433" s="78"/>
      <c r="T433" s="111"/>
      <c r="U433" s="112"/>
      <c r="V433" s="94"/>
      <c r="W433" s="110" t="s">
        <v>375</v>
      </c>
      <c r="X433" s="44"/>
      <c r="Y433" s="108"/>
      <c r="Z433" s="109"/>
      <c r="AA433" s="94"/>
      <c r="AB433" s="110" t="s">
        <v>376</v>
      </c>
      <c r="AC433" s="94"/>
      <c r="AD433" s="113"/>
      <c r="AE433" s="94"/>
      <c r="AF433" s="105" t="s">
        <v>57</v>
      </c>
      <c r="AG433" s="94"/>
      <c r="AH433" s="94"/>
      <c r="AI433" s="94"/>
      <c r="AJ433" s="113"/>
      <c r="AK433" s="94"/>
      <c r="AL433" s="94"/>
      <c r="AM433" s="94"/>
      <c r="AP433" s="40"/>
      <c r="AQ433" s="25"/>
      <c r="AV433" s="115"/>
      <c r="BB433" s="115"/>
      <c r="BG433" s="116"/>
      <c r="BN433" s="115"/>
      <c r="BO433" s="117"/>
      <c r="BQ433" s="118"/>
      <c r="BR433" s="119"/>
      <c r="BS433" s="119"/>
      <c r="BT433" s="91"/>
    </row>
    <row r="434" spans="1:72" s="114" customFormat="1" ht="27">
      <c r="A434" s="99"/>
      <c r="B434" s="104"/>
      <c r="C434" s="105"/>
      <c r="D434" s="106"/>
      <c r="E434" s="107"/>
      <c r="F434" s="91"/>
      <c r="G434" s="107"/>
      <c r="H434" s="78"/>
      <c r="I434" s="91"/>
      <c r="J434" s="109"/>
      <c r="K434" s="94"/>
      <c r="L434" s="94" t="s">
        <v>377</v>
      </c>
      <c r="M434" s="110"/>
      <c r="N434" s="78"/>
      <c r="O434" s="91"/>
      <c r="P434" s="109"/>
      <c r="Q434" s="94"/>
      <c r="R434" s="110"/>
      <c r="S434" s="78"/>
      <c r="T434" s="111"/>
      <c r="U434" s="112"/>
      <c r="V434" s="94"/>
      <c r="W434" s="110"/>
      <c r="X434" s="44"/>
      <c r="Y434" s="108"/>
      <c r="Z434" s="109"/>
      <c r="AA434" s="94"/>
      <c r="AB434" s="110" t="s">
        <v>65</v>
      </c>
      <c r="AC434" s="94"/>
      <c r="AD434" s="113"/>
      <c r="AE434" s="94"/>
      <c r="AF434" s="105" t="s">
        <v>63</v>
      </c>
      <c r="AG434" s="94"/>
      <c r="AH434" s="94"/>
      <c r="AI434" s="94"/>
      <c r="AJ434" s="113"/>
      <c r="AK434" s="94"/>
      <c r="AL434" s="94"/>
      <c r="AM434" s="94"/>
      <c r="AP434" s="40"/>
      <c r="AQ434" s="25"/>
      <c r="AV434" s="115"/>
      <c r="BB434" s="115"/>
      <c r="BG434" s="116"/>
      <c r="BN434" s="115"/>
      <c r="BO434" s="117"/>
      <c r="BQ434" s="118"/>
      <c r="BR434" s="119"/>
      <c r="BS434" s="119"/>
      <c r="BT434" s="91"/>
    </row>
    <row r="435" spans="1:72" s="114" customFormat="1" ht="27">
      <c r="A435" s="99"/>
      <c r="B435" s="104"/>
      <c r="C435" s="105" t="s">
        <v>63</v>
      </c>
      <c r="D435" s="106"/>
      <c r="E435" s="107"/>
      <c r="F435" s="91"/>
      <c r="G435" s="107"/>
      <c r="H435" s="78"/>
      <c r="I435" s="91"/>
      <c r="J435" s="109"/>
      <c r="K435" s="94"/>
      <c r="L435" s="94" t="s">
        <v>104</v>
      </c>
      <c r="M435" s="110"/>
      <c r="N435" s="78"/>
      <c r="O435" s="91"/>
      <c r="P435" s="109"/>
      <c r="Q435" s="94"/>
      <c r="R435" s="110"/>
      <c r="S435" s="78"/>
      <c r="T435" s="111"/>
      <c r="U435" s="112"/>
      <c r="V435" s="94"/>
      <c r="W435" s="110" t="s">
        <v>66</v>
      </c>
      <c r="X435" s="44"/>
      <c r="Y435" s="108"/>
      <c r="Z435" s="109"/>
      <c r="AA435" s="94"/>
      <c r="AB435" s="110"/>
      <c r="AC435" s="94"/>
      <c r="AD435" s="113"/>
      <c r="AE435" s="94"/>
      <c r="AG435" s="94"/>
      <c r="AH435" s="94"/>
      <c r="AI435" s="94"/>
      <c r="AJ435" s="113"/>
      <c r="AK435" s="94"/>
      <c r="AL435" s="94"/>
      <c r="AM435" s="94"/>
      <c r="AP435" s="40"/>
      <c r="AQ435" s="25"/>
      <c r="AV435" s="115"/>
      <c r="BB435" s="115"/>
      <c r="BG435" s="116"/>
      <c r="BN435" s="115"/>
      <c r="BO435" s="117"/>
      <c r="BQ435" s="118"/>
      <c r="BR435" s="119"/>
      <c r="BS435" s="119"/>
      <c r="BT435" s="91"/>
    </row>
    <row r="436" spans="1:72" s="114" customFormat="1" ht="27">
      <c r="A436" s="99"/>
      <c r="B436" s="104"/>
      <c r="C436" s="105"/>
      <c r="D436" s="106"/>
      <c r="E436" s="107"/>
      <c r="F436" s="91"/>
      <c r="G436" s="107"/>
      <c r="H436" s="78"/>
      <c r="I436" s="91"/>
      <c r="J436" s="109"/>
      <c r="K436" s="94"/>
      <c r="L436" s="94"/>
      <c r="M436" s="110"/>
      <c r="N436" s="78"/>
      <c r="O436" s="91"/>
      <c r="P436" s="109"/>
      <c r="Q436" s="94"/>
      <c r="R436" s="110"/>
      <c r="S436" s="78"/>
      <c r="T436" s="111"/>
      <c r="U436" s="112"/>
      <c r="V436" s="94"/>
      <c r="W436" s="110"/>
      <c r="X436" s="44"/>
      <c r="Y436" s="108"/>
      <c r="Z436" s="109"/>
      <c r="AA436" s="94"/>
      <c r="AB436" s="110"/>
      <c r="AC436" s="94"/>
      <c r="AD436" s="113"/>
      <c r="AE436" s="94"/>
      <c r="AF436" s="94"/>
      <c r="AG436" s="94"/>
      <c r="AH436" s="94"/>
      <c r="AI436" s="94"/>
      <c r="AJ436" s="113"/>
      <c r="AK436" s="94"/>
      <c r="AL436" s="94"/>
      <c r="AM436" s="94"/>
      <c r="AP436" s="40"/>
      <c r="AQ436" s="25"/>
      <c r="AV436" s="115"/>
      <c r="BB436" s="115"/>
      <c r="BG436" s="116"/>
      <c r="BN436" s="115"/>
      <c r="BO436" s="117"/>
      <c r="BQ436" s="118"/>
      <c r="BR436" s="119"/>
      <c r="BS436" s="119"/>
      <c r="BT436" s="91"/>
    </row>
    <row r="437" spans="1:72" s="114" customFormat="1" ht="27">
      <c r="A437" s="103"/>
      <c r="B437" s="104" t="s">
        <v>378</v>
      </c>
      <c r="C437" s="105" t="s">
        <v>68</v>
      </c>
      <c r="D437" s="106" t="s">
        <v>46</v>
      </c>
      <c r="E437" s="107"/>
      <c r="F437" s="108">
        <v>8</v>
      </c>
      <c r="G437" s="107"/>
      <c r="H437" s="78"/>
      <c r="I437" s="108">
        <v>8</v>
      </c>
      <c r="J437" s="109">
        <v>8900</v>
      </c>
      <c r="K437" s="94" t="s">
        <v>72</v>
      </c>
      <c r="L437" s="94"/>
      <c r="M437" s="110"/>
      <c r="N437" s="78"/>
      <c r="O437" s="108">
        <v>8</v>
      </c>
      <c r="P437" s="109" t="s">
        <v>205</v>
      </c>
      <c r="Q437" s="94" t="s">
        <v>69</v>
      </c>
      <c r="R437" s="110"/>
      <c r="S437" s="78"/>
      <c r="T437" s="111">
        <v>8</v>
      </c>
      <c r="U437" s="112"/>
      <c r="V437" s="94" t="s">
        <v>69</v>
      </c>
      <c r="W437" s="110"/>
      <c r="X437" s="44"/>
      <c r="Y437" s="108"/>
      <c r="Z437" s="109"/>
      <c r="AA437" s="94" t="s">
        <v>72</v>
      </c>
      <c r="AB437" s="110"/>
      <c r="AC437" s="94"/>
      <c r="AD437" s="113"/>
      <c r="AE437" s="104" t="s">
        <v>378</v>
      </c>
      <c r="AF437" s="105" t="s">
        <v>68</v>
      </c>
      <c r="AG437" s="106" t="s">
        <v>46</v>
      </c>
      <c r="AH437" s="107"/>
      <c r="AI437" s="108">
        <v>8</v>
      </c>
      <c r="AJ437" s="113"/>
      <c r="AK437" s="94">
        <v>8</v>
      </c>
      <c r="AL437" s="94">
        <v>4300</v>
      </c>
      <c r="AM437" s="94" t="s">
        <v>70</v>
      </c>
      <c r="AP437" s="115"/>
      <c r="AV437" s="115"/>
      <c r="BB437" s="115"/>
      <c r="BG437" s="116"/>
      <c r="BN437" s="115"/>
      <c r="BO437" s="117"/>
      <c r="BQ437" s="118">
        <v>1280</v>
      </c>
      <c r="BR437" s="119" t="e">
        <f>P437/3168</f>
        <v>#VALUE!</v>
      </c>
      <c r="BS437" s="119" t="e">
        <f>BR437*O437</f>
        <v>#VALUE!</v>
      </c>
      <c r="BT437" s="108"/>
    </row>
    <row r="438" spans="1:72" s="114" customFormat="1" ht="27">
      <c r="A438" s="103"/>
      <c r="B438" s="104"/>
      <c r="C438" s="105"/>
      <c r="D438" s="106"/>
      <c r="E438" s="107"/>
      <c r="F438" s="108"/>
      <c r="G438" s="107"/>
      <c r="H438" s="78"/>
      <c r="I438" s="108"/>
      <c r="J438" s="109" t="s">
        <v>59</v>
      </c>
      <c r="K438" s="94"/>
      <c r="L438" s="94"/>
      <c r="M438" s="110"/>
      <c r="N438" s="78"/>
      <c r="O438" s="108"/>
      <c r="P438" s="109" t="s">
        <v>59</v>
      </c>
      <c r="Q438" s="94"/>
      <c r="R438" s="110"/>
      <c r="S438" s="78"/>
      <c r="T438" s="111"/>
      <c r="U438" s="112" t="s">
        <v>59</v>
      </c>
      <c r="V438" s="94"/>
      <c r="W438" s="110"/>
      <c r="X438" s="44"/>
      <c r="Y438" s="108"/>
      <c r="Z438" s="109"/>
      <c r="AA438" s="94"/>
      <c r="AB438" s="110"/>
      <c r="AC438" s="94"/>
      <c r="AD438" s="113"/>
      <c r="AE438" s="104"/>
      <c r="AF438" s="105"/>
      <c r="AG438" s="106"/>
      <c r="AH438" s="107"/>
      <c r="AI438" s="108"/>
      <c r="AJ438" s="113"/>
      <c r="AK438" s="94"/>
      <c r="AL438" s="94"/>
      <c r="AM438" s="94"/>
      <c r="AP438" s="115"/>
      <c r="AV438" s="115"/>
      <c r="BB438" s="115"/>
      <c r="BG438" s="116"/>
      <c r="BN438" s="115"/>
      <c r="BO438" s="117"/>
      <c r="BQ438" s="118" t="s">
        <v>59</v>
      </c>
      <c r="BR438" s="119" t="e">
        <f>P438/3168</f>
        <v>#VALUE!</v>
      </c>
      <c r="BS438" s="119" t="e">
        <f>BR438*O438</f>
        <v>#VALUE!</v>
      </c>
      <c r="BT438" s="108"/>
    </row>
    <row r="439" spans="1:72" s="114" customFormat="1" ht="27">
      <c r="A439" s="103"/>
      <c r="B439" s="104"/>
      <c r="C439" s="105" t="s">
        <v>53</v>
      </c>
      <c r="D439" s="106"/>
      <c r="E439" s="107"/>
      <c r="F439" s="108"/>
      <c r="G439" s="107"/>
      <c r="H439" s="78"/>
      <c r="I439" s="108"/>
      <c r="J439" s="109"/>
      <c r="K439" s="94"/>
      <c r="L439" s="94" t="s">
        <v>56</v>
      </c>
      <c r="M439" s="110"/>
      <c r="N439" s="78"/>
      <c r="O439" s="108"/>
      <c r="P439" s="109"/>
      <c r="Q439" s="94"/>
      <c r="R439" s="110"/>
      <c r="S439" s="78"/>
      <c r="T439" s="111"/>
      <c r="U439" s="112"/>
      <c r="V439" s="94"/>
      <c r="W439" s="110"/>
      <c r="X439" s="44"/>
      <c r="Y439" s="108"/>
      <c r="Z439" s="109"/>
      <c r="AA439" s="94"/>
      <c r="AB439" s="110"/>
      <c r="AC439" s="94"/>
      <c r="AD439" s="113"/>
      <c r="AE439" s="104"/>
      <c r="AF439" s="105" t="s">
        <v>53</v>
      </c>
      <c r="AG439" s="106"/>
      <c r="AH439" s="107"/>
      <c r="AI439" s="108"/>
      <c r="AJ439" s="113"/>
      <c r="AK439" s="94"/>
      <c r="AL439" s="94"/>
      <c r="AM439" s="94"/>
      <c r="AP439" s="115"/>
      <c r="AV439" s="115"/>
      <c r="BB439" s="115"/>
      <c r="BG439" s="116"/>
      <c r="BN439" s="115"/>
      <c r="BO439" s="117"/>
      <c r="BQ439" s="118"/>
      <c r="BR439" s="119"/>
      <c r="BS439" s="119"/>
      <c r="BT439" s="108"/>
    </row>
    <row r="440" spans="1:72" s="114" customFormat="1" ht="30.75" customHeight="1">
      <c r="A440" s="103"/>
      <c r="B440" s="104"/>
      <c r="C440" s="105" t="s">
        <v>57</v>
      </c>
      <c r="D440" s="106"/>
      <c r="E440" s="107"/>
      <c r="F440" s="108"/>
      <c r="G440" s="107"/>
      <c r="H440" s="78"/>
      <c r="I440" s="108"/>
      <c r="J440" s="109"/>
      <c r="K440" s="94"/>
      <c r="L440" s="94" t="s">
        <v>374</v>
      </c>
      <c r="M440" s="110"/>
      <c r="N440" s="78"/>
      <c r="O440" s="108"/>
      <c r="P440" s="109"/>
      <c r="Q440" s="94"/>
      <c r="R440" s="110"/>
      <c r="S440" s="78"/>
      <c r="T440" s="111"/>
      <c r="U440" s="112"/>
      <c r="V440" s="94"/>
      <c r="W440" s="110"/>
      <c r="X440" s="44"/>
      <c r="Y440" s="108"/>
      <c r="Z440" s="109"/>
      <c r="AA440" s="94"/>
      <c r="AB440" s="110"/>
      <c r="AC440" s="94"/>
      <c r="AD440" s="113"/>
      <c r="AE440" s="104"/>
      <c r="AF440" s="105" t="s">
        <v>57</v>
      </c>
      <c r="AG440" s="106"/>
      <c r="AH440" s="107"/>
      <c r="AI440" s="108"/>
      <c r="AJ440" s="113"/>
      <c r="AK440" s="94"/>
      <c r="AL440" s="94"/>
      <c r="AM440" s="94"/>
      <c r="AP440" s="115"/>
      <c r="AV440" s="115"/>
      <c r="BB440" s="115"/>
      <c r="BG440" s="116"/>
      <c r="BN440" s="115"/>
      <c r="BO440" s="117"/>
      <c r="BQ440" s="118"/>
      <c r="BR440" s="119"/>
      <c r="BS440" s="119"/>
      <c r="BT440" s="108"/>
    </row>
    <row r="441" spans="1:72" s="114" customFormat="1" ht="30.75" customHeight="1">
      <c r="A441" s="103"/>
      <c r="B441" s="104"/>
      <c r="C441" s="105"/>
      <c r="D441" s="106"/>
      <c r="E441" s="107"/>
      <c r="F441" s="108"/>
      <c r="G441" s="107"/>
      <c r="H441" s="78"/>
      <c r="I441" s="108"/>
      <c r="J441" s="109"/>
      <c r="K441" s="94"/>
      <c r="L441" s="94" t="s">
        <v>379</v>
      </c>
      <c r="M441" s="110"/>
      <c r="N441" s="78"/>
      <c r="O441" s="108"/>
      <c r="P441" s="109"/>
      <c r="Q441" s="94"/>
      <c r="R441" s="110"/>
      <c r="S441" s="78"/>
      <c r="T441" s="111"/>
      <c r="U441" s="112"/>
      <c r="V441" s="94"/>
      <c r="W441" s="110"/>
      <c r="X441" s="44"/>
      <c r="Y441" s="108"/>
      <c r="Z441" s="109"/>
      <c r="AA441" s="94"/>
      <c r="AB441" s="110"/>
      <c r="AC441" s="94"/>
      <c r="AD441" s="113"/>
      <c r="AE441" s="94"/>
      <c r="AF441" s="94"/>
      <c r="AG441" s="94"/>
      <c r="AH441" s="94"/>
      <c r="AI441" s="94"/>
      <c r="AJ441" s="113"/>
      <c r="AK441" s="94"/>
      <c r="AL441" s="94"/>
      <c r="AM441" s="94"/>
      <c r="AP441" s="115"/>
      <c r="AV441" s="115"/>
      <c r="BB441" s="115"/>
      <c r="BG441" s="116"/>
      <c r="BN441" s="115"/>
      <c r="BO441" s="117"/>
      <c r="BQ441" s="118"/>
      <c r="BR441" s="119"/>
      <c r="BS441" s="119"/>
      <c r="BT441" s="108"/>
    </row>
    <row r="442" spans="1:72" s="114" customFormat="1" ht="27">
      <c r="A442" s="103"/>
      <c r="B442" s="104"/>
      <c r="C442" s="105"/>
      <c r="D442" s="106"/>
      <c r="E442" s="107"/>
      <c r="F442" s="108"/>
      <c r="G442" s="107"/>
      <c r="H442" s="78"/>
      <c r="I442" s="108"/>
      <c r="J442" s="109"/>
      <c r="K442" s="94"/>
      <c r="L442" s="94"/>
      <c r="M442" s="110"/>
      <c r="N442" s="78"/>
      <c r="O442" s="108"/>
      <c r="P442" s="109"/>
      <c r="Q442" s="94"/>
      <c r="R442" s="110"/>
      <c r="S442" s="78"/>
      <c r="T442" s="111"/>
      <c r="U442" s="112"/>
      <c r="V442" s="94"/>
      <c r="W442" s="110"/>
      <c r="X442" s="44"/>
      <c r="Y442" s="108"/>
      <c r="Z442" s="109"/>
      <c r="AA442" s="94"/>
      <c r="AB442" s="110"/>
      <c r="AC442" s="94"/>
      <c r="AD442" s="113"/>
      <c r="AE442" s="94"/>
      <c r="AF442" s="94"/>
      <c r="AG442" s="94"/>
      <c r="AH442" s="94"/>
      <c r="AI442" s="94"/>
      <c r="AJ442" s="113"/>
      <c r="AK442" s="94"/>
      <c r="AL442" s="94"/>
      <c r="AM442" s="94"/>
      <c r="AP442" s="115"/>
      <c r="AV442" s="115"/>
      <c r="BB442" s="115"/>
      <c r="BG442" s="116"/>
      <c r="BN442" s="115"/>
      <c r="BO442" s="117"/>
      <c r="BQ442" s="118"/>
      <c r="BR442" s="119"/>
      <c r="BS442" s="119"/>
      <c r="BT442" s="108"/>
    </row>
    <row r="443" spans="1:72" s="114" customFormat="1" ht="54">
      <c r="A443" s="103"/>
      <c r="B443" s="104" t="s">
        <v>380</v>
      </c>
      <c r="C443" s="105" t="s">
        <v>381</v>
      </c>
      <c r="D443" s="106" t="s">
        <v>46</v>
      </c>
      <c r="E443" s="107"/>
      <c r="F443" s="108">
        <v>2</v>
      </c>
      <c r="G443" s="107"/>
      <c r="H443" s="78"/>
      <c r="I443" s="108"/>
      <c r="J443" s="109" t="s">
        <v>47</v>
      </c>
      <c r="K443" s="94" t="s">
        <v>47</v>
      </c>
      <c r="L443" s="94"/>
      <c r="M443" s="110"/>
      <c r="N443" s="78"/>
      <c r="O443" s="108">
        <v>2</v>
      </c>
      <c r="P443" s="109" t="s">
        <v>205</v>
      </c>
      <c r="Q443" s="94" t="s">
        <v>382</v>
      </c>
      <c r="R443" s="110"/>
      <c r="S443" s="78"/>
      <c r="T443" s="196" t="s">
        <v>383</v>
      </c>
      <c r="U443" s="196"/>
      <c r="V443" s="196"/>
      <c r="W443" s="110"/>
      <c r="X443" s="44"/>
      <c r="Y443" s="108">
        <v>2</v>
      </c>
      <c r="Z443" s="109">
        <v>5578</v>
      </c>
      <c r="AA443" s="94">
        <f>Y443*Z443</f>
        <v>11156</v>
      </c>
      <c r="AB443" s="110"/>
      <c r="AC443" s="94"/>
      <c r="AD443" s="113"/>
      <c r="AE443" s="104" t="s">
        <v>380</v>
      </c>
      <c r="AF443" s="105" t="s">
        <v>381</v>
      </c>
      <c r="AG443" s="106" t="s">
        <v>46</v>
      </c>
      <c r="AH443" s="107"/>
      <c r="AI443" s="108">
        <v>2</v>
      </c>
      <c r="AJ443" s="113"/>
      <c r="AK443" s="94">
        <v>2</v>
      </c>
      <c r="AL443" s="94">
        <v>11000</v>
      </c>
      <c r="AM443" s="94">
        <f>AK443*AL443</f>
        <v>22000</v>
      </c>
      <c r="AP443" s="115"/>
      <c r="AV443" s="115"/>
      <c r="BB443" s="115"/>
      <c r="BG443" s="116"/>
      <c r="BN443" s="115"/>
      <c r="BO443" s="117"/>
      <c r="BQ443" s="118">
        <v>2000</v>
      </c>
      <c r="BR443" s="119" t="e">
        <f>P443/3168</f>
        <v>#VALUE!</v>
      </c>
      <c r="BS443" s="119" t="e">
        <f>BR443*O443</f>
        <v>#VALUE!</v>
      </c>
      <c r="BT443" s="108"/>
    </row>
    <row r="444" spans="1:72" s="114" customFormat="1" ht="27">
      <c r="A444" s="103"/>
      <c r="B444" s="104"/>
      <c r="C444" s="105" t="s">
        <v>384</v>
      </c>
      <c r="D444" s="106"/>
      <c r="E444" s="107"/>
      <c r="F444" s="108"/>
      <c r="G444" s="107"/>
      <c r="H444" s="78"/>
      <c r="I444" s="108"/>
      <c r="J444" s="109"/>
      <c r="K444" s="94"/>
      <c r="L444" s="94"/>
      <c r="M444" s="110"/>
      <c r="N444" s="78"/>
      <c r="O444" s="108"/>
      <c r="P444" s="109"/>
      <c r="Q444" s="94"/>
      <c r="R444" s="110"/>
      <c r="S444" s="78"/>
      <c r="T444" s="111"/>
      <c r="U444" s="112"/>
      <c r="V444" s="94"/>
      <c r="W444" s="110"/>
      <c r="X444" s="44"/>
      <c r="Y444" s="108"/>
      <c r="Z444" s="109"/>
      <c r="AA444" s="94"/>
      <c r="AB444" s="110"/>
      <c r="AC444" s="94"/>
      <c r="AD444" s="113"/>
      <c r="AE444" s="104"/>
      <c r="AF444" s="105"/>
      <c r="AG444" s="106"/>
      <c r="AH444" s="107"/>
      <c r="AI444" s="108"/>
      <c r="AJ444" s="113"/>
      <c r="AK444" s="94"/>
      <c r="AL444" s="94"/>
      <c r="AM444" s="94"/>
      <c r="AP444" s="115"/>
      <c r="AV444" s="115"/>
      <c r="BB444" s="115"/>
      <c r="BG444" s="116"/>
      <c r="BN444" s="115"/>
      <c r="BO444" s="117"/>
      <c r="BQ444" s="118"/>
      <c r="BR444" s="119"/>
      <c r="BS444" s="119"/>
      <c r="BT444" s="108"/>
    </row>
    <row r="445" spans="1:72" s="114" customFormat="1" ht="27">
      <c r="A445" s="103"/>
      <c r="B445" s="104"/>
      <c r="C445" s="105"/>
      <c r="D445" s="106"/>
      <c r="E445" s="107"/>
      <c r="F445" s="108"/>
      <c r="G445" s="107"/>
      <c r="H445" s="78"/>
      <c r="I445" s="108"/>
      <c r="J445" s="109"/>
      <c r="K445" s="94"/>
      <c r="L445" s="94"/>
      <c r="M445" s="110"/>
      <c r="N445" s="78"/>
      <c r="O445" s="108"/>
      <c r="P445" s="109"/>
      <c r="Q445" s="94"/>
      <c r="R445" s="110"/>
      <c r="S445" s="78"/>
      <c r="T445" s="111"/>
      <c r="U445" s="112"/>
      <c r="V445" s="94"/>
      <c r="W445" s="110"/>
      <c r="X445" s="44"/>
      <c r="Y445" s="108"/>
      <c r="Z445" s="109"/>
      <c r="AA445" s="94"/>
      <c r="AB445" s="110"/>
      <c r="AC445" s="94"/>
      <c r="AD445" s="113"/>
      <c r="AE445" s="104"/>
      <c r="AF445" s="105"/>
      <c r="AG445" s="106"/>
      <c r="AH445" s="107"/>
      <c r="AI445" s="108"/>
      <c r="AJ445" s="113"/>
      <c r="AK445" s="94"/>
      <c r="AL445" s="94"/>
      <c r="AM445" s="94"/>
      <c r="AP445" s="115"/>
      <c r="AV445" s="115"/>
      <c r="BB445" s="115"/>
      <c r="BG445" s="116"/>
      <c r="BN445" s="115"/>
      <c r="BO445" s="117"/>
      <c r="BQ445" s="118"/>
      <c r="BR445" s="119"/>
      <c r="BS445" s="119"/>
      <c r="BT445" s="108"/>
    </row>
    <row r="446" spans="1:72" s="114" customFormat="1" ht="27">
      <c r="A446" s="103"/>
      <c r="B446" s="104"/>
      <c r="C446" s="105" t="s">
        <v>53</v>
      </c>
      <c r="D446" s="106"/>
      <c r="E446" s="107"/>
      <c r="F446" s="108"/>
      <c r="G446" s="107"/>
      <c r="H446" s="78"/>
      <c r="I446" s="108"/>
      <c r="J446" s="109"/>
      <c r="K446" s="94"/>
      <c r="L446" s="94"/>
      <c r="M446" s="110"/>
      <c r="N446" s="78"/>
      <c r="O446" s="108"/>
      <c r="P446" s="109"/>
      <c r="Q446" s="94"/>
      <c r="R446" s="110"/>
      <c r="S446" s="78"/>
      <c r="T446" s="111"/>
      <c r="U446" s="112"/>
      <c r="V446" s="94"/>
      <c r="W446" s="110"/>
      <c r="X446" s="44"/>
      <c r="Y446" s="108"/>
      <c r="Z446" s="109"/>
      <c r="AA446" s="94"/>
      <c r="AB446" s="110" t="s">
        <v>385</v>
      </c>
      <c r="AC446" s="94"/>
      <c r="AD446" s="113"/>
      <c r="AE446" s="104"/>
      <c r="AF446" s="105" t="s">
        <v>53</v>
      </c>
      <c r="AG446" s="106"/>
      <c r="AH446" s="107"/>
      <c r="AI446" s="108"/>
      <c r="AJ446" s="113"/>
      <c r="AK446" s="94"/>
      <c r="AL446" s="94"/>
      <c r="AM446" s="94"/>
      <c r="AN446" s="114" t="s">
        <v>386</v>
      </c>
      <c r="AP446" s="115"/>
      <c r="AV446" s="115"/>
      <c r="BB446" s="115"/>
      <c r="BG446" s="116"/>
      <c r="BN446" s="115"/>
      <c r="BO446" s="117"/>
      <c r="BQ446" s="118"/>
      <c r="BR446" s="119"/>
      <c r="BS446" s="119"/>
      <c r="BT446" s="108"/>
    </row>
    <row r="447" spans="1:72" s="114" customFormat="1" ht="27">
      <c r="A447" s="103"/>
      <c r="B447" s="104"/>
      <c r="C447" s="105" t="s">
        <v>57</v>
      </c>
      <c r="D447" s="106"/>
      <c r="E447" s="107"/>
      <c r="F447" s="108"/>
      <c r="G447" s="107"/>
      <c r="H447" s="78"/>
      <c r="I447" s="108"/>
      <c r="J447" s="109"/>
      <c r="K447" s="94"/>
      <c r="L447" s="94"/>
      <c r="M447" s="110"/>
      <c r="N447" s="78"/>
      <c r="O447" s="108"/>
      <c r="P447" s="109"/>
      <c r="Q447" s="94"/>
      <c r="R447" s="110"/>
      <c r="S447" s="78"/>
      <c r="T447" s="111"/>
      <c r="U447" s="112"/>
      <c r="V447" s="94"/>
      <c r="W447" s="110"/>
      <c r="X447" s="44"/>
      <c r="Y447" s="108"/>
      <c r="Z447" s="109"/>
      <c r="AA447" s="94"/>
      <c r="AB447" s="110" t="s">
        <v>387</v>
      </c>
      <c r="AC447" s="94"/>
      <c r="AD447" s="113"/>
      <c r="AE447" s="104"/>
      <c r="AF447" s="105" t="s">
        <v>57</v>
      </c>
      <c r="AG447" s="106"/>
      <c r="AH447" s="107"/>
      <c r="AI447" s="108"/>
      <c r="AJ447" s="113"/>
      <c r="AK447" s="94"/>
      <c r="AL447" s="94"/>
      <c r="AM447" s="94"/>
      <c r="AN447" s="114" t="s">
        <v>388</v>
      </c>
      <c r="AP447" s="115"/>
      <c r="AV447" s="115"/>
      <c r="BB447" s="115"/>
      <c r="BG447" s="116"/>
      <c r="BN447" s="115"/>
      <c r="BO447" s="117"/>
      <c r="BQ447" s="118"/>
      <c r="BR447" s="119"/>
      <c r="BS447" s="119"/>
      <c r="BT447" s="108"/>
    </row>
    <row r="448" spans="1:72" s="114" customFormat="1" ht="27">
      <c r="A448" s="103"/>
      <c r="B448" s="104"/>
      <c r="C448" s="105" t="s">
        <v>63</v>
      </c>
      <c r="D448" s="106"/>
      <c r="E448" s="107"/>
      <c r="F448" s="108"/>
      <c r="G448" s="107"/>
      <c r="H448" s="78"/>
      <c r="I448" s="108"/>
      <c r="J448" s="109"/>
      <c r="K448" s="94"/>
      <c r="L448" s="94"/>
      <c r="M448" s="110"/>
      <c r="N448" s="78"/>
      <c r="O448" s="108"/>
      <c r="P448" s="109"/>
      <c r="Q448" s="94"/>
      <c r="R448" s="110"/>
      <c r="S448" s="78"/>
      <c r="T448" s="111"/>
      <c r="U448" s="112"/>
      <c r="V448" s="94"/>
      <c r="W448" s="110"/>
      <c r="X448" s="44"/>
      <c r="Y448" s="108"/>
      <c r="Z448" s="109"/>
      <c r="AA448" s="94"/>
      <c r="AB448" s="110" t="s">
        <v>65</v>
      </c>
      <c r="AC448" s="94"/>
      <c r="AD448" s="113"/>
      <c r="AE448" s="104"/>
      <c r="AF448" s="105" t="s">
        <v>63</v>
      </c>
      <c r="AG448" s="106"/>
      <c r="AH448" s="107"/>
      <c r="AI448" s="108"/>
      <c r="AJ448" s="113"/>
      <c r="AK448" s="94"/>
      <c r="AL448" s="94"/>
      <c r="AM448" s="94"/>
      <c r="AP448" s="115"/>
      <c r="AV448" s="115"/>
      <c r="BB448" s="115"/>
      <c r="BG448" s="116"/>
      <c r="BN448" s="115"/>
      <c r="BO448" s="117"/>
      <c r="BQ448" s="118"/>
      <c r="BR448" s="119"/>
      <c r="BS448" s="119"/>
      <c r="BT448" s="108"/>
    </row>
    <row r="449" spans="1:72" s="114" customFormat="1" ht="27">
      <c r="A449" s="103"/>
      <c r="B449" s="104"/>
      <c r="C449" s="105"/>
      <c r="D449" s="43"/>
      <c r="E449" s="107"/>
      <c r="F449" s="108"/>
      <c r="G449" s="107"/>
      <c r="H449" s="78"/>
      <c r="I449" s="108"/>
      <c r="J449" s="109"/>
      <c r="K449" s="94"/>
      <c r="L449" s="94"/>
      <c r="M449" s="110"/>
      <c r="N449" s="78"/>
      <c r="O449" s="108"/>
      <c r="P449" s="109"/>
      <c r="Q449" s="94"/>
      <c r="R449" s="110"/>
      <c r="S449" s="78"/>
      <c r="T449" s="111"/>
      <c r="U449" s="112"/>
      <c r="V449" s="94"/>
      <c r="W449" s="110"/>
      <c r="X449" s="44"/>
      <c r="Y449" s="108"/>
      <c r="Z449" s="109"/>
      <c r="AA449" s="94"/>
      <c r="AB449" s="110"/>
      <c r="AC449" s="94"/>
      <c r="AD449" s="113"/>
      <c r="AE449" s="94"/>
      <c r="AF449" s="94"/>
      <c r="AG449" s="94"/>
      <c r="AH449" s="94"/>
      <c r="AI449" s="94"/>
      <c r="AJ449" s="113"/>
      <c r="AK449" s="94"/>
      <c r="AL449" s="94"/>
      <c r="AM449" s="94"/>
      <c r="AP449" s="115"/>
      <c r="AV449" s="115"/>
      <c r="BB449" s="115"/>
      <c r="BG449" s="116"/>
      <c r="BN449" s="115"/>
      <c r="BO449" s="117"/>
      <c r="BQ449" s="118" t="s">
        <v>59</v>
      </c>
      <c r="BR449" s="119">
        <f>P449/3168</f>
        <v>0</v>
      </c>
      <c r="BS449" s="119">
        <f>BR449*O449</f>
        <v>0</v>
      </c>
      <c r="BT449" s="108"/>
    </row>
    <row r="450" spans="1:72" s="114" customFormat="1" ht="27">
      <c r="A450" s="103"/>
      <c r="B450" s="104" t="s">
        <v>389</v>
      </c>
      <c r="C450" s="105" t="s">
        <v>68</v>
      </c>
      <c r="D450" s="106" t="s">
        <v>46</v>
      </c>
      <c r="E450" s="107"/>
      <c r="F450" s="108">
        <v>2</v>
      </c>
      <c r="G450" s="107"/>
      <c r="H450" s="78"/>
      <c r="I450" s="108"/>
      <c r="J450" s="109" t="s">
        <v>47</v>
      </c>
      <c r="K450" s="94" t="s">
        <v>72</v>
      </c>
      <c r="L450" s="94"/>
      <c r="M450" s="110"/>
      <c r="N450" s="78"/>
      <c r="O450" s="108">
        <v>2</v>
      </c>
      <c r="P450" s="109" t="s">
        <v>205</v>
      </c>
      <c r="Q450" s="94" t="s">
        <v>69</v>
      </c>
      <c r="R450" s="110"/>
      <c r="S450" s="78"/>
      <c r="T450" s="111">
        <v>2</v>
      </c>
      <c r="U450" s="112" t="s">
        <v>205</v>
      </c>
      <c r="V450" s="94" t="s">
        <v>69</v>
      </c>
      <c r="W450" s="110"/>
      <c r="X450" s="44"/>
      <c r="Y450" s="108"/>
      <c r="Z450" s="109"/>
      <c r="AA450" s="94" t="s">
        <v>72</v>
      </c>
      <c r="AB450" s="110"/>
      <c r="AC450" s="94"/>
      <c r="AD450" s="113"/>
      <c r="AE450" s="104" t="s">
        <v>389</v>
      </c>
      <c r="AF450" s="105" t="s">
        <v>68</v>
      </c>
      <c r="AG450" s="106" t="s">
        <v>46</v>
      </c>
      <c r="AH450" s="107"/>
      <c r="AI450" s="108">
        <v>2</v>
      </c>
      <c r="AJ450" s="113"/>
      <c r="AK450" s="94">
        <v>2</v>
      </c>
      <c r="AL450" s="94">
        <v>11000</v>
      </c>
      <c r="AM450" s="94" t="s">
        <v>70</v>
      </c>
      <c r="AP450" s="115"/>
      <c r="AV450" s="115"/>
      <c r="BB450" s="115"/>
      <c r="BG450" s="116"/>
      <c r="BN450" s="115"/>
      <c r="BO450" s="117"/>
      <c r="BQ450" s="118">
        <v>2000</v>
      </c>
      <c r="BR450" s="119" t="e">
        <f>P450/3168</f>
        <v>#VALUE!</v>
      </c>
      <c r="BS450" s="119" t="e">
        <f>BR450*O450</f>
        <v>#VALUE!</v>
      </c>
      <c r="BT450" s="108"/>
    </row>
    <row r="451" spans="1:72" s="114" customFormat="1" ht="27">
      <c r="A451" s="103"/>
      <c r="B451" s="104"/>
      <c r="C451" s="105"/>
      <c r="D451" s="106"/>
      <c r="E451" s="107"/>
      <c r="F451" s="108"/>
      <c r="G451" s="107"/>
      <c r="H451" s="78"/>
      <c r="I451" s="108"/>
      <c r="J451" s="109"/>
      <c r="K451" s="94"/>
      <c r="L451" s="94"/>
      <c r="M451" s="110"/>
      <c r="N451" s="78"/>
      <c r="O451" s="108"/>
      <c r="P451" s="109"/>
      <c r="Q451" s="94"/>
      <c r="R451" s="110"/>
      <c r="S451" s="78"/>
      <c r="T451" s="111"/>
      <c r="U451" s="112"/>
      <c r="V451" s="94"/>
      <c r="W451" s="110"/>
      <c r="X451" s="44"/>
      <c r="Y451" s="108"/>
      <c r="Z451" s="109"/>
      <c r="AA451" s="94"/>
      <c r="AB451" s="110"/>
      <c r="AC451" s="94"/>
      <c r="AD451" s="113"/>
      <c r="AE451" s="104"/>
      <c r="AF451" s="105"/>
      <c r="AG451" s="106"/>
      <c r="AH451" s="107"/>
      <c r="AI451" s="108"/>
      <c r="AJ451" s="113"/>
      <c r="AK451" s="94"/>
      <c r="AL451" s="94"/>
      <c r="AM451" s="94"/>
      <c r="AP451" s="115"/>
      <c r="AV451" s="115"/>
      <c r="BB451" s="115"/>
      <c r="BG451" s="116"/>
      <c r="BN451" s="115"/>
      <c r="BO451" s="117"/>
      <c r="BQ451" s="118"/>
      <c r="BR451" s="119"/>
      <c r="BS451" s="119"/>
      <c r="BT451" s="108"/>
    </row>
    <row r="452" spans="1:72" s="114" customFormat="1" ht="27">
      <c r="A452" s="103"/>
      <c r="B452" s="104"/>
      <c r="C452" s="105" t="s">
        <v>53</v>
      </c>
      <c r="D452" s="106"/>
      <c r="E452" s="107"/>
      <c r="F452" s="108"/>
      <c r="G452" s="107"/>
      <c r="H452" s="78"/>
      <c r="I452" s="108"/>
      <c r="J452" s="109"/>
      <c r="K452" s="94"/>
      <c r="L452" s="94"/>
      <c r="M452" s="110"/>
      <c r="N452" s="78"/>
      <c r="O452" s="108"/>
      <c r="P452" s="109"/>
      <c r="Q452" s="94"/>
      <c r="R452" s="110"/>
      <c r="S452" s="78"/>
      <c r="T452" s="111"/>
      <c r="U452" s="112"/>
      <c r="V452" s="94"/>
      <c r="W452" s="110"/>
      <c r="X452" s="44"/>
      <c r="Y452" s="108"/>
      <c r="Z452" s="109"/>
      <c r="AA452" s="94"/>
      <c r="AB452" s="110"/>
      <c r="AC452" s="94"/>
      <c r="AD452" s="113"/>
      <c r="AE452" s="104"/>
      <c r="AF452" s="105" t="s">
        <v>53</v>
      </c>
      <c r="AG452" s="106"/>
      <c r="AH452" s="107"/>
      <c r="AI452" s="108"/>
      <c r="AJ452" s="113"/>
      <c r="AK452" s="94"/>
      <c r="AL452" s="94"/>
      <c r="AM452" s="94"/>
      <c r="AN452" s="114" t="s">
        <v>386</v>
      </c>
      <c r="AP452" s="115"/>
      <c r="AV452" s="115"/>
      <c r="BB452" s="115"/>
      <c r="BG452" s="116"/>
      <c r="BN452" s="115"/>
      <c r="BO452" s="117"/>
      <c r="BQ452" s="118"/>
      <c r="BR452" s="119"/>
      <c r="BS452" s="119"/>
      <c r="BT452" s="108"/>
    </row>
    <row r="453" spans="1:72" s="114" customFormat="1" ht="27">
      <c r="A453" s="103"/>
      <c r="B453" s="104"/>
      <c r="C453" s="105" t="s">
        <v>57</v>
      </c>
      <c r="D453" s="106"/>
      <c r="E453" s="107"/>
      <c r="F453" s="108"/>
      <c r="G453" s="107"/>
      <c r="H453" s="78"/>
      <c r="I453" s="108"/>
      <c r="J453" s="109"/>
      <c r="K453" s="94"/>
      <c r="L453" s="94"/>
      <c r="M453" s="110"/>
      <c r="N453" s="78"/>
      <c r="O453" s="108"/>
      <c r="P453" s="109"/>
      <c r="Q453" s="94"/>
      <c r="R453" s="110"/>
      <c r="S453" s="78"/>
      <c r="T453" s="111"/>
      <c r="U453" s="112"/>
      <c r="V453" s="94"/>
      <c r="W453" s="110"/>
      <c r="X453" s="44"/>
      <c r="Y453" s="108"/>
      <c r="Z453" s="109"/>
      <c r="AA453" s="94"/>
      <c r="AB453" s="110"/>
      <c r="AC453" s="94"/>
      <c r="AD453" s="113"/>
      <c r="AE453" s="104"/>
      <c r="AF453" s="105" t="s">
        <v>57</v>
      </c>
      <c r="AG453" s="106"/>
      <c r="AH453" s="107"/>
      <c r="AI453" s="108"/>
      <c r="AJ453" s="113"/>
      <c r="AK453" s="94"/>
      <c r="AL453" s="94"/>
      <c r="AM453" s="94"/>
      <c r="AN453" s="114" t="s">
        <v>388</v>
      </c>
      <c r="AP453" s="115"/>
      <c r="AV453" s="115"/>
      <c r="BB453" s="115"/>
      <c r="BG453" s="116"/>
      <c r="BN453" s="115"/>
      <c r="BO453" s="117"/>
      <c r="BQ453" s="118"/>
      <c r="BR453" s="119"/>
      <c r="BS453" s="119"/>
      <c r="BT453" s="108"/>
    </row>
    <row r="454" spans="1:72" s="114" customFormat="1" ht="27">
      <c r="A454" s="103"/>
      <c r="B454" s="104"/>
      <c r="C454" s="105"/>
      <c r="D454" s="106"/>
      <c r="E454" s="107"/>
      <c r="F454" s="108"/>
      <c r="G454" s="107"/>
      <c r="H454" s="78"/>
      <c r="I454" s="108"/>
      <c r="J454" s="94" t="s">
        <v>59</v>
      </c>
      <c r="K454" s="94"/>
      <c r="L454" s="94"/>
      <c r="M454" s="110"/>
      <c r="N454" s="78"/>
      <c r="O454" s="108"/>
      <c r="P454" s="94" t="s">
        <v>59</v>
      </c>
      <c r="Q454" s="94"/>
      <c r="R454" s="110"/>
      <c r="S454" s="78"/>
      <c r="T454" s="111"/>
      <c r="U454" s="101" t="s">
        <v>59</v>
      </c>
      <c r="V454" s="94"/>
      <c r="W454" s="110"/>
      <c r="X454" s="44"/>
      <c r="Y454" s="108"/>
      <c r="Z454" s="109"/>
      <c r="AA454" s="94"/>
      <c r="AB454" s="110"/>
      <c r="AC454" s="94"/>
      <c r="AD454" s="113"/>
      <c r="AE454" s="94"/>
      <c r="AF454" s="94"/>
      <c r="AG454" s="94"/>
      <c r="AH454" s="94"/>
      <c r="AI454" s="94"/>
      <c r="AJ454" s="113"/>
      <c r="AK454" s="94"/>
      <c r="AL454" s="94"/>
      <c r="AM454" s="94"/>
      <c r="AP454" s="115"/>
      <c r="AV454" s="115"/>
      <c r="BB454" s="115"/>
      <c r="BG454" s="116"/>
      <c r="BN454" s="115"/>
      <c r="BO454" s="117"/>
      <c r="BQ454" s="118" t="s">
        <v>59</v>
      </c>
      <c r="BR454" s="119" t="e">
        <f>P454/3168</f>
        <v>#VALUE!</v>
      </c>
      <c r="BS454" s="119" t="e">
        <f>BR454*O454</f>
        <v>#VALUE!</v>
      </c>
      <c r="BT454" s="108"/>
    </row>
    <row r="455" spans="1:72" s="114" customFormat="1" ht="27">
      <c r="A455" s="103"/>
      <c r="B455" s="104" t="s">
        <v>390</v>
      </c>
      <c r="C455" s="105" t="s">
        <v>391</v>
      </c>
      <c r="D455" s="106" t="s">
        <v>46</v>
      </c>
      <c r="E455" s="107"/>
      <c r="F455" s="108">
        <v>3</v>
      </c>
      <c r="G455" s="107"/>
      <c r="H455" s="78"/>
      <c r="I455" s="108"/>
      <c r="J455" s="109" t="s">
        <v>47</v>
      </c>
      <c r="K455" s="94" t="s">
        <v>72</v>
      </c>
      <c r="L455" s="94"/>
      <c r="M455" s="110"/>
      <c r="N455" s="78"/>
      <c r="O455" s="108">
        <v>3</v>
      </c>
      <c r="P455" s="109" t="s">
        <v>205</v>
      </c>
      <c r="Q455" s="94" t="s">
        <v>69</v>
      </c>
      <c r="R455" s="110"/>
      <c r="S455" s="78"/>
      <c r="T455" s="111">
        <v>3</v>
      </c>
      <c r="U455" s="112"/>
      <c r="V455" s="94"/>
      <c r="W455" s="110"/>
      <c r="X455" s="44"/>
      <c r="Y455" s="108"/>
      <c r="Z455" s="109"/>
      <c r="AA455" s="94" t="s">
        <v>72</v>
      </c>
      <c r="AB455" s="110"/>
      <c r="AC455" s="94"/>
      <c r="AD455" s="113"/>
      <c r="AE455" s="104" t="s">
        <v>390</v>
      </c>
      <c r="AF455" s="105" t="s">
        <v>392</v>
      </c>
      <c r="AG455" s="106" t="s">
        <v>46</v>
      </c>
      <c r="AH455" s="107"/>
      <c r="AI455" s="108">
        <v>3</v>
      </c>
      <c r="AJ455" s="113"/>
      <c r="AK455" s="94">
        <v>3</v>
      </c>
      <c r="AL455" s="94">
        <v>5800</v>
      </c>
      <c r="AM455" s="94" t="s">
        <v>70</v>
      </c>
      <c r="AP455" s="115"/>
      <c r="AV455" s="115"/>
      <c r="BB455" s="115"/>
      <c r="BG455" s="116"/>
      <c r="BN455" s="115"/>
      <c r="BO455" s="117"/>
      <c r="BQ455" s="118">
        <v>1280</v>
      </c>
      <c r="BR455" s="119" t="e">
        <f>P455/3168</f>
        <v>#VALUE!</v>
      </c>
      <c r="BS455" s="119" t="e">
        <f>BR455*O455</f>
        <v>#VALUE!</v>
      </c>
      <c r="BT455" s="108"/>
    </row>
    <row r="456" spans="1:72" s="114" customFormat="1" ht="27">
      <c r="A456" s="103"/>
      <c r="B456" s="104"/>
      <c r="C456" s="105" t="s">
        <v>393</v>
      </c>
      <c r="D456" s="106"/>
      <c r="E456" s="107"/>
      <c r="F456" s="108"/>
      <c r="G456" s="107"/>
      <c r="H456" s="78"/>
      <c r="I456" s="108"/>
      <c r="J456" s="109"/>
      <c r="K456" s="94"/>
      <c r="L456" s="94"/>
      <c r="M456" s="110"/>
      <c r="N456" s="78"/>
      <c r="O456" s="108"/>
      <c r="P456" s="109"/>
      <c r="Q456" s="94"/>
      <c r="R456" s="110"/>
      <c r="S456" s="78"/>
      <c r="T456" s="111"/>
      <c r="U456" s="112"/>
      <c r="V456" s="94"/>
      <c r="W456" s="110"/>
      <c r="X456" s="44"/>
      <c r="Y456" s="108"/>
      <c r="Z456" s="109"/>
      <c r="AA456" s="94"/>
      <c r="AB456" s="110"/>
      <c r="AC456" s="94"/>
      <c r="AD456" s="113"/>
      <c r="AE456" s="104"/>
      <c r="AF456" s="105"/>
      <c r="AG456" s="106"/>
      <c r="AH456" s="107"/>
      <c r="AI456" s="108"/>
      <c r="AJ456" s="113"/>
      <c r="AK456" s="94"/>
      <c r="AL456" s="94"/>
      <c r="AM456" s="94"/>
      <c r="AP456" s="115"/>
      <c r="AV456" s="115"/>
      <c r="BB456" s="115"/>
      <c r="BG456" s="116"/>
      <c r="BN456" s="115"/>
      <c r="BO456" s="117"/>
      <c r="BQ456" s="118"/>
      <c r="BR456" s="119"/>
      <c r="BS456" s="119"/>
      <c r="BT456" s="108"/>
    </row>
    <row r="457" spans="1:72" s="114" customFormat="1" ht="27">
      <c r="A457" s="103"/>
      <c r="B457" s="104"/>
      <c r="C457" s="105"/>
      <c r="D457" s="106"/>
      <c r="E457" s="107"/>
      <c r="F457" s="108"/>
      <c r="G457" s="107"/>
      <c r="H457" s="78"/>
      <c r="I457" s="108"/>
      <c r="J457" s="109"/>
      <c r="K457" s="94"/>
      <c r="L457" s="94"/>
      <c r="M457" s="110"/>
      <c r="N457" s="78"/>
      <c r="O457" s="108"/>
      <c r="P457" s="109"/>
      <c r="Q457" s="94"/>
      <c r="R457" s="110"/>
      <c r="S457" s="78"/>
      <c r="T457" s="111"/>
      <c r="U457" s="112"/>
      <c r="V457" s="94"/>
      <c r="W457" s="110"/>
      <c r="X457" s="44"/>
      <c r="Y457" s="108"/>
      <c r="Z457" s="109"/>
      <c r="AA457" s="94"/>
      <c r="AB457" s="110"/>
      <c r="AC457" s="94"/>
      <c r="AD457" s="113"/>
      <c r="AE457" s="104"/>
      <c r="AF457" s="105"/>
      <c r="AG457" s="106"/>
      <c r="AH457" s="107"/>
      <c r="AI457" s="108"/>
      <c r="AJ457" s="113"/>
      <c r="AK457" s="94"/>
      <c r="AL457" s="94"/>
      <c r="AM457" s="94"/>
      <c r="AP457" s="115"/>
      <c r="AV457" s="115"/>
      <c r="BB457" s="115"/>
      <c r="BG457" s="116"/>
      <c r="BN457" s="115"/>
      <c r="BO457" s="117"/>
      <c r="BQ457" s="118"/>
      <c r="BR457" s="119"/>
      <c r="BS457" s="119"/>
      <c r="BT457" s="108"/>
    </row>
    <row r="458" spans="1:72" s="114" customFormat="1" ht="27">
      <c r="A458" s="103"/>
      <c r="B458" s="104"/>
      <c r="C458" s="105"/>
      <c r="D458" s="106"/>
      <c r="E458" s="107"/>
      <c r="F458" s="108"/>
      <c r="G458" s="107"/>
      <c r="H458" s="78"/>
      <c r="I458" s="108"/>
      <c r="J458" s="109"/>
      <c r="K458" s="94"/>
      <c r="L458" s="94"/>
      <c r="M458" s="110"/>
      <c r="N458" s="78"/>
      <c r="O458" s="108"/>
      <c r="P458" s="109"/>
      <c r="Q458" s="94"/>
      <c r="R458" s="110"/>
      <c r="S458" s="78"/>
      <c r="T458" s="111"/>
      <c r="U458" s="112"/>
      <c r="V458" s="94"/>
      <c r="W458" s="110"/>
      <c r="X458" s="44"/>
      <c r="Y458" s="108"/>
      <c r="Z458" s="109"/>
      <c r="AA458" s="94"/>
      <c r="AB458" s="110"/>
      <c r="AC458" s="94"/>
      <c r="AD458" s="113"/>
      <c r="AE458" s="104"/>
      <c r="AF458" s="105"/>
      <c r="AG458" s="106"/>
      <c r="AH458" s="107"/>
      <c r="AI458" s="108"/>
      <c r="AJ458" s="113"/>
      <c r="AK458" s="94"/>
      <c r="AL458" s="94"/>
      <c r="AM458" s="94"/>
      <c r="AP458" s="115"/>
      <c r="AV458" s="115"/>
      <c r="BB458" s="115"/>
      <c r="BG458" s="116"/>
      <c r="BN458" s="115"/>
      <c r="BO458" s="117"/>
      <c r="BQ458" s="118"/>
      <c r="BR458" s="119"/>
      <c r="BS458" s="119"/>
      <c r="BT458" s="108"/>
    </row>
    <row r="459" spans="1:72" s="114" customFormat="1" ht="27">
      <c r="A459" s="103"/>
      <c r="B459" s="104"/>
      <c r="C459" s="105" t="s">
        <v>53</v>
      </c>
      <c r="D459" s="106"/>
      <c r="E459" s="107"/>
      <c r="F459" s="108"/>
      <c r="G459" s="107"/>
      <c r="H459" s="78"/>
      <c r="I459" s="108"/>
      <c r="J459" s="109"/>
      <c r="K459" s="94"/>
      <c r="L459" s="94"/>
      <c r="M459" s="110"/>
      <c r="N459" s="78"/>
      <c r="O459" s="108"/>
      <c r="P459" s="109"/>
      <c r="Q459" s="94"/>
      <c r="R459" s="110"/>
      <c r="S459" s="78"/>
      <c r="T459" s="111"/>
      <c r="U459" s="112"/>
      <c r="V459" s="94"/>
      <c r="W459" s="110" t="s">
        <v>394</v>
      </c>
      <c r="X459" s="44"/>
      <c r="Y459" s="108"/>
      <c r="Z459" s="109"/>
      <c r="AA459" s="94"/>
      <c r="AB459" s="110"/>
      <c r="AC459" s="94"/>
      <c r="AD459" s="113"/>
      <c r="AE459" s="104"/>
      <c r="AF459" s="105" t="s">
        <v>53</v>
      </c>
      <c r="AG459" s="106"/>
      <c r="AH459" s="107"/>
      <c r="AI459" s="108"/>
      <c r="AJ459" s="113"/>
      <c r="AK459" s="94"/>
      <c r="AL459" s="94"/>
      <c r="AM459" s="94"/>
      <c r="AP459" s="115"/>
      <c r="AV459" s="115"/>
      <c r="BB459" s="115"/>
      <c r="BG459" s="116"/>
      <c r="BN459" s="115"/>
      <c r="BO459" s="117"/>
      <c r="BQ459" s="118"/>
      <c r="BR459" s="119"/>
      <c r="BS459" s="119"/>
      <c r="BT459" s="108"/>
    </row>
    <row r="460" spans="1:72" s="114" customFormat="1" ht="27">
      <c r="A460" s="103"/>
      <c r="B460" s="104"/>
      <c r="C460" s="105" t="s">
        <v>57</v>
      </c>
      <c r="D460" s="106"/>
      <c r="E460" s="107"/>
      <c r="F460" s="108"/>
      <c r="G460" s="107"/>
      <c r="H460" s="78"/>
      <c r="I460" s="108"/>
      <c r="J460" s="109"/>
      <c r="K460" s="94"/>
      <c r="L460" s="94"/>
      <c r="M460" s="110"/>
      <c r="N460" s="78"/>
      <c r="O460" s="108"/>
      <c r="P460" s="109"/>
      <c r="Q460" s="94"/>
      <c r="R460" s="110"/>
      <c r="S460" s="78"/>
      <c r="T460" s="111"/>
      <c r="U460" s="112"/>
      <c r="V460" s="94"/>
      <c r="W460" s="110"/>
      <c r="X460" s="44"/>
      <c r="Y460" s="108"/>
      <c r="Z460" s="109"/>
      <c r="AA460" s="94"/>
      <c r="AB460" s="110"/>
      <c r="AC460" s="94"/>
      <c r="AD460" s="113"/>
      <c r="AE460" s="104"/>
      <c r="AF460" s="105" t="s">
        <v>57</v>
      </c>
      <c r="AG460" s="106"/>
      <c r="AH460" s="107"/>
      <c r="AI460" s="108"/>
      <c r="AJ460" s="113"/>
      <c r="AK460" s="94"/>
      <c r="AL460" s="94"/>
      <c r="AM460" s="94"/>
      <c r="AP460" s="115"/>
      <c r="AV460" s="115"/>
      <c r="BB460" s="115"/>
      <c r="BG460" s="116"/>
      <c r="BN460" s="115"/>
      <c r="BO460" s="117"/>
      <c r="BQ460" s="118"/>
      <c r="BR460" s="119"/>
      <c r="BS460" s="119"/>
      <c r="BT460" s="108"/>
    </row>
    <row r="461" spans="1:72" s="114" customFormat="1" ht="27">
      <c r="A461" s="103"/>
      <c r="B461" s="104"/>
      <c r="C461" s="105" t="s">
        <v>63</v>
      </c>
      <c r="D461" s="106"/>
      <c r="E461" s="107"/>
      <c r="F461" s="108"/>
      <c r="G461" s="107"/>
      <c r="H461" s="78"/>
      <c r="I461" s="108"/>
      <c r="J461" s="109"/>
      <c r="K461" s="94"/>
      <c r="L461" s="94"/>
      <c r="M461" s="110"/>
      <c r="N461" s="78"/>
      <c r="O461" s="108"/>
      <c r="P461" s="109"/>
      <c r="Q461" s="94"/>
      <c r="R461" s="110"/>
      <c r="S461" s="78"/>
      <c r="T461" s="111"/>
      <c r="U461" s="112"/>
      <c r="V461" s="94"/>
      <c r="W461" s="110"/>
      <c r="X461" s="44"/>
      <c r="Y461" s="108"/>
      <c r="Z461" s="109"/>
      <c r="AA461" s="94"/>
      <c r="AB461" s="110"/>
      <c r="AC461" s="94"/>
      <c r="AD461" s="113"/>
      <c r="AE461" s="104"/>
      <c r="AF461" s="105" t="s">
        <v>63</v>
      </c>
      <c r="AG461" s="106"/>
      <c r="AH461" s="107"/>
      <c r="AI461" s="108"/>
      <c r="AJ461" s="113"/>
      <c r="AK461" s="94"/>
      <c r="AL461" s="94"/>
      <c r="AM461" s="94"/>
      <c r="AP461" s="115"/>
      <c r="AV461" s="115"/>
      <c r="BB461" s="115"/>
      <c r="BG461" s="116"/>
      <c r="BN461" s="115"/>
      <c r="BO461" s="117"/>
      <c r="BQ461" s="118"/>
      <c r="BR461" s="119"/>
      <c r="BS461" s="119"/>
      <c r="BT461" s="108"/>
    </row>
    <row r="462" spans="1:72" s="114" customFormat="1" ht="27">
      <c r="A462" s="103"/>
      <c r="B462" s="104"/>
      <c r="C462" s="105"/>
      <c r="D462" s="106"/>
      <c r="E462" s="107"/>
      <c r="F462" s="108"/>
      <c r="G462" s="107"/>
      <c r="H462" s="78"/>
      <c r="I462" s="108"/>
      <c r="J462" s="94" t="s">
        <v>59</v>
      </c>
      <c r="K462" s="94"/>
      <c r="L462" s="94"/>
      <c r="M462" s="110"/>
      <c r="N462" s="78"/>
      <c r="O462" s="108"/>
      <c r="P462" s="94" t="s">
        <v>59</v>
      </c>
      <c r="Q462" s="94"/>
      <c r="R462" s="110"/>
      <c r="S462" s="78"/>
      <c r="T462" s="111"/>
      <c r="U462" s="101" t="s">
        <v>59</v>
      </c>
      <c r="V462" s="94"/>
      <c r="W462" s="110"/>
      <c r="X462" s="44"/>
      <c r="Y462" s="91"/>
      <c r="Z462" s="94"/>
      <c r="AA462" s="94"/>
      <c r="AB462" s="110"/>
      <c r="AC462" s="94"/>
      <c r="AD462" s="113"/>
      <c r="AE462" s="94"/>
      <c r="AF462" s="94"/>
      <c r="AG462" s="94"/>
      <c r="AH462" s="94"/>
      <c r="AI462" s="94"/>
      <c r="AJ462" s="113"/>
      <c r="AK462" s="94"/>
      <c r="AL462" s="94"/>
      <c r="AM462" s="94"/>
      <c r="AP462" s="115"/>
      <c r="AV462" s="115"/>
      <c r="BB462" s="115"/>
      <c r="BG462" s="116"/>
      <c r="BN462" s="115"/>
      <c r="BO462" s="117"/>
      <c r="BQ462" s="118" t="s">
        <v>59</v>
      </c>
      <c r="BR462" s="119" t="e">
        <f>P462/3168</f>
        <v>#VALUE!</v>
      </c>
      <c r="BS462" s="119" t="e">
        <f>BR462*O462</f>
        <v>#VALUE!</v>
      </c>
      <c r="BT462" s="108"/>
    </row>
    <row r="463" spans="1:72" s="114" customFormat="1" ht="27">
      <c r="A463" s="103"/>
      <c r="B463" s="104" t="s">
        <v>395</v>
      </c>
      <c r="C463" s="105" t="s">
        <v>68</v>
      </c>
      <c r="D463" s="106" t="s">
        <v>46</v>
      </c>
      <c r="E463" s="107"/>
      <c r="F463" s="108">
        <v>3</v>
      </c>
      <c r="G463" s="107"/>
      <c r="H463" s="78"/>
      <c r="I463" s="108"/>
      <c r="J463" s="109" t="s">
        <v>47</v>
      </c>
      <c r="K463" s="94" t="s">
        <v>72</v>
      </c>
      <c r="L463" s="94"/>
      <c r="M463" s="110"/>
      <c r="N463" s="78"/>
      <c r="O463" s="108">
        <v>3</v>
      </c>
      <c r="P463" s="109" t="s">
        <v>205</v>
      </c>
      <c r="Q463" s="94" t="s">
        <v>69</v>
      </c>
      <c r="R463" s="110"/>
      <c r="S463" s="78"/>
      <c r="T463" s="111">
        <v>3</v>
      </c>
      <c r="U463" s="112" t="s">
        <v>205</v>
      </c>
      <c r="V463" s="94" t="s">
        <v>69</v>
      </c>
      <c r="W463" s="110"/>
      <c r="X463" s="44"/>
      <c r="Y463" s="108"/>
      <c r="Z463" s="109"/>
      <c r="AA463" s="94" t="s">
        <v>72</v>
      </c>
      <c r="AB463" s="110"/>
      <c r="AC463" s="94"/>
      <c r="AD463" s="113"/>
      <c r="AE463" s="104" t="s">
        <v>395</v>
      </c>
      <c r="AF463" s="105" t="s">
        <v>68</v>
      </c>
      <c r="AG463" s="106" t="s">
        <v>46</v>
      </c>
      <c r="AH463" s="107"/>
      <c r="AI463" s="108">
        <v>3</v>
      </c>
      <c r="AJ463" s="113"/>
      <c r="AK463" s="94">
        <v>3</v>
      </c>
      <c r="AL463" s="94">
        <v>5800</v>
      </c>
      <c r="AM463" s="94" t="s">
        <v>70</v>
      </c>
      <c r="AP463" s="115"/>
      <c r="AV463" s="115"/>
      <c r="BB463" s="115"/>
      <c r="BG463" s="116"/>
      <c r="BN463" s="115"/>
      <c r="BO463" s="117"/>
      <c r="BQ463" s="118">
        <v>1500</v>
      </c>
      <c r="BR463" s="119" t="e">
        <f>P463/3168</f>
        <v>#VALUE!</v>
      </c>
      <c r="BS463" s="119" t="e">
        <f>BR463*O463</f>
        <v>#VALUE!</v>
      </c>
      <c r="BT463" s="108"/>
    </row>
    <row r="464" spans="1:72" s="114" customFormat="1" ht="27">
      <c r="A464" s="103"/>
      <c r="B464" s="104"/>
      <c r="C464" s="105"/>
      <c r="D464" s="106"/>
      <c r="E464" s="107"/>
      <c r="F464" s="108"/>
      <c r="G464" s="107"/>
      <c r="H464" s="78"/>
      <c r="I464" s="108"/>
      <c r="J464" s="109"/>
      <c r="K464" s="94"/>
      <c r="L464" s="94"/>
      <c r="M464" s="110"/>
      <c r="N464" s="78"/>
      <c r="O464" s="108"/>
      <c r="P464" s="109"/>
      <c r="Q464" s="94"/>
      <c r="R464" s="110"/>
      <c r="S464" s="78"/>
      <c r="T464" s="111"/>
      <c r="U464" s="112"/>
      <c r="V464" s="94"/>
      <c r="W464" s="110"/>
      <c r="X464" s="44"/>
      <c r="Y464" s="108"/>
      <c r="Z464" s="109"/>
      <c r="AA464" s="94"/>
      <c r="AB464" s="110"/>
      <c r="AC464" s="94"/>
      <c r="AD464" s="113"/>
      <c r="AE464" s="104"/>
      <c r="AF464" s="105"/>
      <c r="AG464" s="106"/>
      <c r="AH464" s="107"/>
      <c r="AI464" s="108"/>
      <c r="AJ464" s="113"/>
      <c r="AK464" s="94"/>
      <c r="AL464" s="94"/>
      <c r="AM464" s="94"/>
      <c r="AP464" s="115"/>
      <c r="AV464" s="115"/>
      <c r="BB464" s="115"/>
      <c r="BG464" s="116"/>
      <c r="BN464" s="115"/>
      <c r="BO464" s="117"/>
      <c r="BQ464" s="118"/>
      <c r="BR464" s="119"/>
      <c r="BS464" s="119"/>
      <c r="BT464" s="108"/>
    </row>
    <row r="465" spans="1:72" s="114" customFormat="1" ht="27">
      <c r="A465" s="103"/>
      <c r="B465" s="104"/>
      <c r="C465" s="105" t="s">
        <v>53</v>
      </c>
      <c r="D465" s="106"/>
      <c r="E465" s="107"/>
      <c r="F465" s="108"/>
      <c r="G465" s="107"/>
      <c r="H465" s="78"/>
      <c r="I465" s="108"/>
      <c r="J465" s="109"/>
      <c r="K465" s="94"/>
      <c r="L465" s="94"/>
      <c r="M465" s="110"/>
      <c r="N465" s="78"/>
      <c r="O465" s="108"/>
      <c r="P465" s="109"/>
      <c r="Q465" s="94"/>
      <c r="R465" s="110"/>
      <c r="S465" s="78"/>
      <c r="T465" s="111"/>
      <c r="U465" s="112"/>
      <c r="V465" s="94"/>
      <c r="W465" s="110"/>
      <c r="X465" s="44"/>
      <c r="Y465" s="108"/>
      <c r="Z465" s="109"/>
      <c r="AA465" s="94"/>
      <c r="AB465" s="110"/>
      <c r="AC465" s="94"/>
      <c r="AD465" s="113"/>
      <c r="AE465" s="104"/>
      <c r="AF465" s="105" t="s">
        <v>53</v>
      </c>
      <c r="AG465" s="106"/>
      <c r="AH465" s="107"/>
      <c r="AI465" s="108"/>
      <c r="AJ465" s="113"/>
      <c r="AK465" s="94"/>
      <c r="AL465" s="94"/>
      <c r="AM465" s="94"/>
      <c r="AP465" s="115"/>
      <c r="AV465" s="115"/>
      <c r="BB465" s="115"/>
      <c r="BG465" s="116"/>
      <c r="BN465" s="115"/>
      <c r="BO465" s="117"/>
      <c r="BQ465" s="118"/>
      <c r="BR465" s="119"/>
      <c r="BS465" s="119"/>
      <c r="BT465" s="108"/>
    </row>
    <row r="466" spans="1:72" s="114" customFormat="1" ht="27">
      <c r="A466" s="103"/>
      <c r="B466" s="104"/>
      <c r="C466" s="105" t="s">
        <v>57</v>
      </c>
      <c r="D466" s="106"/>
      <c r="E466" s="107"/>
      <c r="F466" s="108"/>
      <c r="G466" s="107"/>
      <c r="H466" s="78"/>
      <c r="I466" s="108"/>
      <c r="J466" s="109"/>
      <c r="K466" s="94"/>
      <c r="L466" s="94"/>
      <c r="M466" s="110"/>
      <c r="N466" s="78"/>
      <c r="O466" s="108"/>
      <c r="P466" s="109"/>
      <c r="Q466" s="94"/>
      <c r="R466" s="110"/>
      <c r="S466" s="78"/>
      <c r="T466" s="111"/>
      <c r="U466" s="112"/>
      <c r="V466" s="94"/>
      <c r="W466" s="110"/>
      <c r="X466" s="44"/>
      <c r="Y466" s="108"/>
      <c r="Z466" s="109"/>
      <c r="AA466" s="94"/>
      <c r="AB466" s="110"/>
      <c r="AC466" s="94"/>
      <c r="AD466" s="113"/>
      <c r="AE466" s="104"/>
      <c r="AF466" s="105" t="s">
        <v>57</v>
      </c>
      <c r="AG466" s="106"/>
      <c r="AH466" s="107"/>
      <c r="AI466" s="108"/>
      <c r="AJ466" s="113"/>
      <c r="AK466" s="94"/>
      <c r="AL466" s="94"/>
      <c r="AM466" s="94"/>
      <c r="AP466" s="115"/>
      <c r="AV466" s="115"/>
      <c r="BB466" s="115"/>
      <c r="BG466" s="116"/>
      <c r="BN466" s="115"/>
      <c r="BO466" s="117"/>
      <c r="BQ466" s="118"/>
      <c r="BR466" s="119"/>
      <c r="BS466" s="119"/>
      <c r="BT466" s="108"/>
    </row>
    <row r="467" spans="1:72" s="114" customFormat="1" ht="27">
      <c r="A467" s="103"/>
      <c r="B467" s="104"/>
      <c r="C467" s="105"/>
      <c r="D467" s="106"/>
      <c r="E467" s="107"/>
      <c r="F467" s="91"/>
      <c r="G467" s="107"/>
      <c r="H467" s="78"/>
      <c r="I467" s="108"/>
      <c r="J467" s="109" t="s">
        <v>59</v>
      </c>
      <c r="K467" s="94"/>
      <c r="L467" s="94"/>
      <c r="M467" s="110"/>
      <c r="N467" s="78"/>
      <c r="O467" s="108"/>
      <c r="P467" s="109" t="s">
        <v>59</v>
      </c>
      <c r="Q467" s="94"/>
      <c r="R467" s="110"/>
      <c r="S467" s="78"/>
      <c r="T467" s="111"/>
      <c r="U467" s="112" t="s">
        <v>59</v>
      </c>
      <c r="V467" s="94"/>
      <c r="W467" s="110"/>
      <c r="X467" s="44"/>
      <c r="Y467" s="108"/>
      <c r="Z467" s="109"/>
      <c r="AA467" s="94"/>
      <c r="AB467" s="110"/>
      <c r="AC467" s="94"/>
      <c r="AD467" s="113"/>
      <c r="AE467" s="94"/>
      <c r="AF467" s="94"/>
      <c r="AG467" s="94"/>
      <c r="AH467" s="94"/>
      <c r="AI467" s="94"/>
      <c r="AJ467" s="113"/>
      <c r="AK467" s="94"/>
      <c r="AL467" s="94"/>
      <c r="AM467" s="94"/>
      <c r="AP467" s="115"/>
      <c r="AV467" s="115"/>
      <c r="BB467" s="115"/>
      <c r="BG467" s="116"/>
      <c r="BN467" s="115"/>
      <c r="BO467" s="117"/>
      <c r="BQ467" s="118" t="s">
        <v>59</v>
      </c>
      <c r="BR467" s="119" t="e">
        <f>P467/3168</f>
        <v>#VALUE!</v>
      </c>
      <c r="BS467" s="119" t="e">
        <f>BR467*O467</f>
        <v>#VALUE!</v>
      </c>
      <c r="BT467" s="91"/>
    </row>
    <row r="468" spans="1:72" s="114" customFormat="1" ht="54">
      <c r="A468" s="103"/>
      <c r="B468" s="104" t="s">
        <v>396</v>
      </c>
      <c r="C468" s="105" t="s">
        <v>397</v>
      </c>
      <c r="D468" s="106" t="s">
        <v>46</v>
      </c>
      <c r="E468" s="107"/>
      <c r="F468" s="108">
        <v>1</v>
      </c>
      <c r="G468" s="107"/>
      <c r="H468" s="78"/>
      <c r="I468" s="108"/>
      <c r="J468" s="109" t="s">
        <v>47</v>
      </c>
      <c r="K468" s="94" t="s">
        <v>72</v>
      </c>
      <c r="L468" s="94"/>
      <c r="M468" s="110"/>
      <c r="N468" s="78"/>
      <c r="O468" s="108">
        <v>1</v>
      </c>
      <c r="P468" s="109">
        <v>55200</v>
      </c>
      <c r="Q468" s="94" t="s">
        <v>69</v>
      </c>
      <c r="R468" s="110"/>
      <c r="S468" s="78"/>
      <c r="T468" s="111"/>
      <c r="U468" s="112"/>
      <c r="V468" s="94"/>
      <c r="W468" s="110"/>
      <c r="X468" s="44"/>
      <c r="Y468" s="108"/>
      <c r="Z468" s="109"/>
      <c r="AA468" s="94" t="s">
        <v>72</v>
      </c>
      <c r="AB468" s="110"/>
      <c r="AC468" s="94"/>
      <c r="AD468" s="113"/>
      <c r="AE468" s="104" t="s">
        <v>396</v>
      </c>
      <c r="AF468" s="105" t="s">
        <v>398</v>
      </c>
      <c r="AG468" s="106" t="s">
        <v>46</v>
      </c>
      <c r="AH468" s="107"/>
      <c r="AI468" s="108">
        <v>1</v>
      </c>
      <c r="AJ468" s="113"/>
      <c r="AK468" s="94">
        <v>1</v>
      </c>
      <c r="AL468" s="94">
        <v>5650</v>
      </c>
      <c r="AM468" s="94" t="s">
        <v>70</v>
      </c>
      <c r="AP468" s="115"/>
      <c r="AV468" s="115"/>
      <c r="BB468" s="115"/>
      <c r="BG468" s="116"/>
      <c r="BN468" s="115"/>
      <c r="BO468" s="117"/>
      <c r="BQ468" s="118">
        <v>1280</v>
      </c>
      <c r="BR468" s="119">
        <f>P468/3168</f>
        <v>17.424242424242426</v>
      </c>
      <c r="BS468" s="119">
        <f>BR468*O468</f>
        <v>17.424242424242426</v>
      </c>
      <c r="BT468" s="108"/>
    </row>
    <row r="469" spans="1:72" s="114" customFormat="1" ht="30" customHeight="1">
      <c r="A469" s="103"/>
      <c r="B469" s="104"/>
      <c r="C469" s="105" t="s">
        <v>399</v>
      </c>
      <c r="D469" s="106"/>
      <c r="E469" s="107"/>
      <c r="F469" s="108"/>
      <c r="G469" s="107"/>
      <c r="H469" s="78"/>
      <c r="I469" s="108"/>
      <c r="J469" s="94" t="s">
        <v>59</v>
      </c>
      <c r="K469" s="94"/>
      <c r="L469" s="94"/>
      <c r="M469" s="110"/>
      <c r="N469" s="78"/>
      <c r="O469" s="108"/>
      <c r="P469" s="94" t="s">
        <v>59</v>
      </c>
      <c r="Q469" s="94"/>
      <c r="R469" s="110"/>
      <c r="S469" s="78"/>
      <c r="T469" s="111"/>
      <c r="U469" s="101" t="s">
        <v>59</v>
      </c>
      <c r="V469" s="94"/>
      <c r="W469" s="110"/>
      <c r="X469" s="44"/>
      <c r="Y469" s="108"/>
      <c r="Z469" s="109"/>
      <c r="AA469" s="94"/>
      <c r="AB469" s="110"/>
      <c r="AC469" s="94"/>
      <c r="AD469" s="113"/>
      <c r="AE469" s="104"/>
      <c r="AF469" s="105" t="s">
        <v>400</v>
      </c>
      <c r="AG469" s="106"/>
      <c r="AH469" s="107"/>
      <c r="AI469" s="108"/>
      <c r="AJ469" s="113"/>
      <c r="AK469" s="94"/>
      <c r="AL469" s="94"/>
      <c r="AM469" s="94"/>
      <c r="AP469" s="40"/>
      <c r="AQ469" s="25"/>
      <c r="AV469" s="115"/>
      <c r="BB469" s="115"/>
      <c r="BG469" s="116"/>
      <c r="BN469" s="115"/>
      <c r="BO469" s="117"/>
      <c r="BQ469" s="118" t="s">
        <v>59</v>
      </c>
      <c r="BR469" s="119" t="e">
        <f>P469/3168</f>
        <v>#VALUE!</v>
      </c>
      <c r="BS469" s="119" t="e">
        <f>BR469*O469</f>
        <v>#VALUE!</v>
      </c>
      <c r="BT469" s="108"/>
    </row>
    <row r="470" spans="1:72" s="114" customFormat="1" ht="23.25" customHeight="1">
      <c r="A470" s="103"/>
      <c r="B470" s="104"/>
      <c r="C470" s="105" t="s">
        <v>325</v>
      </c>
      <c r="D470" s="106"/>
      <c r="E470" s="107"/>
      <c r="F470" s="108"/>
      <c r="G470" s="107"/>
      <c r="H470" s="78"/>
      <c r="I470" s="108"/>
      <c r="J470" s="94"/>
      <c r="K470" s="94"/>
      <c r="L470" s="94"/>
      <c r="M470" s="110"/>
      <c r="N470" s="78"/>
      <c r="O470" s="108"/>
      <c r="P470" s="94"/>
      <c r="Q470" s="94"/>
      <c r="R470" s="110"/>
      <c r="S470" s="78"/>
      <c r="T470" s="111"/>
      <c r="U470" s="101"/>
      <c r="V470" s="94"/>
      <c r="W470" s="110"/>
      <c r="X470" s="44"/>
      <c r="Y470" s="108"/>
      <c r="Z470" s="109"/>
      <c r="AA470" s="94"/>
      <c r="AB470" s="110"/>
      <c r="AC470" s="94"/>
      <c r="AD470" s="113"/>
      <c r="AE470" s="104"/>
      <c r="AF470" s="105"/>
      <c r="AG470" s="106"/>
      <c r="AH470" s="107"/>
      <c r="AI470" s="108"/>
      <c r="AJ470" s="113"/>
      <c r="AK470" s="94"/>
      <c r="AL470" s="94"/>
      <c r="AM470" s="94"/>
      <c r="AP470" s="40"/>
      <c r="AQ470" s="25"/>
      <c r="AV470" s="115"/>
      <c r="BB470" s="115"/>
      <c r="BG470" s="116"/>
      <c r="BN470" s="115"/>
      <c r="BO470" s="117"/>
      <c r="BQ470" s="118"/>
      <c r="BR470" s="119"/>
      <c r="BS470" s="119"/>
      <c r="BT470" s="108"/>
    </row>
    <row r="471" spans="1:72" s="114" customFormat="1" ht="23.25" customHeight="1">
      <c r="A471" s="103"/>
      <c r="B471" s="104"/>
      <c r="C471" s="105"/>
      <c r="D471" s="106"/>
      <c r="E471" s="107"/>
      <c r="F471" s="108"/>
      <c r="G471" s="107"/>
      <c r="H471" s="78"/>
      <c r="I471" s="108"/>
      <c r="J471" s="94"/>
      <c r="K471" s="94"/>
      <c r="L471" s="94"/>
      <c r="M471" s="110"/>
      <c r="N471" s="78"/>
      <c r="O471" s="108"/>
      <c r="P471" s="94"/>
      <c r="Q471" s="94"/>
      <c r="R471" s="110"/>
      <c r="S471" s="78"/>
      <c r="T471" s="111"/>
      <c r="U471" s="101"/>
      <c r="V471" s="94"/>
      <c r="W471" s="110"/>
      <c r="X471" s="44"/>
      <c r="Y471" s="108"/>
      <c r="Z471" s="109"/>
      <c r="AA471" s="94"/>
      <c r="AB471" s="110"/>
      <c r="AC471" s="94"/>
      <c r="AD471" s="113"/>
      <c r="AE471" s="104"/>
      <c r="AF471" s="105"/>
      <c r="AG471" s="106"/>
      <c r="AH471" s="107"/>
      <c r="AI471" s="108"/>
      <c r="AJ471" s="113"/>
      <c r="AK471" s="94"/>
      <c r="AL471" s="94"/>
      <c r="AM471" s="94"/>
      <c r="AP471" s="40"/>
      <c r="AQ471" s="25"/>
      <c r="AV471" s="115"/>
      <c r="BB471" s="115"/>
      <c r="BG471" s="116"/>
      <c r="BN471" s="115"/>
      <c r="BO471" s="117"/>
      <c r="BQ471" s="118"/>
      <c r="BR471" s="119"/>
      <c r="BS471" s="119"/>
      <c r="BT471" s="108"/>
    </row>
    <row r="472" spans="1:72" s="114" customFormat="1" ht="23.25" customHeight="1">
      <c r="A472" s="103"/>
      <c r="B472" s="104"/>
      <c r="C472" s="105" t="s">
        <v>53</v>
      </c>
      <c r="D472" s="106"/>
      <c r="E472" s="107"/>
      <c r="F472" s="108"/>
      <c r="G472" s="107"/>
      <c r="H472" s="78"/>
      <c r="I472" s="108"/>
      <c r="J472" s="94"/>
      <c r="K472" s="94"/>
      <c r="L472" s="94"/>
      <c r="M472" s="110"/>
      <c r="N472" s="78"/>
      <c r="O472" s="108"/>
      <c r="P472" s="94"/>
      <c r="Q472" s="94"/>
      <c r="R472" s="110" t="s">
        <v>401</v>
      </c>
      <c r="S472" s="78"/>
      <c r="T472" s="111"/>
      <c r="U472" s="101"/>
      <c r="V472" s="94"/>
      <c r="W472" s="110" t="s">
        <v>394</v>
      </c>
      <c r="X472" s="44"/>
      <c r="Y472" s="108"/>
      <c r="Z472" s="109"/>
      <c r="AA472" s="94"/>
      <c r="AB472" s="110"/>
      <c r="AC472" s="94"/>
      <c r="AD472" s="113"/>
      <c r="AE472" s="104"/>
      <c r="AF472" s="105" t="s">
        <v>53</v>
      </c>
      <c r="AG472" s="106"/>
      <c r="AH472" s="107"/>
      <c r="AI472" s="108"/>
      <c r="AJ472" s="113"/>
      <c r="AK472" s="94"/>
      <c r="AL472" s="94"/>
      <c r="AM472" s="94"/>
      <c r="AN472" s="114" t="s">
        <v>55</v>
      </c>
      <c r="AP472" s="40"/>
      <c r="AQ472" s="25"/>
      <c r="AV472" s="115"/>
      <c r="BB472" s="115"/>
      <c r="BG472" s="116"/>
      <c r="BN472" s="115"/>
      <c r="BO472" s="117"/>
      <c r="BQ472" s="118"/>
      <c r="BR472" s="119"/>
      <c r="BS472" s="119"/>
      <c r="BT472" s="108"/>
    </row>
    <row r="473" spans="1:72" s="114" customFormat="1" ht="23.25" customHeight="1">
      <c r="A473" s="103"/>
      <c r="B473" s="104"/>
      <c r="C473" s="105" t="s">
        <v>57</v>
      </c>
      <c r="D473" s="106"/>
      <c r="E473" s="107"/>
      <c r="F473" s="108"/>
      <c r="G473" s="107"/>
      <c r="H473" s="78"/>
      <c r="I473" s="108"/>
      <c r="J473" s="94"/>
      <c r="K473" s="94"/>
      <c r="L473" s="94"/>
      <c r="M473" s="110"/>
      <c r="N473" s="78"/>
      <c r="O473" s="108"/>
      <c r="P473" s="94"/>
      <c r="Q473" s="94"/>
      <c r="R473" s="110" t="s">
        <v>402</v>
      </c>
      <c r="S473" s="78"/>
      <c r="T473" s="111"/>
      <c r="U473" s="101"/>
      <c r="V473" s="94"/>
      <c r="W473" s="110"/>
      <c r="X473" s="44"/>
      <c r="Y473" s="108"/>
      <c r="Z473" s="109"/>
      <c r="AA473" s="94"/>
      <c r="AB473" s="110"/>
      <c r="AC473" s="94"/>
      <c r="AD473" s="113"/>
      <c r="AE473" s="104"/>
      <c r="AF473" s="105" t="s">
        <v>57</v>
      </c>
      <c r="AG473" s="106"/>
      <c r="AH473" s="107"/>
      <c r="AI473" s="108"/>
      <c r="AJ473" s="113"/>
      <c r="AK473" s="94"/>
      <c r="AL473" s="94"/>
      <c r="AM473" s="94"/>
      <c r="AP473" s="40"/>
      <c r="AQ473" s="25"/>
      <c r="AV473" s="115"/>
      <c r="BB473" s="115"/>
      <c r="BG473" s="116"/>
      <c r="BN473" s="115"/>
      <c r="BO473" s="117"/>
      <c r="BQ473" s="118"/>
      <c r="BR473" s="119"/>
      <c r="BS473" s="119"/>
      <c r="BT473" s="108"/>
    </row>
    <row r="474" spans="1:72" s="114" customFormat="1" ht="23.25" customHeight="1">
      <c r="A474" s="103"/>
      <c r="B474" s="104"/>
      <c r="C474" s="105" t="s">
        <v>63</v>
      </c>
      <c r="D474" s="106"/>
      <c r="E474" s="107"/>
      <c r="F474" s="108"/>
      <c r="G474" s="107"/>
      <c r="H474" s="78"/>
      <c r="I474" s="108"/>
      <c r="J474" s="94"/>
      <c r="K474" s="94"/>
      <c r="L474" s="94"/>
      <c r="M474" s="110"/>
      <c r="N474" s="78"/>
      <c r="O474" s="108"/>
      <c r="P474" s="94"/>
      <c r="Q474" s="94"/>
      <c r="R474" s="110" t="s">
        <v>65</v>
      </c>
      <c r="S474" s="78"/>
      <c r="T474" s="111"/>
      <c r="U474" s="101"/>
      <c r="V474" s="94"/>
      <c r="W474" s="110"/>
      <c r="X474" s="44"/>
      <c r="Y474" s="108"/>
      <c r="Z474" s="109"/>
      <c r="AA474" s="94"/>
      <c r="AB474" s="110"/>
      <c r="AC474" s="94"/>
      <c r="AD474" s="113"/>
      <c r="AE474" s="104"/>
      <c r="AF474" s="105" t="s">
        <v>63</v>
      </c>
      <c r="AG474" s="106"/>
      <c r="AH474" s="107"/>
      <c r="AI474" s="108"/>
      <c r="AJ474" s="113"/>
      <c r="AK474" s="94"/>
      <c r="AL474" s="94"/>
      <c r="AM474" s="94"/>
      <c r="AP474" s="40"/>
      <c r="AQ474" s="25"/>
      <c r="AV474" s="115"/>
      <c r="BB474" s="115"/>
      <c r="BG474" s="116"/>
      <c r="BN474" s="115"/>
      <c r="BO474" s="117"/>
      <c r="BQ474" s="118"/>
      <c r="BR474" s="119"/>
      <c r="BS474" s="119"/>
      <c r="BT474" s="108"/>
    </row>
    <row r="475" spans="1:72" s="114" customFormat="1" ht="23.25" customHeight="1">
      <c r="A475" s="103"/>
      <c r="B475" s="104"/>
      <c r="C475" s="105"/>
      <c r="D475" s="106"/>
      <c r="E475" s="107"/>
      <c r="F475" s="108"/>
      <c r="G475" s="107"/>
      <c r="H475" s="78"/>
      <c r="I475" s="108"/>
      <c r="J475" s="94"/>
      <c r="K475" s="94"/>
      <c r="L475" s="94"/>
      <c r="M475" s="110"/>
      <c r="N475" s="78"/>
      <c r="O475" s="108"/>
      <c r="P475" s="94"/>
      <c r="Q475" s="94"/>
      <c r="R475" s="110"/>
      <c r="S475" s="78"/>
      <c r="T475" s="111"/>
      <c r="U475" s="101"/>
      <c r="V475" s="94"/>
      <c r="W475" s="110"/>
      <c r="X475" s="44"/>
      <c r="Y475" s="108"/>
      <c r="Z475" s="109"/>
      <c r="AA475" s="94"/>
      <c r="AB475" s="110"/>
      <c r="AC475" s="94"/>
      <c r="AD475" s="113"/>
      <c r="AE475" s="94"/>
      <c r="AF475" s="94"/>
      <c r="AG475" s="94"/>
      <c r="AH475" s="94"/>
      <c r="AI475" s="94"/>
      <c r="AJ475" s="113"/>
      <c r="AK475" s="94"/>
      <c r="AL475" s="94"/>
      <c r="AM475" s="94"/>
      <c r="AP475" s="40"/>
      <c r="AQ475" s="25"/>
      <c r="AV475" s="115"/>
      <c r="BB475" s="115"/>
      <c r="BG475" s="116"/>
      <c r="BN475" s="115"/>
      <c r="BO475" s="117"/>
      <c r="BQ475" s="118"/>
      <c r="BR475" s="119"/>
      <c r="BS475" s="119"/>
      <c r="BT475" s="108"/>
    </row>
    <row r="476" spans="1:72" s="114" customFormat="1" ht="27">
      <c r="A476" s="103"/>
      <c r="B476" s="104" t="s">
        <v>403</v>
      </c>
      <c r="C476" s="105" t="s">
        <v>68</v>
      </c>
      <c r="D476" s="106" t="s">
        <v>46</v>
      </c>
      <c r="E476" s="107"/>
      <c r="F476" s="108">
        <v>1</v>
      </c>
      <c r="G476" s="107"/>
      <c r="H476" s="78"/>
      <c r="I476" s="108"/>
      <c r="J476" s="109" t="s">
        <v>47</v>
      </c>
      <c r="K476" s="94" t="s">
        <v>72</v>
      </c>
      <c r="L476" s="94"/>
      <c r="M476" s="110"/>
      <c r="N476" s="78"/>
      <c r="O476" s="108">
        <v>1</v>
      </c>
      <c r="P476" s="109">
        <v>55200</v>
      </c>
      <c r="Q476" s="94" t="s">
        <v>69</v>
      </c>
      <c r="R476" s="110"/>
      <c r="S476" s="78"/>
      <c r="T476" s="111">
        <v>1</v>
      </c>
      <c r="U476" s="112"/>
      <c r="V476" s="94" t="s">
        <v>69</v>
      </c>
      <c r="W476" s="110"/>
      <c r="X476" s="44"/>
      <c r="Y476" s="108"/>
      <c r="Z476" s="109"/>
      <c r="AA476" s="94" t="s">
        <v>72</v>
      </c>
      <c r="AB476" s="110"/>
      <c r="AC476" s="94"/>
      <c r="AD476" s="113"/>
      <c r="AE476" s="104" t="s">
        <v>403</v>
      </c>
      <c r="AF476" s="105" t="s">
        <v>68</v>
      </c>
      <c r="AG476" s="106" t="s">
        <v>46</v>
      </c>
      <c r="AH476" s="107"/>
      <c r="AI476" s="108">
        <v>1</v>
      </c>
      <c r="AJ476" s="113"/>
      <c r="AK476" s="94">
        <v>1</v>
      </c>
      <c r="AL476" s="94">
        <v>5500</v>
      </c>
      <c r="AM476" s="94" t="s">
        <v>70</v>
      </c>
      <c r="AP476" s="40"/>
      <c r="AQ476" s="25"/>
      <c r="AV476" s="115"/>
      <c r="BB476" s="115"/>
      <c r="BG476" s="116"/>
      <c r="BN476" s="115"/>
      <c r="BO476" s="117"/>
      <c r="BQ476" s="118">
        <v>2000</v>
      </c>
      <c r="BR476" s="119">
        <f>P476/3168</f>
        <v>17.424242424242426</v>
      </c>
      <c r="BS476" s="119">
        <f>BR476*O476</f>
        <v>17.424242424242426</v>
      </c>
      <c r="BT476" s="108"/>
    </row>
    <row r="477" spans="1:72" s="114" customFormat="1" ht="27">
      <c r="A477" s="103"/>
      <c r="B477" s="104"/>
      <c r="C477" s="105"/>
      <c r="D477" s="106"/>
      <c r="E477" s="107"/>
      <c r="F477" s="108"/>
      <c r="G477" s="107"/>
      <c r="H477" s="78"/>
      <c r="I477" s="108"/>
      <c r="J477" s="109"/>
      <c r="K477" s="94"/>
      <c r="L477" s="94"/>
      <c r="M477" s="110"/>
      <c r="N477" s="78"/>
      <c r="O477" s="108"/>
      <c r="P477" s="109"/>
      <c r="Q477" s="94"/>
      <c r="R477" s="110"/>
      <c r="S477" s="78"/>
      <c r="T477" s="111"/>
      <c r="U477" s="112"/>
      <c r="V477" s="94"/>
      <c r="W477" s="110"/>
      <c r="X477" s="44"/>
      <c r="Y477" s="108"/>
      <c r="Z477" s="109"/>
      <c r="AA477" s="94"/>
      <c r="AB477" s="110"/>
      <c r="AC477" s="94"/>
      <c r="AD477" s="113"/>
      <c r="AE477" s="104"/>
      <c r="AF477" s="105"/>
      <c r="AG477" s="106"/>
      <c r="AH477" s="107"/>
      <c r="AI477" s="108"/>
      <c r="AJ477" s="113"/>
      <c r="AK477" s="94"/>
      <c r="AL477" s="94"/>
      <c r="AM477" s="94"/>
      <c r="AP477" s="40"/>
      <c r="AQ477" s="25"/>
      <c r="AV477" s="115"/>
      <c r="BB477" s="115"/>
      <c r="BG477" s="116"/>
      <c r="BN477" s="115"/>
      <c r="BO477" s="117"/>
      <c r="BQ477" s="118"/>
      <c r="BR477" s="119"/>
      <c r="BS477" s="119"/>
      <c r="BT477" s="108"/>
    </row>
    <row r="478" spans="1:72" s="114" customFormat="1" ht="27">
      <c r="A478" s="103"/>
      <c r="B478" s="104"/>
      <c r="C478" s="105" t="s">
        <v>53</v>
      </c>
      <c r="D478" s="106"/>
      <c r="E478" s="107"/>
      <c r="F478" s="108"/>
      <c r="G478" s="107"/>
      <c r="H478" s="78"/>
      <c r="I478" s="108"/>
      <c r="J478" s="109"/>
      <c r="K478" s="94"/>
      <c r="L478" s="94"/>
      <c r="M478" s="110"/>
      <c r="N478" s="78"/>
      <c r="O478" s="108"/>
      <c r="P478" s="109"/>
      <c r="Q478" s="94"/>
      <c r="R478" s="110" t="s">
        <v>401</v>
      </c>
      <c r="S478" s="78"/>
      <c r="T478" s="111"/>
      <c r="U478" s="112"/>
      <c r="V478" s="94"/>
      <c r="W478" s="110" t="s">
        <v>404</v>
      </c>
      <c r="X478" s="44"/>
      <c r="Y478" s="108"/>
      <c r="Z478" s="109"/>
      <c r="AA478" s="94"/>
      <c r="AB478" s="110"/>
      <c r="AC478" s="94"/>
      <c r="AD478" s="113"/>
      <c r="AE478" s="104"/>
      <c r="AF478" s="105" t="s">
        <v>53</v>
      </c>
      <c r="AG478" s="106"/>
      <c r="AH478" s="107"/>
      <c r="AI478" s="108"/>
      <c r="AJ478" s="113"/>
      <c r="AK478" s="94"/>
      <c r="AL478" s="94"/>
      <c r="AM478" s="94"/>
      <c r="AP478" s="40"/>
      <c r="AQ478" s="25"/>
      <c r="AV478" s="115"/>
      <c r="BB478" s="115"/>
      <c r="BG478" s="116"/>
      <c r="BN478" s="115"/>
      <c r="BO478" s="117"/>
      <c r="BQ478" s="118"/>
      <c r="BR478" s="119"/>
      <c r="BS478" s="119"/>
      <c r="BT478" s="108"/>
    </row>
    <row r="479" spans="1:72" s="114" customFormat="1" ht="27">
      <c r="A479" s="103"/>
      <c r="B479" s="104"/>
      <c r="C479" s="105" t="s">
        <v>57</v>
      </c>
      <c r="D479" s="106"/>
      <c r="E479" s="107"/>
      <c r="F479" s="108"/>
      <c r="G479" s="107"/>
      <c r="H479" s="78"/>
      <c r="I479" s="108"/>
      <c r="J479" s="109"/>
      <c r="K479" s="94"/>
      <c r="L479" s="94"/>
      <c r="M479" s="110"/>
      <c r="N479" s="78"/>
      <c r="O479" s="108"/>
      <c r="P479" s="109"/>
      <c r="Q479" s="94"/>
      <c r="R479" s="110" t="s">
        <v>402</v>
      </c>
      <c r="S479" s="78"/>
      <c r="T479" s="111"/>
      <c r="U479" s="112"/>
      <c r="V479" s="94"/>
      <c r="W479" s="110" t="s">
        <v>405</v>
      </c>
      <c r="X479" s="44"/>
      <c r="Y479" s="108"/>
      <c r="Z479" s="109"/>
      <c r="AA479" s="94"/>
      <c r="AB479" s="110"/>
      <c r="AC479" s="94"/>
      <c r="AD479" s="113"/>
      <c r="AE479" s="104"/>
      <c r="AF479" s="105" t="s">
        <v>57</v>
      </c>
      <c r="AG479" s="106"/>
      <c r="AH479" s="107"/>
      <c r="AI479" s="108"/>
      <c r="AJ479" s="113"/>
      <c r="AK479" s="94"/>
      <c r="AL479" s="94"/>
      <c r="AM479" s="94"/>
      <c r="AP479" s="40"/>
      <c r="AQ479" s="25"/>
      <c r="AV479" s="115"/>
      <c r="BB479" s="115"/>
      <c r="BG479" s="116"/>
      <c r="BN479" s="115"/>
      <c r="BO479" s="117"/>
      <c r="BQ479" s="118"/>
      <c r="BR479" s="119"/>
      <c r="BS479" s="119"/>
      <c r="BT479" s="108"/>
    </row>
    <row r="480" spans="1:72" s="114" customFormat="1" ht="27">
      <c r="A480" s="103"/>
      <c r="B480" s="104"/>
      <c r="C480" s="105"/>
      <c r="D480" s="106"/>
      <c r="E480" s="107"/>
      <c r="F480" s="91"/>
      <c r="G480" s="107"/>
      <c r="H480" s="78"/>
      <c r="I480" s="108"/>
      <c r="J480" s="109" t="s">
        <v>59</v>
      </c>
      <c r="K480" s="94"/>
      <c r="L480" s="94"/>
      <c r="M480" s="110"/>
      <c r="N480" s="78"/>
      <c r="O480" s="108"/>
      <c r="P480" s="109" t="s">
        <v>59</v>
      </c>
      <c r="Q480" s="94"/>
      <c r="R480" s="110"/>
      <c r="S480" s="78"/>
      <c r="T480" s="111"/>
      <c r="U480" s="112" t="s">
        <v>59</v>
      </c>
      <c r="V480" s="94"/>
      <c r="W480" s="110"/>
      <c r="X480" s="44"/>
      <c r="Y480" s="108"/>
      <c r="Z480" s="109"/>
      <c r="AA480" s="94"/>
      <c r="AB480" s="110"/>
      <c r="AC480" s="94"/>
      <c r="AD480" s="113"/>
      <c r="AE480" s="94"/>
      <c r="AF480" s="94"/>
      <c r="AG480" s="94"/>
      <c r="AH480" s="94"/>
      <c r="AI480" s="94"/>
      <c r="AJ480" s="113"/>
      <c r="AK480" s="94"/>
      <c r="AL480" s="94"/>
      <c r="AM480" s="94"/>
      <c r="AP480" s="40"/>
      <c r="AQ480" s="25"/>
      <c r="AV480" s="115"/>
      <c r="BB480" s="115"/>
      <c r="BG480" s="116"/>
      <c r="BN480" s="115"/>
      <c r="BO480" s="117"/>
      <c r="BQ480" s="118" t="s">
        <v>59</v>
      </c>
      <c r="BR480" s="119" t="e">
        <f>P480/3168</f>
        <v>#VALUE!</v>
      </c>
      <c r="BS480" s="119" t="e">
        <f>BR480*O480</f>
        <v>#VALUE!</v>
      </c>
      <c r="BT480" s="91"/>
    </row>
    <row r="481" spans="1:72" s="114" customFormat="1" ht="27">
      <c r="A481" s="103"/>
      <c r="B481" s="104" t="s">
        <v>406</v>
      </c>
      <c r="C481" s="105" t="s">
        <v>407</v>
      </c>
      <c r="D481" s="106" t="s">
        <v>46</v>
      </c>
      <c r="E481" s="107"/>
      <c r="F481" s="108">
        <v>1</v>
      </c>
      <c r="G481" s="107"/>
      <c r="H481" s="78"/>
      <c r="I481" s="108"/>
      <c r="J481" s="109" t="s">
        <v>47</v>
      </c>
      <c r="K481" s="109" t="s">
        <v>47</v>
      </c>
      <c r="L481" s="94"/>
      <c r="M481" s="110"/>
      <c r="N481" s="78"/>
      <c r="O481" s="108">
        <v>1</v>
      </c>
      <c r="P481" s="109" t="s">
        <v>205</v>
      </c>
      <c r="Q481" s="94" t="s">
        <v>382</v>
      </c>
      <c r="R481" s="110"/>
      <c r="S481" s="78"/>
      <c r="T481" s="111">
        <v>1</v>
      </c>
      <c r="U481" s="112" t="s">
        <v>408</v>
      </c>
      <c r="V481" s="94">
        <v>6720</v>
      </c>
      <c r="W481" s="110"/>
      <c r="X481" s="44"/>
      <c r="Y481" s="108">
        <v>1</v>
      </c>
      <c r="Z481" s="109">
        <v>9766</v>
      </c>
      <c r="AA481" s="94">
        <f>Y481*Z481</f>
        <v>9766</v>
      </c>
      <c r="AB481" s="110"/>
      <c r="AC481" s="94"/>
      <c r="AD481" s="113"/>
      <c r="AE481" s="104" t="s">
        <v>406</v>
      </c>
      <c r="AF481" s="105" t="s">
        <v>407</v>
      </c>
      <c r="AG481" s="106" t="s">
        <v>46</v>
      </c>
      <c r="AH481" s="107"/>
      <c r="AI481" s="108">
        <v>1</v>
      </c>
      <c r="AJ481" s="113"/>
      <c r="AK481" s="94">
        <v>1</v>
      </c>
      <c r="AL481" s="94">
        <v>7800</v>
      </c>
      <c r="AM481" s="94">
        <v>7800</v>
      </c>
      <c r="AP481" s="80"/>
      <c r="AQ481" s="79"/>
      <c r="AV481" s="115"/>
      <c r="BB481" s="115"/>
      <c r="BG481" s="116"/>
      <c r="BN481" s="115"/>
      <c r="BO481" s="117"/>
      <c r="BQ481" s="118">
        <v>2000</v>
      </c>
      <c r="BR481" s="119" t="e">
        <f>P481/3168</f>
        <v>#VALUE!</v>
      </c>
      <c r="BS481" s="119" t="e">
        <f>BR481*O481</f>
        <v>#VALUE!</v>
      </c>
      <c r="BT481" s="108"/>
    </row>
    <row r="482" spans="1:72" s="114" customFormat="1" ht="27">
      <c r="A482" s="103"/>
      <c r="B482" s="104"/>
      <c r="C482" s="105" t="s">
        <v>409</v>
      </c>
      <c r="D482" s="106"/>
      <c r="E482" s="107"/>
      <c r="F482" s="108"/>
      <c r="G482" s="107"/>
      <c r="H482" s="78"/>
      <c r="I482" s="108"/>
      <c r="J482" s="109"/>
      <c r="K482" s="94"/>
      <c r="L482" s="94"/>
      <c r="M482" s="110"/>
      <c r="N482" s="78"/>
      <c r="O482" s="108"/>
      <c r="P482" s="109"/>
      <c r="Q482" s="94"/>
      <c r="R482" s="110"/>
      <c r="S482" s="78"/>
      <c r="T482" s="111"/>
      <c r="U482" s="112"/>
      <c r="V482" s="94">
        <v>2000</v>
      </c>
      <c r="W482" s="110"/>
      <c r="X482" s="44"/>
      <c r="Y482" s="108"/>
      <c r="Z482" s="109"/>
      <c r="AA482" s="94"/>
      <c r="AB482" s="110"/>
      <c r="AC482" s="94"/>
      <c r="AD482" s="113"/>
      <c r="AE482" s="94"/>
      <c r="AF482" s="121" t="s">
        <v>410</v>
      </c>
      <c r="AG482" s="94"/>
      <c r="AH482" s="94"/>
      <c r="AI482" s="94"/>
      <c r="AJ482" s="113"/>
      <c r="AK482" s="94"/>
      <c r="AL482" s="94"/>
      <c r="AM482" s="94"/>
      <c r="AP482" s="80"/>
      <c r="AQ482" s="79"/>
      <c r="AV482" s="115"/>
      <c r="BB482" s="115"/>
      <c r="BG482" s="116"/>
      <c r="BN482" s="115"/>
      <c r="BO482" s="117"/>
      <c r="BQ482" s="118"/>
      <c r="BR482" s="119"/>
      <c r="BS482" s="119"/>
      <c r="BT482" s="108"/>
    </row>
    <row r="483" spans="1:72" s="114" customFormat="1" ht="27">
      <c r="A483" s="103"/>
      <c r="B483" s="104"/>
      <c r="C483" s="105" t="s">
        <v>411</v>
      </c>
      <c r="D483" s="106"/>
      <c r="E483" s="107"/>
      <c r="F483" s="108"/>
      <c r="G483" s="107"/>
      <c r="H483" s="78"/>
      <c r="I483" s="108"/>
      <c r="J483" s="109"/>
      <c r="K483" s="94"/>
      <c r="L483" s="94"/>
      <c r="M483" s="110"/>
      <c r="N483" s="78"/>
      <c r="O483" s="108"/>
      <c r="P483" s="109"/>
      <c r="Q483" s="94"/>
      <c r="R483" s="110"/>
      <c r="S483" s="78"/>
      <c r="T483" s="111"/>
      <c r="U483" s="112"/>
      <c r="V483" s="94"/>
      <c r="W483" s="110"/>
      <c r="X483" s="44"/>
      <c r="Y483" s="108"/>
      <c r="Z483" s="109"/>
      <c r="AA483" s="94"/>
      <c r="AB483" s="110"/>
      <c r="AC483" s="94"/>
      <c r="AD483" s="113"/>
      <c r="AE483" s="94"/>
      <c r="AF483" s="121"/>
      <c r="AG483" s="94"/>
      <c r="AH483" s="94"/>
      <c r="AI483" s="94"/>
      <c r="AJ483" s="113"/>
      <c r="AK483" s="94"/>
      <c r="AL483" s="94"/>
      <c r="AM483" s="94"/>
      <c r="AP483" s="80"/>
      <c r="AQ483" s="79"/>
      <c r="AV483" s="115"/>
      <c r="BB483" s="115"/>
      <c r="BG483" s="116"/>
      <c r="BN483" s="115"/>
      <c r="BO483" s="117"/>
      <c r="BQ483" s="118"/>
      <c r="BR483" s="119"/>
      <c r="BS483" s="119"/>
      <c r="BT483" s="108"/>
    </row>
    <row r="484" spans="1:72" s="114" customFormat="1" ht="27">
      <c r="A484" s="103"/>
      <c r="B484" s="104"/>
      <c r="C484" s="105"/>
      <c r="D484" s="106"/>
      <c r="E484" s="107"/>
      <c r="F484" s="108"/>
      <c r="G484" s="107"/>
      <c r="H484" s="78"/>
      <c r="I484" s="108"/>
      <c r="J484" s="109"/>
      <c r="K484" s="94"/>
      <c r="L484" s="94"/>
      <c r="M484" s="110"/>
      <c r="N484" s="78"/>
      <c r="O484" s="108"/>
      <c r="P484" s="109"/>
      <c r="Q484" s="94"/>
      <c r="R484" s="110"/>
      <c r="S484" s="78"/>
      <c r="T484" s="111"/>
      <c r="U484" s="112"/>
      <c r="V484" s="94"/>
      <c r="W484" s="110"/>
      <c r="X484" s="44"/>
      <c r="Y484" s="108"/>
      <c r="Z484" s="109"/>
      <c r="AA484" s="94"/>
      <c r="AB484" s="110"/>
      <c r="AC484" s="94"/>
      <c r="AD484" s="113"/>
      <c r="AE484" s="94"/>
      <c r="AF484" s="94"/>
      <c r="AG484" s="94"/>
      <c r="AH484" s="94"/>
      <c r="AI484" s="94"/>
      <c r="AJ484" s="113"/>
      <c r="AK484" s="94"/>
      <c r="AL484" s="94"/>
      <c r="AM484" s="94"/>
      <c r="AP484" s="80"/>
      <c r="AQ484" s="79"/>
      <c r="AV484" s="115"/>
      <c r="BB484" s="115"/>
      <c r="BG484" s="116"/>
      <c r="BN484" s="115"/>
      <c r="BO484" s="117"/>
      <c r="BQ484" s="118"/>
      <c r="BR484" s="119"/>
      <c r="BS484" s="119"/>
      <c r="BT484" s="108"/>
    </row>
    <row r="485" spans="1:72" s="114" customFormat="1" ht="27">
      <c r="A485" s="103"/>
      <c r="B485" s="104"/>
      <c r="C485" s="105" t="s">
        <v>53</v>
      </c>
      <c r="D485" s="106"/>
      <c r="E485" s="107"/>
      <c r="F485" s="108"/>
      <c r="G485" s="107"/>
      <c r="H485" s="78"/>
      <c r="I485" s="108"/>
      <c r="J485" s="109"/>
      <c r="K485" s="94"/>
      <c r="L485" s="94"/>
      <c r="M485" s="110"/>
      <c r="N485" s="78"/>
      <c r="O485" s="108"/>
      <c r="P485" s="109"/>
      <c r="Q485" s="94"/>
      <c r="R485" s="110"/>
      <c r="S485" s="78"/>
      <c r="T485" s="111"/>
      <c r="U485" s="112"/>
      <c r="V485" s="94"/>
      <c r="W485" s="110"/>
      <c r="X485" s="44"/>
      <c r="Y485" s="108"/>
      <c r="Z485" s="109"/>
      <c r="AA485" s="94"/>
      <c r="AB485" s="110" t="s">
        <v>187</v>
      </c>
      <c r="AC485" s="94"/>
      <c r="AD485" s="113"/>
      <c r="AE485" s="94"/>
      <c r="AF485" s="105" t="s">
        <v>53</v>
      </c>
      <c r="AG485" s="94"/>
      <c r="AH485" s="94"/>
      <c r="AI485" s="94"/>
      <c r="AJ485" s="113"/>
      <c r="AK485" s="94"/>
      <c r="AL485" s="94"/>
      <c r="AM485" s="94"/>
      <c r="AP485" s="80"/>
      <c r="AQ485" s="79"/>
      <c r="AV485" s="115"/>
      <c r="BB485" s="115"/>
      <c r="BG485" s="116"/>
      <c r="BN485" s="115"/>
      <c r="BO485" s="117"/>
      <c r="BQ485" s="118"/>
      <c r="BR485" s="119"/>
      <c r="BS485" s="119"/>
      <c r="BT485" s="108"/>
    </row>
    <row r="486" spans="1:72" s="114" customFormat="1" ht="27">
      <c r="A486" s="103"/>
      <c r="B486" s="104"/>
      <c r="C486" s="105" t="s">
        <v>57</v>
      </c>
      <c r="D486" s="106"/>
      <c r="E486" s="107"/>
      <c r="F486" s="108"/>
      <c r="G486" s="107"/>
      <c r="H486" s="78"/>
      <c r="I486" s="108"/>
      <c r="J486" s="109"/>
      <c r="K486" s="94"/>
      <c r="L486" s="94"/>
      <c r="M486" s="110"/>
      <c r="N486" s="78"/>
      <c r="O486" s="108"/>
      <c r="P486" s="109"/>
      <c r="Q486" s="94"/>
      <c r="R486" s="110"/>
      <c r="S486" s="78"/>
      <c r="T486" s="111"/>
      <c r="U486" s="112"/>
      <c r="V486" s="94"/>
      <c r="W486" s="110"/>
      <c r="X486" s="44"/>
      <c r="Y486" s="108"/>
      <c r="Z486" s="109"/>
      <c r="AA486" s="94"/>
      <c r="AB486" s="110" t="s">
        <v>412</v>
      </c>
      <c r="AC486" s="94"/>
      <c r="AD486" s="113"/>
      <c r="AE486" s="94"/>
      <c r="AF486" s="105" t="s">
        <v>57</v>
      </c>
      <c r="AG486" s="94"/>
      <c r="AH486" s="94"/>
      <c r="AI486" s="94"/>
      <c r="AJ486" s="113"/>
      <c r="AK486" s="94"/>
      <c r="AL486" s="94"/>
      <c r="AM486" s="94"/>
      <c r="AP486" s="80"/>
      <c r="AQ486" s="79"/>
      <c r="AV486" s="115"/>
      <c r="BB486" s="115"/>
      <c r="BG486" s="116"/>
      <c r="BN486" s="115"/>
      <c r="BO486" s="117"/>
      <c r="BQ486" s="118"/>
      <c r="BR486" s="119"/>
      <c r="BS486" s="119"/>
      <c r="BT486" s="108"/>
    </row>
    <row r="487" spans="1:72" s="114" customFormat="1" ht="27">
      <c r="A487" s="103"/>
      <c r="B487" s="104"/>
      <c r="C487" s="105" t="s">
        <v>63</v>
      </c>
      <c r="D487" s="106"/>
      <c r="E487" s="107"/>
      <c r="F487" s="108"/>
      <c r="G487" s="107"/>
      <c r="H487" s="78"/>
      <c r="I487" s="108"/>
      <c r="J487" s="109"/>
      <c r="K487" s="94"/>
      <c r="L487" s="94"/>
      <c r="M487" s="110"/>
      <c r="N487" s="78"/>
      <c r="O487" s="108"/>
      <c r="P487" s="109"/>
      <c r="Q487" s="94"/>
      <c r="R487" s="110"/>
      <c r="S487" s="78"/>
      <c r="T487" s="111"/>
      <c r="U487" s="112"/>
      <c r="V487" s="94"/>
      <c r="W487" s="110"/>
      <c r="X487" s="44"/>
      <c r="Y487" s="108"/>
      <c r="Z487" s="109"/>
      <c r="AA487" s="94"/>
      <c r="AB487" s="110" t="s">
        <v>65</v>
      </c>
      <c r="AC487" s="94"/>
      <c r="AD487" s="113"/>
      <c r="AE487" s="94"/>
      <c r="AF487" s="105" t="s">
        <v>63</v>
      </c>
      <c r="AG487" s="94"/>
      <c r="AH487" s="94"/>
      <c r="AI487" s="94"/>
      <c r="AJ487" s="113"/>
      <c r="AK487" s="94"/>
      <c r="AL487" s="94"/>
      <c r="AM487" s="94"/>
      <c r="AP487" s="80"/>
      <c r="AQ487" s="79"/>
      <c r="AV487" s="115"/>
      <c r="BB487" s="115"/>
      <c r="BG487" s="116"/>
      <c r="BN487" s="115"/>
      <c r="BO487" s="117"/>
      <c r="BQ487" s="118"/>
      <c r="BR487" s="119"/>
      <c r="BS487" s="119"/>
      <c r="BT487" s="108"/>
    </row>
    <row r="488" spans="1:72" s="114" customFormat="1" ht="27">
      <c r="A488" s="103"/>
      <c r="B488" s="104"/>
      <c r="C488" s="105"/>
      <c r="D488" s="43"/>
      <c r="E488" s="107"/>
      <c r="F488" s="108"/>
      <c r="G488" s="107"/>
      <c r="H488" s="78"/>
      <c r="I488" s="91"/>
      <c r="J488" s="109"/>
      <c r="K488" s="94"/>
      <c r="L488" s="94"/>
      <c r="M488" s="110"/>
      <c r="N488" s="78"/>
      <c r="O488" s="91"/>
      <c r="P488" s="109"/>
      <c r="Q488" s="94"/>
      <c r="R488" s="110"/>
      <c r="S488" s="78"/>
      <c r="T488" s="111"/>
      <c r="U488" s="112"/>
      <c r="V488" s="94"/>
      <c r="W488" s="110"/>
      <c r="X488" s="44"/>
      <c r="Y488" s="91"/>
      <c r="Z488" s="94"/>
      <c r="AA488" s="94"/>
      <c r="AB488" s="110"/>
      <c r="AC488" s="94"/>
      <c r="AD488" s="113"/>
      <c r="AE488" s="94"/>
      <c r="AF488" s="94"/>
      <c r="AG488" s="94"/>
      <c r="AH488" s="94"/>
      <c r="AI488" s="94"/>
      <c r="AJ488" s="113"/>
      <c r="AK488" s="94"/>
      <c r="AL488" s="94"/>
      <c r="AM488" s="94"/>
      <c r="AP488" s="80"/>
      <c r="AQ488" s="79"/>
      <c r="AV488" s="115"/>
      <c r="BB488" s="115"/>
      <c r="BG488" s="116"/>
      <c r="BN488" s="115"/>
      <c r="BO488" s="117"/>
      <c r="BQ488" s="118" t="s">
        <v>59</v>
      </c>
      <c r="BR488" s="119">
        <f>P488/3168</f>
        <v>0</v>
      </c>
      <c r="BS488" s="119">
        <f>BR488*O488</f>
        <v>0</v>
      </c>
      <c r="BT488" s="108"/>
    </row>
    <row r="489" spans="1:72" s="114" customFormat="1" ht="27">
      <c r="A489" s="103"/>
      <c r="B489" s="104" t="s">
        <v>413</v>
      </c>
      <c r="C489" s="105" t="s">
        <v>68</v>
      </c>
      <c r="D489" s="106" t="s">
        <v>46</v>
      </c>
      <c r="E489" s="107"/>
      <c r="F489" s="108">
        <v>1</v>
      </c>
      <c r="G489" s="107"/>
      <c r="H489" s="78"/>
      <c r="I489" s="108"/>
      <c r="J489" s="109" t="s">
        <v>47</v>
      </c>
      <c r="K489" s="94" t="s">
        <v>72</v>
      </c>
      <c r="L489" s="94"/>
      <c r="M489" s="110"/>
      <c r="N489" s="78"/>
      <c r="O489" s="108">
        <v>1</v>
      </c>
      <c r="P489" s="109"/>
      <c r="Q489" s="94" t="s">
        <v>69</v>
      </c>
      <c r="R489" s="110"/>
      <c r="S489" s="78"/>
      <c r="T489" s="111">
        <v>1</v>
      </c>
      <c r="U489" s="112"/>
      <c r="V489" s="94" t="s">
        <v>69</v>
      </c>
      <c r="W489" s="110"/>
      <c r="X489" s="44"/>
      <c r="Y489" s="108"/>
      <c r="Z489" s="109"/>
      <c r="AA489" s="94" t="s">
        <v>72</v>
      </c>
      <c r="AB489" s="110"/>
      <c r="AC489" s="94"/>
      <c r="AD489" s="113"/>
      <c r="AE489" s="104" t="s">
        <v>413</v>
      </c>
      <c r="AF489" s="105" t="s">
        <v>68</v>
      </c>
      <c r="AG489" s="106" t="s">
        <v>46</v>
      </c>
      <c r="AH489" s="107"/>
      <c r="AI489" s="108">
        <v>1</v>
      </c>
      <c r="AJ489" s="113"/>
      <c r="AK489" s="94">
        <v>1</v>
      </c>
      <c r="AL489" s="94">
        <v>7800</v>
      </c>
      <c r="AM489" s="94" t="s">
        <v>70</v>
      </c>
      <c r="AP489" s="80"/>
      <c r="AQ489" s="79"/>
      <c r="AV489" s="115"/>
      <c r="BB489" s="115"/>
      <c r="BG489" s="116"/>
      <c r="BN489" s="115"/>
      <c r="BO489" s="117"/>
      <c r="BQ489" s="118">
        <v>1280</v>
      </c>
      <c r="BR489" s="119">
        <f>P489/3168</f>
        <v>0</v>
      </c>
      <c r="BS489" s="119">
        <f>BR489*O489</f>
        <v>0</v>
      </c>
      <c r="BT489" s="108"/>
    </row>
    <row r="490" spans="1:72" s="114" customFormat="1" ht="27">
      <c r="A490" s="103"/>
      <c r="B490" s="104"/>
      <c r="C490" s="105"/>
      <c r="D490" s="106"/>
      <c r="E490" s="107"/>
      <c r="F490" s="108"/>
      <c r="G490" s="107"/>
      <c r="H490" s="78"/>
      <c r="I490" s="108"/>
      <c r="J490" s="109"/>
      <c r="K490" s="94"/>
      <c r="L490" s="94"/>
      <c r="M490" s="110"/>
      <c r="N490" s="78"/>
      <c r="O490" s="108"/>
      <c r="P490" s="109"/>
      <c r="Q490" s="94"/>
      <c r="R490" s="110"/>
      <c r="S490" s="78"/>
      <c r="T490" s="111"/>
      <c r="U490" s="112"/>
      <c r="V490" s="94"/>
      <c r="W490" s="110"/>
      <c r="X490" s="44"/>
      <c r="Y490" s="108"/>
      <c r="Z490" s="109"/>
      <c r="AA490" s="94"/>
      <c r="AB490" s="110"/>
      <c r="AC490" s="94"/>
      <c r="AD490" s="113"/>
      <c r="AE490" s="104"/>
      <c r="AF490" s="105"/>
      <c r="AG490" s="106"/>
      <c r="AH490" s="107"/>
      <c r="AI490" s="108"/>
      <c r="AJ490" s="113"/>
      <c r="AK490" s="94"/>
      <c r="AL490" s="94"/>
      <c r="AM490" s="94"/>
      <c r="AP490" s="80"/>
      <c r="AQ490" s="79"/>
      <c r="AV490" s="115"/>
      <c r="BB490" s="115"/>
      <c r="BG490" s="116"/>
      <c r="BN490" s="115"/>
      <c r="BO490" s="117"/>
      <c r="BQ490" s="118"/>
      <c r="BR490" s="119"/>
      <c r="BS490" s="119"/>
      <c r="BT490" s="108"/>
    </row>
    <row r="491" spans="1:72" s="114" customFormat="1" ht="27">
      <c r="A491" s="103"/>
      <c r="B491" s="104"/>
      <c r="C491" s="105" t="s">
        <v>53</v>
      </c>
      <c r="D491" s="106"/>
      <c r="E491" s="107"/>
      <c r="F491" s="108"/>
      <c r="G491" s="107"/>
      <c r="H491" s="78"/>
      <c r="I491" s="108"/>
      <c r="J491" s="109"/>
      <c r="K491" s="94"/>
      <c r="L491" s="94"/>
      <c r="M491" s="110"/>
      <c r="N491" s="78"/>
      <c r="O491" s="108"/>
      <c r="P491" s="109"/>
      <c r="Q491" s="94"/>
      <c r="R491" s="110"/>
      <c r="S491" s="78"/>
      <c r="T491" s="111"/>
      <c r="U491" s="112"/>
      <c r="V491" s="94"/>
      <c r="W491" s="110"/>
      <c r="X491" s="44"/>
      <c r="Y491" s="108"/>
      <c r="Z491" s="109"/>
      <c r="AA491" s="94"/>
      <c r="AB491" s="110"/>
      <c r="AC491" s="94"/>
      <c r="AD491" s="113"/>
      <c r="AE491" s="104"/>
      <c r="AF491" s="105" t="s">
        <v>53</v>
      </c>
      <c r="AG491" s="106"/>
      <c r="AH491" s="107"/>
      <c r="AI491" s="108"/>
      <c r="AJ491" s="113"/>
      <c r="AK491" s="94"/>
      <c r="AL491" s="94"/>
      <c r="AM491" s="94"/>
      <c r="AP491" s="80"/>
      <c r="AQ491" s="79"/>
      <c r="AV491" s="115"/>
      <c r="BB491" s="115"/>
      <c r="BG491" s="116"/>
      <c r="BN491" s="115"/>
      <c r="BO491" s="117"/>
      <c r="BQ491" s="118"/>
      <c r="BR491" s="119"/>
      <c r="BS491" s="119"/>
      <c r="BT491" s="108"/>
    </row>
    <row r="492" spans="1:72" s="114" customFormat="1" ht="27">
      <c r="A492" s="103"/>
      <c r="B492" s="104"/>
      <c r="C492" s="105" t="s">
        <v>57</v>
      </c>
      <c r="D492" s="106"/>
      <c r="E492" s="107"/>
      <c r="F492" s="108"/>
      <c r="G492" s="107"/>
      <c r="H492" s="78"/>
      <c r="I492" s="108"/>
      <c r="J492" s="109"/>
      <c r="K492" s="94"/>
      <c r="L492" s="94"/>
      <c r="M492" s="110"/>
      <c r="N492" s="78"/>
      <c r="O492" s="108"/>
      <c r="P492" s="109"/>
      <c r="Q492" s="94"/>
      <c r="R492" s="110"/>
      <c r="S492" s="78"/>
      <c r="T492" s="111"/>
      <c r="U492" s="112"/>
      <c r="V492" s="94"/>
      <c r="W492" s="110"/>
      <c r="X492" s="44"/>
      <c r="Y492" s="108"/>
      <c r="Z492" s="109"/>
      <c r="AA492" s="94"/>
      <c r="AB492" s="110"/>
      <c r="AC492" s="94"/>
      <c r="AD492" s="113"/>
      <c r="AE492" s="104"/>
      <c r="AF492" s="105" t="s">
        <v>57</v>
      </c>
      <c r="AG492" s="106"/>
      <c r="AH492" s="107"/>
      <c r="AI492" s="108"/>
      <c r="AJ492" s="113"/>
      <c r="AK492" s="94"/>
      <c r="AL492" s="94"/>
      <c r="AM492" s="94"/>
      <c r="AP492" s="80"/>
      <c r="AQ492" s="79"/>
      <c r="AV492" s="115"/>
      <c r="BB492" s="115"/>
      <c r="BG492" s="116"/>
      <c r="BN492" s="115"/>
      <c r="BO492" s="117"/>
      <c r="BQ492" s="118"/>
      <c r="BR492" s="119"/>
      <c r="BS492" s="119"/>
      <c r="BT492" s="108"/>
    </row>
    <row r="493" spans="1:72" s="114" customFormat="1" ht="27">
      <c r="A493" s="103"/>
      <c r="B493" s="104"/>
      <c r="C493" s="105"/>
      <c r="D493" s="106"/>
      <c r="E493" s="107"/>
      <c r="F493" s="108"/>
      <c r="G493" s="107"/>
      <c r="H493" s="78"/>
      <c r="I493" s="108"/>
      <c r="J493" s="94" t="s">
        <v>59</v>
      </c>
      <c r="K493" s="94"/>
      <c r="L493" s="94"/>
      <c r="M493" s="110"/>
      <c r="N493" s="78"/>
      <c r="O493" s="108"/>
      <c r="P493" s="94" t="s">
        <v>59</v>
      </c>
      <c r="Q493" s="94"/>
      <c r="R493" s="110"/>
      <c r="S493" s="78"/>
      <c r="T493" s="111"/>
      <c r="U493" s="101" t="s">
        <v>59</v>
      </c>
      <c r="V493" s="94"/>
      <c r="W493" s="110"/>
      <c r="X493" s="44"/>
      <c r="Y493" s="108"/>
      <c r="Z493" s="109"/>
      <c r="AA493" s="94"/>
      <c r="AB493" s="110"/>
      <c r="AC493" s="94"/>
      <c r="AD493" s="113"/>
      <c r="AE493" s="104"/>
      <c r="AF493" s="105"/>
      <c r="AG493" s="106"/>
      <c r="AH493" s="107"/>
      <c r="AI493" s="108"/>
      <c r="AJ493" s="113"/>
      <c r="AK493" s="94"/>
      <c r="AL493" s="94"/>
      <c r="AM493" s="94"/>
      <c r="AP493" s="80"/>
      <c r="AQ493" s="79"/>
      <c r="AV493" s="115"/>
      <c r="BB493" s="115"/>
      <c r="BG493" s="116"/>
      <c r="BN493" s="115"/>
      <c r="BO493" s="117"/>
      <c r="BQ493" s="118" t="s">
        <v>59</v>
      </c>
      <c r="BR493" s="119" t="e">
        <f>P493/3168</f>
        <v>#VALUE!</v>
      </c>
      <c r="BS493" s="119" t="e">
        <f>BR493*O493</f>
        <v>#VALUE!</v>
      </c>
      <c r="BT493" s="108"/>
    </row>
    <row r="494" spans="1:72" s="114" customFormat="1" ht="27">
      <c r="A494" s="103"/>
      <c r="B494" s="104" t="s">
        <v>414</v>
      </c>
      <c r="C494" s="105" t="s">
        <v>415</v>
      </c>
      <c r="D494" s="106" t="s">
        <v>46</v>
      </c>
      <c r="E494" s="107"/>
      <c r="F494" s="108">
        <v>1</v>
      </c>
      <c r="G494" s="107"/>
      <c r="H494" s="78"/>
      <c r="I494" s="108"/>
      <c r="J494" s="109" t="s">
        <v>47</v>
      </c>
      <c r="K494" s="94" t="s">
        <v>72</v>
      </c>
      <c r="L494" s="94"/>
      <c r="M494" s="110"/>
      <c r="N494" s="78"/>
      <c r="O494" s="108">
        <v>1</v>
      </c>
      <c r="P494" s="109" t="s">
        <v>205</v>
      </c>
      <c r="Q494" s="94" t="s">
        <v>69</v>
      </c>
      <c r="R494" s="110"/>
      <c r="S494" s="78"/>
      <c r="T494" s="111">
        <v>1</v>
      </c>
      <c r="U494" s="112"/>
      <c r="V494" s="94" t="s">
        <v>69</v>
      </c>
      <c r="W494" s="110"/>
      <c r="X494" s="44"/>
      <c r="Y494" s="108"/>
      <c r="Z494" s="109"/>
      <c r="AA494" s="94" t="s">
        <v>72</v>
      </c>
      <c r="AB494" s="110"/>
      <c r="AC494" s="94"/>
      <c r="AD494" s="113"/>
      <c r="AE494" s="104" t="s">
        <v>414</v>
      </c>
      <c r="AF494" s="105" t="s">
        <v>415</v>
      </c>
      <c r="AG494" s="106" t="s">
        <v>46</v>
      </c>
      <c r="AH494" s="107"/>
      <c r="AI494" s="108">
        <v>1</v>
      </c>
      <c r="AJ494" s="113"/>
      <c r="AK494" s="94">
        <v>1</v>
      </c>
      <c r="AL494" s="94">
        <v>8500</v>
      </c>
      <c r="AM494" s="94" t="s">
        <v>70</v>
      </c>
      <c r="AP494" s="80"/>
      <c r="AQ494" s="79"/>
      <c r="AV494" s="115"/>
      <c r="BB494" s="115"/>
      <c r="BG494" s="116"/>
      <c r="BN494" s="115"/>
      <c r="BO494" s="117"/>
      <c r="BQ494" s="118">
        <v>1500</v>
      </c>
      <c r="BR494" s="119" t="e">
        <f>P494/3168</f>
        <v>#VALUE!</v>
      </c>
      <c r="BS494" s="119" t="e">
        <f>BR494*O494</f>
        <v>#VALUE!</v>
      </c>
      <c r="BT494" s="108"/>
    </row>
    <row r="495" spans="1:72" s="114" customFormat="1" ht="27">
      <c r="A495" s="103"/>
      <c r="B495" s="104"/>
      <c r="C495" s="105"/>
      <c r="D495" s="106"/>
      <c r="E495" s="107"/>
      <c r="F495" s="108"/>
      <c r="G495" s="107"/>
      <c r="H495" s="78"/>
      <c r="I495" s="108"/>
      <c r="J495" s="109"/>
      <c r="K495" s="94"/>
      <c r="L495" s="94"/>
      <c r="M495" s="110"/>
      <c r="N495" s="78"/>
      <c r="O495" s="108"/>
      <c r="P495" s="109"/>
      <c r="Q495" s="94"/>
      <c r="R495" s="110"/>
      <c r="S495" s="78"/>
      <c r="T495" s="111"/>
      <c r="U495" s="112"/>
      <c r="V495" s="94"/>
      <c r="W495" s="110"/>
      <c r="X495" s="44"/>
      <c r="Y495" s="108"/>
      <c r="Z495" s="109"/>
      <c r="AA495" s="94"/>
      <c r="AB495" s="110"/>
      <c r="AC495" s="94"/>
      <c r="AD495" s="113"/>
      <c r="AE495" s="94"/>
      <c r="AF495" s="94"/>
      <c r="AG495" s="94"/>
      <c r="AH495" s="94"/>
      <c r="AI495" s="94"/>
      <c r="AJ495" s="113"/>
      <c r="AK495" s="94"/>
      <c r="AL495" s="94"/>
      <c r="AM495" s="94"/>
      <c r="AP495" s="80"/>
      <c r="AQ495" s="79"/>
      <c r="AV495" s="115"/>
      <c r="BB495" s="115"/>
      <c r="BG495" s="116"/>
      <c r="BN495" s="115"/>
      <c r="BO495" s="117"/>
      <c r="BQ495" s="118"/>
      <c r="BR495" s="119"/>
      <c r="BS495" s="119"/>
      <c r="BT495" s="108"/>
    </row>
    <row r="496" spans="1:72" s="114" customFormat="1" ht="27">
      <c r="A496" s="103"/>
      <c r="B496" s="104"/>
      <c r="C496" s="105" t="s">
        <v>53</v>
      </c>
      <c r="D496" s="106"/>
      <c r="E496" s="107"/>
      <c r="F496" s="108"/>
      <c r="G496" s="107"/>
      <c r="H496" s="78"/>
      <c r="I496" s="108"/>
      <c r="J496" s="109"/>
      <c r="K496" s="94"/>
      <c r="L496" s="94"/>
      <c r="M496" s="110"/>
      <c r="N496" s="78"/>
      <c r="O496" s="108"/>
      <c r="P496" s="109"/>
      <c r="Q496" s="94"/>
      <c r="R496" s="110"/>
      <c r="S496" s="78"/>
      <c r="T496" s="111"/>
      <c r="U496" s="112"/>
      <c r="V496" s="94"/>
      <c r="W496" s="110" t="s">
        <v>394</v>
      </c>
      <c r="X496" s="44"/>
      <c r="Y496" s="108"/>
      <c r="Z496" s="109"/>
      <c r="AA496" s="94"/>
      <c r="AB496" s="110"/>
      <c r="AC496" s="94"/>
      <c r="AD496" s="113"/>
      <c r="AE496" s="94"/>
      <c r="AF496" s="105" t="s">
        <v>53</v>
      </c>
      <c r="AG496" s="94"/>
      <c r="AH496" s="94"/>
      <c r="AI496" s="94"/>
      <c r="AJ496" s="113"/>
      <c r="AK496" s="94"/>
      <c r="AL496" s="94"/>
      <c r="AM496" s="94"/>
      <c r="AP496" s="80"/>
      <c r="AQ496" s="79"/>
      <c r="AV496" s="115"/>
      <c r="BB496" s="115"/>
      <c r="BG496" s="116"/>
      <c r="BN496" s="115"/>
      <c r="BO496" s="117"/>
      <c r="BQ496" s="118"/>
      <c r="BR496" s="119"/>
      <c r="BS496" s="119"/>
      <c r="BT496" s="108"/>
    </row>
    <row r="497" spans="1:72" s="114" customFormat="1" ht="27">
      <c r="A497" s="103"/>
      <c r="B497" s="104"/>
      <c r="C497" s="105" t="s">
        <v>57</v>
      </c>
      <c r="D497" s="106"/>
      <c r="E497" s="107"/>
      <c r="F497" s="108"/>
      <c r="G497" s="107"/>
      <c r="H497" s="78"/>
      <c r="I497" s="108"/>
      <c r="J497" s="109"/>
      <c r="K497" s="94"/>
      <c r="L497" s="94"/>
      <c r="M497" s="110"/>
      <c r="N497" s="78"/>
      <c r="O497" s="108"/>
      <c r="P497" s="109"/>
      <c r="Q497" s="94"/>
      <c r="R497" s="110"/>
      <c r="S497" s="78"/>
      <c r="T497" s="111"/>
      <c r="U497" s="112"/>
      <c r="V497" s="94"/>
      <c r="W497" s="110"/>
      <c r="X497" s="44"/>
      <c r="Y497" s="108"/>
      <c r="Z497" s="109"/>
      <c r="AA497" s="94"/>
      <c r="AB497" s="110"/>
      <c r="AC497" s="94"/>
      <c r="AD497" s="113"/>
      <c r="AE497" s="94"/>
      <c r="AF497" s="105" t="s">
        <v>57</v>
      </c>
      <c r="AG497" s="94"/>
      <c r="AH497" s="94"/>
      <c r="AI497" s="94"/>
      <c r="AJ497" s="113"/>
      <c r="AK497" s="94"/>
      <c r="AL497" s="94"/>
      <c r="AM497" s="94"/>
      <c r="AP497" s="80"/>
      <c r="AQ497" s="79"/>
      <c r="AV497" s="115"/>
      <c r="BB497" s="115"/>
      <c r="BG497" s="116"/>
      <c r="BN497" s="115"/>
      <c r="BO497" s="117"/>
      <c r="BQ497" s="118"/>
      <c r="BR497" s="119"/>
      <c r="BS497" s="119"/>
      <c r="BT497" s="108"/>
    </row>
    <row r="498" spans="1:72" s="114" customFormat="1" ht="27">
      <c r="A498" s="103"/>
      <c r="B498" s="104"/>
      <c r="C498" s="105" t="s">
        <v>63</v>
      </c>
      <c r="D498" s="106"/>
      <c r="E498" s="107"/>
      <c r="F498" s="108"/>
      <c r="G498" s="107"/>
      <c r="H498" s="78"/>
      <c r="I498" s="108"/>
      <c r="J498" s="109"/>
      <c r="K498" s="94"/>
      <c r="L498" s="94"/>
      <c r="M498" s="110"/>
      <c r="N498" s="78"/>
      <c r="O498" s="108"/>
      <c r="P498" s="109"/>
      <c r="Q498" s="94"/>
      <c r="R498" s="110"/>
      <c r="S498" s="78"/>
      <c r="T498" s="111"/>
      <c r="U498" s="112"/>
      <c r="V498" s="94"/>
      <c r="W498" s="110"/>
      <c r="X498" s="44"/>
      <c r="Y498" s="108"/>
      <c r="Z498" s="109"/>
      <c r="AA498" s="94"/>
      <c r="AB498" s="110"/>
      <c r="AC498" s="94"/>
      <c r="AD498" s="113"/>
      <c r="AE498" s="94"/>
      <c r="AF498" s="105" t="s">
        <v>63</v>
      </c>
      <c r="AG498" s="94"/>
      <c r="AH498" s="94"/>
      <c r="AI498" s="94"/>
      <c r="AJ498" s="113"/>
      <c r="AK498" s="94"/>
      <c r="AL498" s="94"/>
      <c r="AM498" s="94"/>
      <c r="AP498" s="80"/>
      <c r="AQ498" s="79"/>
      <c r="AV498" s="115"/>
      <c r="BB498" s="115"/>
      <c r="BG498" s="116"/>
      <c r="BN498" s="115"/>
      <c r="BO498" s="117"/>
      <c r="BQ498" s="118"/>
      <c r="BR498" s="119"/>
      <c r="BS498" s="119"/>
      <c r="BT498" s="108"/>
    </row>
    <row r="499" spans="1:72" s="114" customFormat="1" ht="27">
      <c r="A499" s="103"/>
      <c r="B499" s="104"/>
      <c r="C499" s="105"/>
      <c r="D499" s="106"/>
      <c r="E499" s="107"/>
      <c r="F499" s="108"/>
      <c r="G499" s="107"/>
      <c r="H499" s="78"/>
      <c r="I499" s="108"/>
      <c r="J499" s="94" t="s">
        <v>59</v>
      </c>
      <c r="K499" s="94"/>
      <c r="L499" s="94"/>
      <c r="M499" s="110"/>
      <c r="N499" s="78"/>
      <c r="O499" s="108"/>
      <c r="P499" s="94" t="s">
        <v>59</v>
      </c>
      <c r="Q499" s="94"/>
      <c r="R499" s="110"/>
      <c r="S499" s="78"/>
      <c r="T499" s="111"/>
      <c r="U499" s="101" t="s">
        <v>59</v>
      </c>
      <c r="V499" s="94"/>
      <c r="W499" s="110"/>
      <c r="X499" s="44"/>
      <c r="Y499" s="108"/>
      <c r="Z499" s="109"/>
      <c r="AA499" s="94"/>
      <c r="AB499" s="110"/>
      <c r="AC499" s="94"/>
      <c r="AD499" s="113"/>
      <c r="AE499" s="94"/>
      <c r="AF499" s="105"/>
      <c r="AG499" s="94"/>
      <c r="AH499" s="94"/>
      <c r="AI499" s="94"/>
      <c r="AJ499" s="113"/>
      <c r="AK499" s="94"/>
      <c r="AL499" s="94"/>
      <c r="AM499" s="94"/>
      <c r="AP499" s="80"/>
      <c r="AQ499" s="79"/>
      <c r="AV499" s="115"/>
      <c r="BB499" s="115"/>
      <c r="BG499" s="116"/>
      <c r="BN499" s="115"/>
      <c r="BO499" s="117"/>
      <c r="BQ499" s="118" t="s">
        <v>59</v>
      </c>
      <c r="BR499" s="119" t="e">
        <f>P499/3168</f>
        <v>#VALUE!</v>
      </c>
      <c r="BS499" s="119" t="e">
        <f>BR499*O499</f>
        <v>#VALUE!</v>
      </c>
      <c r="BT499" s="108"/>
    </row>
    <row r="500" spans="1:72" s="114" customFormat="1" ht="27">
      <c r="A500" s="103"/>
      <c r="B500" s="104" t="s">
        <v>416</v>
      </c>
      <c r="C500" s="105" t="s">
        <v>68</v>
      </c>
      <c r="D500" s="106" t="s">
        <v>46</v>
      </c>
      <c r="E500" s="107"/>
      <c r="F500" s="108">
        <v>1</v>
      </c>
      <c r="G500" s="107"/>
      <c r="H500" s="78"/>
      <c r="I500" s="108"/>
      <c r="J500" s="109" t="s">
        <v>47</v>
      </c>
      <c r="K500" s="94" t="s">
        <v>72</v>
      </c>
      <c r="L500" s="94"/>
      <c r="M500" s="110"/>
      <c r="N500" s="78"/>
      <c r="O500" s="108">
        <v>1</v>
      </c>
      <c r="P500" s="109" t="s">
        <v>205</v>
      </c>
      <c r="Q500" s="94" t="s">
        <v>69</v>
      </c>
      <c r="R500" s="110"/>
      <c r="S500" s="78"/>
      <c r="T500" s="111">
        <v>1</v>
      </c>
      <c r="U500" s="112" t="s">
        <v>205</v>
      </c>
      <c r="V500" s="94" t="s">
        <v>69</v>
      </c>
      <c r="W500" s="110"/>
      <c r="X500" s="44"/>
      <c r="Y500" s="108"/>
      <c r="Z500" s="109"/>
      <c r="AA500" s="94" t="s">
        <v>72</v>
      </c>
      <c r="AB500" s="110"/>
      <c r="AC500" s="94"/>
      <c r="AD500" s="113"/>
      <c r="AE500" s="104" t="s">
        <v>416</v>
      </c>
      <c r="AF500" s="105" t="s">
        <v>68</v>
      </c>
      <c r="AG500" s="106" t="s">
        <v>46</v>
      </c>
      <c r="AH500" s="107"/>
      <c r="AI500" s="108">
        <v>1</v>
      </c>
      <c r="AJ500" s="113"/>
      <c r="AK500" s="94">
        <v>1</v>
      </c>
      <c r="AL500" s="94">
        <v>6500</v>
      </c>
      <c r="AM500" s="94" t="s">
        <v>70</v>
      </c>
      <c r="AP500" s="40"/>
      <c r="AQ500" s="25"/>
      <c r="AV500" s="115"/>
      <c r="BB500" s="115"/>
      <c r="BG500" s="116"/>
      <c r="BN500" s="115"/>
      <c r="BO500" s="117"/>
      <c r="BQ500" s="118">
        <v>1280</v>
      </c>
      <c r="BR500" s="119" t="e">
        <f>P500/3168</f>
        <v>#VALUE!</v>
      </c>
      <c r="BS500" s="119" t="e">
        <f>BR500*O500</f>
        <v>#VALUE!</v>
      </c>
      <c r="BT500" s="108"/>
    </row>
    <row r="501" spans="1:72" s="114" customFormat="1" ht="27">
      <c r="A501" s="103"/>
      <c r="B501" s="104"/>
      <c r="C501" s="105"/>
      <c r="D501" s="106"/>
      <c r="E501" s="107"/>
      <c r="F501" s="108"/>
      <c r="G501" s="107"/>
      <c r="H501" s="78"/>
      <c r="I501" s="108"/>
      <c r="J501" s="109"/>
      <c r="K501" s="94"/>
      <c r="L501" s="94"/>
      <c r="M501" s="110"/>
      <c r="N501" s="78"/>
      <c r="O501" s="108"/>
      <c r="P501" s="109"/>
      <c r="Q501" s="94"/>
      <c r="R501" s="110"/>
      <c r="S501" s="78"/>
      <c r="T501" s="111"/>
      <c r="U501" s="112"/>
      <c r="V501" s="94"/>
      <c r="W501" s="110"/>
      <c r="X501" s="44"/>
      <c r="Y501" s="108"/>
      <c r="Z501" s="109"/>
      <c r="AA501" s="94"/>
      <c r="AB501" s="110"/>
      <c r="AC501" s="94"/>
      <c r="AD501" s="113"/>
      <c r="AE501" s="104"/>
      <c r="AF501" s="105"/>
      <c r="AG501" s="106"/>
      <c r="AH501" s="107"/>
      <c r="AI501" s="108"/>
      <c r="AJ501" s="113"/>
      <c r="AK501" s="94"/>
      <c r="AL501" s="94"/>
      <c r="AM501" s="94"/>
      <c r="AP501" s="40"/>
      <c r="AQ501" s="25"/>
      <c r="AV501" s="115"/>
      <c r="BB501" s="115"/>
      <c r="BG501" s="116"/>
      <c r="BN501" s="115"/>
      <c r="BO501" s="117"/>
      <c r="BQ501" s="118"/>
      <c r="BR501" s="119"/>
      <c r="BS501" s="119"/>
      <c r="BT501" s="108"/>
    </row>
    <row r="502" spans="1:72" s="114" customFormat="1" ht="27">
      <c r="A502" s="103"/>
      <c r="B502" s="104"/>
      <c r="C502" s="105" t="s">
        <v>53</v>
      </c>
      <c r="D502" s="106"/>
      <c r="E502" s="107"/>
      <c r="F502" s="108"/>
      <c r="G502" s="107"/>
      <c r="H502" s="78"/>
      <c r="I502" s="108"/>
      <c r="J502" s="109"/>
      <c r="K502" s="94"/>
      <c r="L502" s="94"/>
      <c r="M502" s="110"/>
      <c r="N502" s="78"/>
      <c r="O502" s="108"/>
      <c r="P502" s="109"/>
      <c r="Q502" s="94"/>
      <c r="R502" s="110"/>
      <c r="S502" s="78"/>
      <c r="T502" s="111"/>
      <c r="U502" s="112"/>
      <c r="V502" s="94"/>
      <c r="W502" s="110"/>
      <c r="X502" s="44"/>
      <c r="Y502" s="108"/>
      <c r="Z502" s="109"/>
      <c r="AA502" s="94"/>
      <c r="AB502" s="110"/>
      <c r="AC502" s="94"/>
      <c r="AD502" s="113"/>
      <c r="AE502" s="104"/>
      <c r="AF502" s="105" t="s">
        <v>53</v>
      </c>
      <c r="AG502" s="106"/>
      <c r="AH502" s="107"/>
      <c r="AI502" s="108"/>
      <c r="AJ502" s="113"/>
      <c r="AK502" s="94"/>
      <c r="AL502" s="94"/>
      <c r="AM502" s="94"/>
      <c r="AP502" s="40"/>
      <c r="AQ502" s="25"/>
      <c r="AV502" s="115"/>
      <c r="BB502" s="115"/>
      <c r="BG502" s="116"/>
      <c r="BN502" s="115"/>
      <c r="BO502" s="117"/>
      <c r="BQ502" s="118"/>
      <c r="BR502" s="119"/>
      <c r="BS502" s="119"/>
      <c r="BT502" s="108"/>
    </row>
    <row r="503" spans="1:72" s="114" customFormat="1" ht="27">
      <c r="A503" s="103"/>
      <c r="B503" s="104"/>
      <c r="C503" s="105" t="s">
        <v>57</v>
      </c>
      <c r="D503" s="106"/>
      <c r="E503" s="107"/>
      <c r="F503" s="108"/>
      <c r="G503" s="107"/>
      <c r="H503" s="78"/>
      <c r="I503" s="108"/>
      <c r="J503" s="109"/>
      <c r="K503" s="94"/>
      <c r="L503" s="94"/>
      <c r="M503" s="110"/>
      <c r="N503" s="78"/>
      <c r="O503" s="108"/>
      <c r="P503" s="109"/>
      <c r="Q503" s="94"/>
      <c r="R503" s="110"/>
      <c r="S503" s="78"/>
      <c r="T503" s="111"/>
      <c r="U503" s="112"/>
      <c r="V503" s="94"/>
      <c r="W503" s="110"/>
      <c r="X503" s="44"/>
      <c r="Y503" s="108"/>
      <c r="Z503" s="109"/>
      <c r="AA503" s="94"/>
      <c r="AB503" s="110"/>
      <c r="AC503" s="94"/>
      <c r="AD503" s="113"/>
      <c r="AE503" s="104"/>
      <c r="AF503" s="105" t="s">
        <v>57</v>
      </c>
      <c r="AG503" s="106"/>
      <c r="AH503" s="107"/>
      <c r="AI503" s="108"/>
      <c r="AJ503" s="113"/>
      <c r="AK503" s="94"/>
      <c r="AL503" s="94"/>
      <c r="AM503" s="94"/>
      <c r="AP503" s="40"/>
      <c r="AQ503" s="25"/>
      <c r="AV503" s="115"/>
      <c r="BB503" s="115"/>
      <c r="BG503" s="116"/>
      <c r="BN503" s="115"/>
      <c r="BO503" s="117"/>
      <c r="BQ503" s="118"/>
      <c r="BR503" s="119"/>
      <c r="BS503" s="119"/>
      <c r="BT503" s="108"/>
    </row>
    <row r="504" spans="1:72" s="114" customFormat="1" ht="27">
      <c r="A504" s="103"/>
      <c r="B504" s="104"/>
      <c r="C504" s="105"/>
      <c r="D504" s="106"/>
      <c r="E504" s="107"/>
      <c r="F504" s="108"/>
      <c r="G504" s="107"/>
      <c r="H504" s="78"/>
      <c r="I504" s="108"/>
      <c r="J504" s="109" t="s">
        <v>59</v>
      </c>
      <c r="K504" s="94"/>
      <c r="L504" s="94"/>
      <c r="M504" s="110"/>
      <c r="N504" s="78"/>
      <c r="O504" s="108"/>
      <c r="P504" s="109" t="s">
        <v>59</v>
      </c>
      <c r="Q504" s="94"/>
      <c r="R504" s="110"/>
      <c r="S504" s="78"/>
      <c r="T504" s="111"/>
      <c r="U504" s="112" t="s">
        <v>59</v>
      </c>
      <c r="V504" s="94"/>
      <c r="W504" s="110"/>
      <c r="X504" s="44"/>
      <c r="Y504" s="108"/>
      <c r="Z504" s="109"/>
      <c r="AA504" s="94"/>
      <c r="AB504" s="110"/>
      <c r="AC504" s="94"/>
      <c r="AD504" s="113"/>
      <c r="AE504" s="104"/>
      <c r="AF504" s="105"/>
      <c r="AG504" s="106"/>
      <c r="AH504" s="107"/>
      <c r="AI504" s="108"/>
      <c r="AJ504" s="113"/>
      <c r="AK504" s="94"/>
      <c r="AL504" s="94"/>
      <c r="AM504" s="94"/>
      <c r="AP504" s="40"/>
      <c r="AQ504" s="25"/>
      <c r="AV504" s="115"/>
      <c r="BB504" s="115"/>
      <c r="BG504" s="116"/>
      <c r="BN504" s="115"/>
      <c r="BO504" s="117"/>
      <c r="BQ504" s="118" t="s">
        <v>59</v>
      </c>
      <c r="BR504" s="119" t="e">
        <f>P504/3168</f>
        <v>#VALUE!</v>
      </c>
      <c r="BS504" s="119" t="e">
        <f>BR504*O504</f>
        <v>#VALUE!</v>
      </c>
      <c r="BT504" s="108"/>
    </row>
    <row r="505" spans="1:72" s="114" customFormat="1" ht="27">
      <c r="A505" s="103"/>
      <c r="B505" s="104" t="s">
        <v>417</v>
      </c>
      <c r="C505" s="105" t="s">
        <v>418</v>
      </c>
      <c r="D505" s="106" t="s">
        <v>46</v>
      </c>
      <c r="E505" s="107"/>
      <c r="F505" s="108">
        <v>4</v>
      </c>
      <c r="G505" s="107"/>
      <c r="H505" s="78"/>
      <c r="I505" s="108"/>
      <c r="J505" s="109" t="s">
        <v>47</v>
      </c>
      <c r="K505" s="109" t="s">
        <v>47</v>
      </c>
      <c r="L505" s="94"/>
      <c r="M505" s="110"/>
      <c r="N505" s="78"/>
      <c r="O505" s="108">
        <v>4</v>
      </c>
      <c r="P505" s="109" t="s">
        <v>205</v>
      </c>
      <c r="Q505" s="94" t="s">
        <v>205</v>
      </c>
      <c r="R505" s="110"/>
      <c r="S505" s="78"/>
      <c r="T505" s="111">
        <v>4</v>
      </c>
      <c r="U505" s="112">
        <v>9850</v>
      </c>
      <c r="V505" s="94">
        <f>T505*U505</f>
        <v>39400</v>
      </c>
      <c r="W505" s="110"/>
      <c r="X505" s="44"/>
      <c r="Y505" s="108">
        <v>4</v>
      </c>
      <c r="Z505" s="109">
        <v>11032</v>
      </c>
      <c r="AA505" s="94">
        <f>Y505*Z505</f>
        <v>44128</v>
      </c>
      <c r="AB505" s="110"/>
      <c r="AC505" s="94"/>
      <c r="AD505" s="113"/>
      <c r="AE505" s="104" t="s">
        <v>417</v>
      </c>
      <c r="AF505" s="105" t="s">
        <v>419</v>
      </c>
      <c r="AG505" s="106" t="s">
        <v>46</v>
      </c>
      <c r="AH505" s="107"/>
      <c r="AI505" s="108">
        <v>4</v>
      </c>
      <c r="AJ505" s="113"/>
      <c r="AK505" s="94">
        <v>4</v>
      </c>
      <c r="AL505" s="94">
        <v>4900</v>
      </c>
      <c r="AM505" s="94">
        <f>AK505*AL505</f>
        <v>19600</v>
      </c>
      <c r="AP505" s="40"/>
      <c r="AQ505" s="25"/>
      <c r="AV505" s="115"/>
      <c r="BB505" s="115"/>
      <c r="BG505" s="116"/>
      <c r="BN505" s="115"/>
      <c r="BO505" s="117"/>
      <c r="BQ505" s="118">
        <v>2000</v>
      </c>
      <c r="BR505" s="119" t="e">
        <f>P505/3168</f>
        <v>#VALUE!</v>
      </c>
      <c r="BS505" s="119" t="e">
        <f>BR505*O505</f>
        <v>#VALUE!</v>
      </c>
      <c r="BT505" s="108"/>
    </row>
    <row r="506" spans="1:72" s="114" customFormat="1" ht="54">
      <c r="A506" s="103"/>
      <c r="B506" s="104"/>
      <c r="C506" s="105" t="s">
        <v>420</v>
      </c>
      <c r="D506" s="106"/>
      <c r="E506" s="107"/>
      <c r="F506" s="108"/>
      <c r="G506" s="107"/>
      <c r="H506" s="78"/>
      <c r="I506" s="108"/>
      <c r="J506" s="109"/>
      <c r="K506" s="94"/>
      <c r="L506" s="94"/>
      <c r="M506" s="110"/>
      <c r="N506" s="78"/>
      <c r="O506" s="108"/>
      <c r="P506" s="109"/>
      <c r="Q506" s="94"/>
      <c r="R506" s="110"/>
      <c r="S506" s="78"/>
      <c r="T506" s="111"/>
      <c r="U506" s="112"/>
      <c r="V506" s="94"/>
      <c r="W506" s="110"/>
      <c r="X506" s="44"/>
      <c r="Y506" s="108"/>
      <c r="Z506" s="109"/>
      <c r="AA506" s="94"/>
      <c r="AB506" s="110"/>
      <c r="AC506" s="94"/>
      <c r="AD506" s="113"/>
      <c r="AE506" s="94"/>
      <c r="AF506" s="121" t="s">
        <v>421</v>
      </c>
      <c r="AG506" s="94"/>
      <c r="AH506" s="94"/>
      <c r="AI506" s="94"/>
      <c r="AJ506" s="113"/>
      <c r="AK506" s="94"/>
      <c r="AL506" s="94"/>
      <c r="AM506" s="94"/>
      <c r="AP506" s="40"/>
      <c r="AQ506" s="25"/>
      <c r="AV506" s="115"/>
      <c r="BB506" s="115"/>
      <c r="BG506" s="116"/>
      <c r="BN506" s="115"/>
      <c r="BO506" s="117"/>
      <c r="BQ506" s="118"/>
      <c r="BR506" s="119"/>
      <c r="BS506" s="119"/>
      <c r="BT506" s="108"/>
    </row>
    <row r="507" spans="1:72" s="114" customFormat="1" ht="27">
      <c r="A507" s="103"/>
      <c r="B507" s="104"/>
      <c r="C507" s="105"/>
      <c r="D507" s="106"/>
      <c r="E507" s="107"/>
      <c r="F507" s="108"/>
      <c r="G507" s="107"/>
      <c r="H507" s="78"/>
      <c r="I507" s="108"/>
      <c r="J507" s="109"/>
      <c r="K507" s="94"/>
      <c r="L507" s="94"/>
      <c r="M507" s="110"/>
      <c r="N507" s="78"/>
      <c r="O507" s="108"/>
      <c r="P507" s="109"/>
      <c r="Q507" s="94"/>
      <c r="R507" s="110"/>
      <c r="S507" s="78"/>
      <c r="T507" s="111"/>
      <c r="U507" s="112"/>
      <c r="V507" s="94"/>
      <c r="W507" s="110" t="s">
        <v>152</v>
      </c>
      <c r="X507" s="44"/>
      <c r="Y507" s="108"/>
      <c r="Z507" s="109"/>
      <c r="AA507" s="94"/>
      <c r="AB507" s="110"/>
      <c r="AC507" s="94"/>
      <c r="AD507" s="113"/>
      <c r="AE507" s="94"/>
      <c r="AF507" s="94"/>
      <c r="AG507" s="94"/>
      <c r="AH507" s="94"/>
      <c r="AI507" s="94"/>
      <c r="AJ507" s="113"/>
      <c r="AK507" s="94"/>
      <c r="AL507" s="94"/>
      <c r="AM507" s="94"/>
      <c r="AP507" s="40"/>
      <c r="AQ507" s="25"/>
      <c r="AV507" s="115"/>
      <c r="BB507" s="115"/>
      <c r="BG507" s="116"/>
      <c r="BN507" s="115"/>
      <c r="BO507" s="117"/>
      <c r="BQ507" s="118"/>
      <c r="BR507" s="119"/>
      <c r="BS507" s="119"/>
      <c r="BT507" s="108"/>
    </row>
    <row r="508" spans="1:72" s="114" customFormat="1" ht="27">
      <c r="A508" s="103"/>
      <c r="B508" s="104"/>
      <c r="C508" s="105" t="s">
        <v>53</v>
      </c>
      <c r="D508" s="106"/>
      <c r="E508" s="107"/>
      <c r="F508" s="108"/>
      <c r="G508" s="107"/>
      <c r="H508" s="78"/>
      <c r="I508" s="108"/>
      <c r="J508" s="109"/>
      <c r="K508" s="94"/>
      <c r="L508" s="94"/>
      <c r="M508" s="110"/>
      <c r="N508" s="78"/>
      <c r="O508" s="108"/>
      <c r="P508" s="109"/>
      <c r="Q508" s="94"/>
      <c r="R508" s="110"/>
      <c r="S508" s="78"/>
      <c r="T508" s="111"/>
      <c r="U508" s="112"/>
      <c r="V508" s="94"/>
      <c r="W508" s="110" t="s">
        <v>422</v>
      </c>
      <c r="X508" s="44"/>
      <c r="Y508" s="108"/>
      <c r="Z508" s="109"/>
      <c r="AA508" s="94"/>
      <c r="AB508" s="110" t="s">
        <v>56</v>
      </c>
      <c r="AC508" s="94"/>
      <c r="AD508" s="113"/>
      <c r="AE508" s="94"/>
      <c r="AF508" s="105" t="s">
        <v>53</v>
      </c>
      <c r="AG508" s="94"/>
      <c r="AH508" s="94"/>
      <c r="AI508" s="94"/>
      <c r="AJ508" s="113"/>
      <c r="AK508" s="94"/>
      <c r="AL508" s="94"/>
      <c r="AM508" s="94"/>
      <c r="AP508" s="40"/>
      <c r="AQ508" s="25"/>
      <c r="AV508" s="115"/>
      <c r="BB508" s="115"/>
      <c r="BG508" s="116"/>
      <c r="BN508" s="115"/>
      <c r="BO508" s="117"/>
      <c r="BQ508" s="118"/>
      <c r="BR508" s="119"/>
      <c r="BS508" s="119"/>
      <c r="BT508" s="108"/>
    </row>
    <row r="509" spans="1:72" s="114" customFormat="1" ht="27">
      <c r="A509" s="103"/>
      <c r="B509" s="104"/>
      <c r="C509" s="105" t="s">
        <v>57</v>
      </c>
      <c r="D509" s="106"/>
      <c r="E509" s="107"/>
      <c r="F509" s="108"/>
      <c r="G509" s="107"/>
      <c r="H509" s="78"/>
      <c r="I509" s="108"/>
      <c r="J509" s="109"/>
      <c r="K509" s="94"/>
      <c r="L509" s="94"/>
      <c r="M509" s="110"/>
      <c r="N509" s="78"/>
      <c r="O509" s="108"/>
      <c r="P509" s="109"/>
      <c r="Q509" s="94"/>
      <c r="R509" s="110"/>
      <c r="S509" s="78"/>
      <c r="T509" s="111"/>
      <c r="U509" s="112"/>
      <c r="V509" s="94"/>
      <c r="W509" s="110" t="s">
        <v>66</v>
      </c>
      <c r="X509" s="44"/>
      <c r="Y509" s="108"/>
      <c r="Z509" s="109"/>
      <c r="AA509" s="94"/>
      <c r="AB509" s="110" t="s">
        <v>423</v>
      </c>
      <c r="AC509" s="94"/>
      <c r="AD509" s="113"/>
      <c r="AE509" s="94"/>
      <c r="AF509" s="105" t="s">
        <v>57</v>
      </c>
      <c r="AG509" s="94"/>
      <c r="AH509" s="94"/>
      <c r="AI509" s="94"/>
      <c r="AJ509" s="113"/>
      <c r="AK509" s="94"/>
      <c r="AL509" s="94"/>
      <c r="AM509" s="94"/>
      <c r="AN509" s="114" t="s">
        <v>55</v>
      </c>
      <c r="AP509" s="40"/>
      <c r="AQ509" s="25"/>
      <c r="AV509" s="115"/>
      <c r="BB509" s="115"/>
      <c r="BG509" s="116"/>
      <c r="BN509" s="115"/>
      <c r="BO509" s="117"/>
      <c r="BQ509" s="118"/>
      <c r="BR509" s="119"/>
      <c r="BS509" s="119"/>
      <c r="BT509" s="108"/>
    </row>
    <row r="510" spans="1:72" s="114" customFormat="1" ht="27">
      <c r="A510" s="103"/>
      <c r="B510" s="104"/>
      <c r="C510" s="105" t="s">
        <v>63</v>
      </c>
      <c r="D510" s="106"/>
      <c r="E510" s="107"/>
      <c r="F510" s="108"/>
      <c r="G510" s="107"/>
      <c r="H510" s="78"/>
      <c r="I510" s="108"/>
      <c r="J510" s="109"/>
      <c r="K510" s="94"/>
      <c r="L510" s="94"/>
      <c r="M510" s="110"/>
      <c r="N510" s="78"/>
      <c r="O510" s="108"/>
      <c r="P510" s="109"/>
      <c r="Q510" s="94"/>
      <c r="R510" s="110"/>
      <c r="S510" s="78"/>
      <c r="T510" s="111"/>
      <c r="U510" s="112"/>
      <c r="V510" s="94"/>
      <c r="W510" s="110"/>
      <c r="X510" s="44"/>
      <c r="Y510" s="108"/>
      <c r="Z510" s="109"/>
      <c r="AA510" s="94"/>
      <c r="AB510" s="110" t="s">
        <v>65</v>
      </c>
      <c r="AC510" s="94"/>
      <c r="AD510" s="113"/>
      <c r="AE510" s="94"/>
      <c r="AF510" s="105" t="s">
        <v>63</v>
      </c>
      <c r="AG510" s="94"/>
      <c r="AH510" s="94"/>
      <c r="AI510" s="94"/>
      <c r="AJ510" s="113"/>
      <c r="AK510" s="94"/>
      <c r="AL510" s="94"/>
      <c r="AM510" s="94"/>
      <c r="AP510" s="40"/>
      <c r="AQ510" s="25"/>
      <c r="AV510" s="115"/>
      <c r="BB510" s="115"/>
      <c r="BG510" s="116"/>
      <c r="BN510" s="115"/>
      <c r="BO510" s="117"/>
      <c r="BQ510" s="118"/>
      <c r="BR510" s="119"/>
      <c r="BS510" s="119"/>
      <c r="BT510" s="108"/>
    </row>
    <row r="511" spans="1:72" s="114" customFormat="1" ht="27">
      <c r="A511" s="103"/>
      <c r="B511" s="104"/>
      <c r="C511" s="105"/>
      <c r="D511" s="106"/>
      <c r="E511" s="107"/>
      <c r="F511" s="108"/>
      <c r="G511" s="107"/>
      <c r="H511" s="78"/>
      <c r="I511" s="108"/>
      <c r="J511" s="109"/>
      <c r="K511" s="94"/>
      <c r="L511" s="94"/>
      <c r="M511" s="110"/>
      <c r="N511" s="78"/>
      <c r="O511" s="108"/>
      <c r="P511" s="109"/>
      <c r="Q511" s="94"/>
      <c r="R511" s="110"/>
      <c r="S511" s="78"/>
      <c r="T511" s="111"/>
      <c r="U511" s="112"/>
      <c r="V511" s="94"/>
      <c r="W511" s="110"/>
      <c r="X511" s="44"/>
      <c r="Y511" s="108"/>
      <c r="Z511" s="109"/>
      <c r="AA511" s="94"/>
      <c r="AB511" s="110"/>
      <c r="AC511" s="94"/>
      <c r="AD511" s="113"/>
      <c r="AE511" s="94"/>
      <c r="AF511" s="94"/>
      <c r="AG511" s="94"/>
      <c r="AH511" s="94"/>
      <c r="AI511" s="94"/>
      <c r="AJ511" s="113"/>
      <c r="AK511" s="94"/>
      <c r="AL511" s="94"/>
      <c r="AM511" s="94"/>
      <c r="AP511" s="40"/>
      <c r="AQ511" s="25"/>
      <c r="AV511" s="115"/>
      <c r="BB511" s="115"/>
      <c r="BG511" s="116"/>
      <c r="BN511" s="115"/>
      <c r="BO511" s="117"/>
      <c r="BQ511" s="118"/>
      <c r="BR511" s="119"/>
      <c r="BS511" s="119"/>
      <c r="BT511" s="108"/>
    </row>
    <row r="512" spans="1:72" s="114" customFormat="1" ht="27">
      <c r="A512" s="103"/>
      <c r="B512" s="104"/>
      <c r="C512" s="105"/>
      <c r="D512" s="106"/>
      <c r="E512" s="107"/>
      <c r="F512" s="108"/>
      <c r="G512" s="107"/>
      <c r="H512" s="78"/>
      <c r="I512" s="108"/>
      <c r="J512" s="109" t="s">
        <v>59</v>
      </c>
      <c r="K512" s="94"/>
      <c r="L512" s="94"/>
      <c r="M512" s="110"/>
      <c r="N512" s="78"/>
      <c r="O512" s="108"/>
      <c r="P512" s="109" t="s">
        <v>59</v>
      </c>
      <c r="Q512" s="94"/>
      <c r="R512" s="110"/>
      <c r="S512" s="78"/>
      <c r="T512" s="111"/>
      <c r="U512" s="112" t="s">
        <v>59</v>
      </c>
      <c r="V512" s="94"/>
      <c r="W512" s="110"/>
      <c r="X512" s="44"/>
      <c r="Y512" s="108"/>
      <c r="Z512" s="109"/>
      <c r="AA512" s="94"/>
      <c r="AB512" s="110"/>
      <c r="AC512" s="94"/>
      <c r="AD512" s="113"/>
      <c r="AE512" s="94"/>
      <c r="AF512" s="94"/>
      <c r="AG512" s="94"/>
      <c r="AH512" s="94"/>
      <c r="AI512" s="94"/>
      <c r="AJ512" s="113"/>
      <c r="AK512" s="94"/>
      <c r="AL512" s="94"/>
      <c r="AM512" s="94"/>
      <c r="AP512" s="40"/>
      <c r="AQ512" s="25"/>
      <c r="AV512" s="115"/>
      <c r="BB512" s="115"/>
      <c r="BG512" s="116"/>
      <c r="BN512" s="115"/>
      <c r="BO512" s="117"/>
      <c r="BQ512" s="118" t="s">
        <v>59</v>
      </c>
      <c r="BR512" s="119" t="e">
        <f>P512/3168</f>
        <v>#VALUE!</v>
      </c>
      <c r="BS512" s="119" t="e">
        <f>BR512*O512</f>
        <v>#VALUE!</v>
      </c>
      <c r="BT512" s="108"/>
    </row>
    <row r="513" spans="1:72" s="114" customFormat="1" ht="27">
      <c r="A513" s="103"/>
      <c r="B513" s="104" t="s">
        <v>424</v>
      </c>
      <c r="C513" s="105" t="s">
        <v>68</v>
      </c>
      <c r="D513" s="106" t="s">
        <v>46</v>
      </c>
      <c r="E513" s="107"/>
      <c r="F513" s="108">
        <v>4</v>
      </c>
      <c r="G513" s="107"/>
      <c r="H513" s="78"/>
      <c r="I513" s="108"/>
      <c r="J513" s="109" t="s">
        <v>47</v>
      </c>
      <c r="K513" s="94" t="s">
        <v>72</v>
      </c>
      <c r="L513" s="94"/>
      <c r="M513" s="110"/>
      <c r="N513" s="78"/>
      <c r="O513" s="108">
        <v>4</v>
      </c>
      <c r="P513" s="109" t="s">
        <v>205</v>
      </c>
      <c r="Q513" s="94" t="s">
        <v>425</v>
      </c>
      <c r="R513" s="110"/>
      <c r="S513" s="78"/>
      <c r="T513" s="111">
        <v>4</v>
      </c>
      <c r="U513" s="112"/>
      <c r="V513" s="94" t="s">
        <v>425</v>
      </c>
      <c r="W513" s="110"/>
      <c r="X513" s="44"/>
      <c r="Y513" s="108"/>
      <c r="Z513" s="109"/>
      <c r="AA513" s="94" t="s">
        <v>72</v>
      </c>
      <c r="AB513" s="110"/>
      <c r="AC513" s="94"/>
      <c r="AD513" s="113"/>
      <c r="AE513" s="104" t="s">
        <v>424</v>
      </c>
      <c r="AF513" s="105" t="s">
        <v>68</v>
      </c>
      <c r="AG513" s="106" t="s">
        <v>46</v>
      </c>
      <c r="AH513" s="107"/>
      <c r="AI513" s="108">
        <v>4</v>
      </c>
      <c r="AJ513" s="113"/>
      <c r="AK513" s="94">
        <v>4</v>
      </c>
      <c r="AL513" s="94">
        <v>4800</v>
      </c>
      <c r="AM513" s="94" t="s">
        <v>70</v>
      </c>
      <c r="AP513" s="40"/>
      <c r="AQ513" s="25"/>
      <c r="AV513" s="115"/>
      <c r="BB513" s="115"/>
      <c r="BG513" s="116"/>
      <c r="BN513" s="115"/>
      <c r="BO513" s="117"/>
      <c r="BQ513" s="118">
        <v>2000</v>
      </c>
      <c r="BR513" s="119" t="e">
        <f>P513/3168</f>
        <v>#VALUE!</v>
      </c>
      <c r="BS513" s="119" t="e">
        <f>BR513*O513</f>
        <v>#VALUE!</v>
      </c>
      <c r="BT513" s="108"/>
    </row>
    <row r="514" spans="1:72" s="114" customFormat="1" ht="27">
      <c r="A514" s="103"/>
      <c r="B514" s="104"/>
      <c r="C514" s="105"/>
      <c r="D514" s="106"/>
      <c r="E514" s="107"/>
      <c r="F514" s="108"/>
      <c r="G514" s="107"/>
      <c r="H514" s="78"/>
      <c r="I514" s="108"/>
      <c r="J514" s="109"/>
      <c r="K514" s="94"/>
      <c r="L514" s="94"/>
      <c r="M514" s="110"/>
      <c r="N514" s="78"/>
      <c r="O514" s="108"/>
      <c r="P514" s="109"/>
      <c r="Q514" s="94"/>
      <c r="R514" s="110"/>
      <c r="S514" s="78"/>
      <c r="T514" s="111"/>
      <c r="U514" s="112"/>
      <c r="V514" s="94"/>
      <c r="W514" s="110"/>
      <c r="X514" s="44"/>
      <c r="Y514" s="108"/>
      <c r="Z514" s="109"/>
      <c r="AA514" s="94"/>
      <c r="AB514" s="110"/>
      <c r="AC514" s="94"/>
      <c r="AD514" s="113"/>
      <c r="AE514" s="104"/>
      <c r="AF514" s="105"/>
      <c r="AG514" s="106"/>
      <c r="AH514" s="107"/>
      <c r="AI514" s="108"/>
      <c r="AJ514" s="113"/>
      <c r="AK514" s="94"/>
      <c r="AL514" s="94"/>
      <c r="AM514" s="94"/>
      <c r="AP514" s="40"/>
      <c r="AQ514" s="25"/>
      <c r="AV514" s="115"/>
      <c r="BB514" s="115"/>
      <c r="BG514" s="116"/>
      <c r="BN514" s="115"/>
      <c r="BO514" s="117"/>
      <c r="BQ514" s="118"/>
      <c r="BR514" s="119"/>
      <c r="BS514" s="119"/>
      <c r="BT514" s="108"/>
    </row>
    <row r="515" spans="1:72" s="114" customFormat="1" ht="27">
      <c r="A515" s="103"/>
      <c r="B515" s="104"/>
      <c r="C515" s="105" t="s">
        <v>53</v>
      </c>
      <c r="D515" s="106"/>
      <c r="E515" s="107"/>
      <c r="F515" s="108"/>
      <c r="G515" s="107"/>
      <c r="H515" s="78"/>
      <c r="I515" s="108"/>
      <c r="J515" s="109"/>
      <c r="K515" s="94"/>
      <c r="L515" s="94"/>
      <c r="M515" s="110"/>
      <c r="N515" s="78"/>
      <c r="O515" s="108"/>
      <c r="P515" s="109"/>
      <c r="Q515" s="94"/>
      <c r="R515" s="110"/>
      <c r="S515" s="78"/>
      <c r="T515" s="111"/>
      <c r="U515" s="112"/>
      <c r="V515" s="94"/>
      <c r="W515" s="110"/>
      <c r="X515" s="44"/>
      <c r="Y515" s="108"/>
      <c r="Z515" s="109"/>
      <c r="AA515" s="94"/>
      <c r="AB515" s="110"/>
      <c r="AC515" s="94"/>
      <c r="AD515" s="113"/>
      <c r="AE515" s="104"/>
      <c r="AF515" s="105" t="s">
        <v>53</v>
      </c>
      <c r="AG515" s="106"/>
      <c r="AH515" s="107"/>
      <c r="AI515" s="108"/>
      <c r="AJ515" s="113"/>
      <c r="AK515" s="94"/>
      <c r="AL515" s="94"/>
      <c r="AM515" s="94"/>
      <c r="AP515" s="40"/>
      <c r="AQ515" s="25"/>
      <c r="AV515" s="115"/>
      <c r="BB515" s="115"/>
      <c r="BG515" s="116"/>
      <c r="BN515" s="115"/>
      <c r="BO515" s="117"/>
      <c r="BQ515" s="118"/>
      <c r="BR515" s="119"/>
      <c r="BS515" s="119"/>
      <c r="BT515" s="108"/>
    </row>
    <row r="516" spans="1:72" s="114" customFormat="1" ht="27">
      <c r="A516" s="103"/>
      <c r="B516" s="104"/>
      <c r="C516" s="105" t="s">
        <v>57</v>
      </c>
      <c r="D516" s="106"/>
      <c r="E516" s="107"/>
      <c r="F516" s="108"/>
      <c r="G516" s="107"/>
      <c r="H516" s="78"/>
      <c r="I516" s="108"/>
      <c r="J516" s="109"/>
      <c r="K516" s="94"/>
      <c r="L516" s="94"/>
      <c r="M516" s="110"/>
      <c r="N516" s="78"/>
      <c r="O516" s="108"/>
      <c r="P516" s="109"/>
      <c r="Q516" s="94"/>
      <c r="R516" s="110"/>
      <c r="S516" s="78"/>
      <c r="T516" s="111"/>
      <c r="U516" s="112"/>
      <c r="V516" s="94"/>
      <c r="W516" s="110"/>
      <c r="X516" s="44"/>
      <c r="Y516" s="108"/>
      <c r="Z516" s="109"/>
      <c r="AA516" s="94"/>
      <c r="AB516" s="110"/>
      <c r="AC516" s="94"/>
      <c r="AD516" s="113"/>
      <c r="AE516" s="104"/>
      <c r="AF516" s="105" t="s">
        <v>57</v>
      </c>
      <c r="AG516" s="106"/>
      <c r="AH516" s="107"/>
      <c r="AI516" s="108"/>
      <c r="AJ516" s="113"/>
      <c r="AK516" s="94"/>
      <c r="AL516" s="94"/>
      <c r="AM516" s="94"/>
      <c r="AP516" s="40"/>
      <c r="AQ516" s="25"/>
      <c r="AV516" s="115"/>
      <c r="BB516" s="115"/>
      <c r="BG516" s="116"/>
      <c r="BN516" s="115"/>
      <c r="BO516" s="117"/>
      <c r="BQ516" s="118"/>
      <c r="BR516" s="119"/>
      <c r="BS516" s="119"/>
      <c r="BT516" s="108"/>
    </row>
    <row r="517" spans="1:72" s="114" customFormat="1" ht="27">
      <c r="A517" s="103"/>
      <c r="B517" s="104"/>
      <c r="C517" s="105"/>
      <c r="D517" s="106"/>
      <c r="E517" s="107"/>
      <c r="F517" s="108"/>
      <c r="G517" s="107"/>
      <c r="H517" s="78"/>
      <c r="I517" s="108"/>
      <c r="J517" s="94" t="s">
        <v>59</v>
      </c>
      <c r="K517" s="94"/>
      <c r="L517" s="94"/>
      <c r="M517" s="110"/>
      <c r="N517" s="78"/>
      <c r="O517" s="108"/>
      <c r="P517" s="94" t="s">
        <v>59</v>
      </c>
      <c r="Q517" s="94"/>
      <c r="R517" s="110"/>
      <c r="S517" s="78"/>
      <c r="T517" s="111"/>
      <c r="U517" s="101" t="s">
        <v>59</v>
      </c>
      <c r="V517" s="94"/>
      <c r="W517" s="110"/>
      <c r="X517" s="44"/>
      <c r="Y517" s="108"/>
      <c r="Z517" s="109"/>
      <c r="AA517" s="94"/>
      <c r="AB517" s="110"/>
      <c r="AC517" s="94"/>
      <c r="AD517" s="113"/>
      <c r="AE517" s="104"/>
      <c r="AF517" s="105"/>
      <c r="AG517" s="106"/>
      <c r="AH517" s="107"/>
      <c r="AI517" s="108"/>
      <c r="AJ517" s="113"/>
      <c r="AK517" s="94"/>
      <c r="AL517" s="94"/>
      <c r="AM517" s="94"/>
      <c r="AP517" s="40"/>
      <c r="AQ517" s="25"/>
      <c r="AV517" s="115"/>
      <c r="BB517" s="115"/>
      <c r="BG517" s="116"/>
      <c r="BN517" s="115"/>
      <c r="BO517" s="117"/>
      <c r="BQ517" s="118" t="s">
        <v>59</v>
      </c>
      <c r="BR517" s="119" t="e">
        <f>P517/3168</f>
        <v>#VALUE!</v>
      </c>
      <c r="BS517" s="119" t="e">
        <f>BR517*O517</f>
        <v>#VALUE!</v>
      </c>
      <c r="BT517" s="108"/>
    </row>
    <row r="518" spans="1:72" s="114" customFormat="1" ht="54">
      <c r="A518" s="103"/>
      <c r="B518" s="104" t="s">
        <v>426</v>
      </c>
      <c r="C518" s="105" t="s">
        <v>427</v>
      </c>
      <c r="D518" s="106" t="s">
        <v>46</v>
      </c>
      <c r="E518" s="107"/>
      <c r="F518" s="108">
        <v>2</v>
      </c>
      <c r="G518" s="107"/>
      <c r="H518" s="78"/>
      <c r="I518" s="108"/>
      <c r="J518" s="109" t="s">
        <v>47</v>
      </c>
      <c r="K518" s="109" t="s">
        <v>47</v>
      </c>
      <c r="L518" s="94"/>
      <c r="M518" s="110"/>
      <c r="N518" s="78"/>
      <c r="O518" s="108">
        <v>2</v>
      </c>
      <c r="P518" s="109">
        <v>23745</v>
      </c>
      <c r="Q518" s="94">
        <f>O518*P518</f>
        <v>47490</v>
      </c>
      <c r="R518" s="110"/>
      <c r="S518" s="78"/>
      <c r="T518" s="111">
        <v>2</v>
      </c>
      <c r="U518" s="112">
        <v>17550</v>
      </c>
      <c r="V518" s="94">
        <f>T518*U518</f>
        <v>35100</v>
      </c>
      <c r="W518" s="110"/>
      <c r="X518" s="44"/>
      <c r="Y518" s="108">
        <v>2</v>
      </c>
      <c r="Z518" s="109">
        <v>19656</v>
      </c>
      <c r="AA518" s="94">
        <f>Y518*Z518</f>
        <v>39312</v>
      </c>
      <c r="AB518" s="110"/>
      <c r="AC518" s="94"/>
      <c r="AD518" s="113"/>
      <c r="AE518" s="104" t="s">
        <v>426</v>
      </c>
      <c r="AF518" s="105" t="s">
        <v>428</v>
      </c>
      <c r="AG518" s="106" t="s">
        <v>46</v>
      </c>
      <c r="AH518" s="107"/>
      <c r="AI518" s="108">
        <v>2</v>
      </c>
      <c r="AJ518" s="113"/>
      <c r="AK518" s="94">
        <v>2</v>
      </c>
      <c r="AL518" s="94">
        <v>9800</v>
      </c>
      <c r="AM518" s="94">
        <f>AK518*AL518</f>
        <v>19600</v>
      </c>
      <c r="AP518" s="40"/>
      <c r="AQ518" s="25"/>
      <c r="AV518" s="115"/>
      <c r="BB518" s="115"/>
      <c r="BG518" s="116"/>
      <c r="BN518" s="115"/>
      <c r="BO518" s="117"/>
      <c r="BQ518" s="118">
        <v>1280</v>
      </c>
      <c r="BR518" s="119">
        <f>P518/3168</f>
        <v>7.4952651515151514</v>
      </c>
      <c r="BS518" s="119">
        <f>BR518*O518</f>
        <v>14.990530303030303</v>
      </c>
      <c r="BT518" s="108"/>
    </row>
    <row r="519" spans="1:72" s="114" customFormat="1" ht="27">
      <c r="A519" s="103"/>
      <c r="B519" s="104"/>
      <c r="C519" s="105" t="s">
        <v>429</v>
      </c>
      <c r="D519" s="106"/>
      <c r="E519" s="107"/>
      <c r="F519" s="91"/>
      <c r="G519" s="107"/>
      <c r="H519" s="78"/>
      <c r="I519" s="108"/>
      <c r="J519" s="109" t="s">
        <v>59</v>
      </c>
      <c r="K519" s="94"/>
      <c r="L519" s="94"/>
      <c r="M519" s="110"/>
      <c r="N519" s="78"/>
      <c r="O519" s="108"/>
      <c r="P519" s="109" t="s">
        <v>59</v>
      </c>
      <c r="Q519" s="94"/>
      <c r="R519" s="110"/>
      <c r="S519" s="78"/>
      <c r="T519" s="111"/>
      <c r="U519" s="112" t="s">
        <v>59</v>
      </c>
      <c r="V519" s="94"/>
      <c r="W519" s="110"/>
      <c r="X519" s="44"/>
      <c r="Y519" s="108"/>
      <c r="Z519" s="109"/>
      <c r="AA519" s="94"/>
      <c r="AB519" s="110"/>
      <c r="AC519" s="94"/>
      <c r="AD519" s="113"/>
      <c r="AE519" s="94"/>
      <c r="AF519" s="121" t="s">
        <v>430</v>
      </c>
      <c r="AG519" s="94"/>
      <c r="AH519" s="94"/>
      <c r="AI519" s="94"/>
      <c r="AJ519" s="113"/>
      <c r="AK519" s="94"/>
      <c r="AL519" s="94"/>
      <c r="AM519" s="94"/>
      <c r="AP519" s="40"/>
      <c r="AQ519" s="25"/>
      <c r="AV519" s="115"/>
      <c r="BB519" s="115"/>
      <c r="BG519" s="116"/>
      <c r="BN519" s="115"/>
      <c r="BO519" s="117"/>
      <c r="BQ519" s="118" t="s">
        <v>59</v>
      </c>
      <c r="BR519" s="119" t="e">
        <f>P519/3168</f>
        <v>#VALUE!</v>
      </c>
      <c r="BS519" s="119" t="e">
        <f>BR519*O519</f>
        <v>#VALUE!</v>
      </c>
      <c r="BT519" s="91"/>
    </row>
    <row r="520" spans="1:72" s="114" customFormat="1" ht="27">
      <c r="A520" s="103"/>
      <c r="B520" s="104"/>
      <c r="C520" s="105" t="s">
        <v>431</v>
      </c>
      <c r="D520" s="106"/>
      <c r="E520" s="107"/>
      <c r="F520" s="91"/>
      <c r="G520" s="107"/>
      <c r="H520" s="78"/>
      <c r="I520" s="108"/>
      <c r="J520" s="109"/>
      <c r="K520" s="94"/>
      <c r="L520" s="94"/>
      <c r="M520" s="110"/>
      <c r="N520" s="78"/>
      <c r="O520" s="108"/>
      <c r="P520" s="109"/>
      <c r="Q520" s="94"/>
      <c r="R520" s="110"/>
      <c r="S520" s="78"/>
      <c r="T520" s="111"/>
      <c r="U520" s="112"/>
      <c r="V520" s="94"/>
      <c r="W520" s="110"/>
      <c r="X520" s="44"/>
      <c r="Y520" s="108"/>
      <c r="Z520" s="109"/>
      <c r="AA520" s="94"/>
      <c r="AB520" s="110"/>
      <c r="AC520" s="94"/>
      <c r="AD520" s="113"/>
      <c r="AE520" s="94"/>
      <c r="AF520" s="121" t="s">
        <v>432</v>
      </c>
      <c r="AG520" s="94"/>
      <c r="AH520" s="94"/>
      <c r="AI520" s="94"/>
      <c r="AJ520" s="113"/>
      <c r="AK520" s="94"/>
      <c r="AL520" s="94"/>
      <c r="AM520" s="94"/>
      <c r="AP520" s="40"/>
      <c r="AQ520" s="25"/>
      <c r="AV520" s="115"/>
      <c r="BB520" s="115"/>
      <c r="BG520" s="116"/>
      <c r="BN520" s="115"/>
      <c r="BO520" s="117"/>
      <c r="BQ520" s="118"/>
      <c r="BR520" s="119"/>
      <c r="BS520" s="119"/>
      <c r="BT520" s="91"/>
    </row>
    <row r="521" spans="1:72" s="114" customFormat="1" ht="27">
      <c r="A521" s="103"/>
      <c r="B521" s="104"/>
      <c r="C521" s="105"/>
      <c r="D521" s="106"/>
      <c r="E521" s="107"/>
      <c r="F521" s="91"/>
      <c r="G521" s="107"/>
      <c r="H521" s="78"/>
      <c r="I521" s="108"/>
      <c r="J521" s="109"/>
      <c r="K521" s="94"/>
      <c r="L521" s="94"/>
      <c r="M521" s="110"/>
      <c r="N521" s="78"/>
      <c r="O521" s="108"/>
      <c r="P521" s="109"/>
      <c r="Q521" s="94"/>
      <c r="R521" s="110"/>
      <c r="S521" s="78"/>
      <c r="T521" s="111"/>
      <c r="U521" s="112"/>
      <c r="V521" s="94"/>
      <c r="W521" s="110"/>
      <c r="X521" s="44"/>
      <c r="Y521" s="108"/>
      <c r="Z521" s="109"/>
      <c r="AA521" s="94"/>
      <c r="AB521" s="110"/>
      <c r="AC521" s="94"/>
      <c r="AD521" s="113"/>
      <c r="AE521" s="94"/>
      <c r="AF521" s="121" t="s">
        <v>433</v>
      </c>
      <c r="AG521" s="94"/>
      <c r="AH521" s="94"/>
      <c r="AI521" s="94"/>
      <c r="AJ521" s="113"/>
      <c r="AK521" s="94"/>
      <c r="AL521" s="94"/>
      <c r="AM521" s="94"/>
      <c r="AP521" s="40"/>
      <c r="AQ521" s="25"/>
      <c r="AV521" s="115"/>
      <c r="BB521" s="115"/>
      <c r="BG521" s="116"/>
      <c r="BN521" s="115"/>
      <c r="BO521" s="117"/>
      <c r="BQ521" s="118"/>
      <c r="BR521" s="119"/>
      <c r="BS521" s="119"/>
      <c r="BT521" s="91"/>
    </row>
    <row r="522" spans="1:72" s="114" customFormat="1" ht="27">
      <c r="A522" s="103"/>
      <c r="B522" s="104"/>
      <c r="C522" s="105"/>
      <c r="D522" s="106"/>
      <c r="E522" s="107"/>
      <c r="F522" s="91"/>
      <c r="G522" s="107"/>
      <c r="H522" s="78"/>
      <c r="I522" s="108"/>
      <c r="J522" s="109"/>
      <c r="K522" s="94"/>
      <c r="L522" s="94"/>
      <c r="M522" s="110"/>
      <c r="N522" s="78"/>
      <c r="O522" s="108"/>
      <c r="P522" s="109"/>
      <c r="Q522" s="94"/>
      <c r="R522" s="110"/>
      <c r="S522" s="78"/>
      <c r="T522" s="111"/>
      <c r="U522" s="112"/>
      <c r="V522" s="94"/>
      <c r="W522" s="110"/>
      <c r="X522" s="44"/>
      <c r="Y522" s="108"/>
      <c r="Z522" s="109"/>
      <c r="AA522" s="94"/>
      <c r="AB522" s="110"/>
      <c r="AC522" s="94"/>
      <c r="AD522" s="113"/>
      <c r="AE522" s="94"/>
      <c r="AF522" s="121"/>
      <c r="AG522" s="94"/>
      <c r="AH522" s="94"/>
      <c r="AI522" s="94"/>
      <c r="AJ522" s="113"/>
      <c r="AK522" s="94"/>
      <c r="AL522" s="94"/>
      <c r="AM522" s="94"/>
      <c r="AP522" s="40"/>
      <c r="AQ522" s="25"/>
      <c r="AV522" s="115"/>
      <c r="BB522" s="115"/>
      <c r="BG522" s="116"/>
      <c r="BN522" s="115"/>
      <c r="BO522" s="117"/>
      <c r="BQ522" s="118"/>
      <c r="BR522" s="119"/>
      <c r="BS522" s="119"/>
      <c r="BT522" s="91"/>
    </row>
    <row r="523" spans="1:72" s="114" customFormat="1" ht="27">
      <c r="A523" s="103"/>
      <c r="B523" s="104"/>
      <c r="C523" s="105" t="s">
        <v>53</v>
      </c>
      <c r="D523" s="106"/>
      <c r="E523" s="107"/>
      <c r="F523" s="91"/>
      <c r="G523" s="107"/>
      <c r="H523" s="78"/>
      <c r="I523" s="108"/>
      <c r="J523" s="109"/>
      <c r="K523" s="94"/>
      <c r="L523" s="94"/>
      <c r="M523" s="110"/>
      <c r="N523" s="78"/>
      <c r="O523" s="108"/>
      <c r="P523" s="109"/>
      <c r="Q523" s="94"/>
      <c r="R523" s="110" t="s">
        <v>56</v>
      </c>
      <c r="S523" s="78"/>
      <c r="T523" s="111"/>
      <c r="U523" s="112"/>
      <c r="V523" s="94"/>
      <c r="W523" s="110" t="s">
        <v>56</v>
      </c>
      <c r="X523" s="44"/>
      <c r="Y523" s="108"/>
      <c r="Z523" s="109"/>
      <c r="AA523" s="94"/>
      <c r="AB523" s="110" t="s">
        <v>56</v>
      </c>
      <c r="AC523" s="94"/>
      <c r="AD523" s="113"/>
      <c r="AE523" s="94"/>
      <c r="AF523" s="105" t="s">
        <v>53</v>
      </c>
      <c r="AG523" s="94"/>
      <c r="AH523" s="94"/>
      <c r="AI523" s="94"/>
      <c r="AJ523" s="113"/>
      <c r="AK523" s="94"/>
      <c r="AL523" s="94"/>
      <c r="AM523" s="94"/>
      <c r="AP523" s="40"/>
      <c r="AQ523" s="25"/>
      <c r="AV523" s="115"/>
      <c r="BB523" s="115"/>
      <c r="BG523" s="116"/>
      <c r="BN523" s="115"/>
      <c r="BO523" s="117"/>
      <c r="BQ523" s="118"/>
      <c r="BR523" s="119"/>
      <c r="BS523" s="119"/>
      <c r="BT523" s="91"/>
    </row>
    <row r="524" spans="1:72" s="114" customFormat="1" ht="27">
      <c r="A524" s="103"/>
      <c r="B524" s="104"/>
      <c r="C524" s="105" t="s">
        <v>57</v>
      </c>
      <c r="D524" s="106"/>
      <c r="E524" s="107"/>
      <c r="F524" s="91"/>
      <c r="G524" s="107"/>
      <c r="H524" s="78"/>
      <c r="I524" s="108"/>
      <c r="J524" s="109"/>
      <c r="K524" s="94"/>
      <c r="L524" s="94"/>
      <c r="M524" s="110"/>
      <c r="N524" s="78"/>
      <c r="O524" s="108"/>
      <c r="P524" s="109"/>
      <c r="Q524" s="94"/>
      <c r="R524" s="110" t="s">
        <v>434</v>
      </c>
      <c r="S524" s="78"/>
      <c r="T524" s="111"/>
      <c r="U524" s="112"/>
      <c r="V524" s="94"/>
      <c r="W524" s="110" t="s">
        <v>435</v>
      </c>
      <c r="X524" s="44"/>
      <c r="Y524" s="108"/>
      <c r="Z524" s="109"/>
      <c r="AA524" s="94"/>
      <c r="AB524" s="110" t="s">
        <v>436</v>
      </c>
      <c r="AC524" s="94"/>
      <c r="AD524" s="113"/>
      <c r="AE524" s="94"/>
      <c r="AF524" s="105" t="s">
        <v>57</v>
      </c>
      <c r="AG524" s="94"/>
      <c r="AH524" s="94"/>
      <c r="AI524" s="94"/>
      <c r="AJ524" s="113"/>
      <c r="AK524" s="94"/>
      <c r="AL524" s="94"/>
      <c r="AM524" s="94"/>
      <c r="AP524" s="40"/>
      <c r="AQ524" s="25"/>
      <c r="AV524" s="115"/>
      <c r="BB524" s="115"/>
      <c r="BG524" s="116"/>
      <c r="BN524" s="115"/>
      <c r="BO524" s="117"/>
      <c r="BQ524" s="118"/>
      <c r="BR524" s="119"/>
      <c r="BS524" s="119"/>
      <c r="BT524" s="91"/>
    </row>
    <row r="525" spans="1:72" s="114" customFormat="1" ht="27">
      <c r="A525" s="103"/>
      <c r="B525" s="104"/>
      <c r="C525" s="105" t="s">
        <v>63</v>
      </c>
      <c r="D525" s="106"/>
      <c r="E525" s="107"/>
      <c r="F525" s="91"/>
      <c r="G525" s="107"/>
      <c r="H525" s="78"/>
      <c r="I525" s="108"/>
      <c r="J525" s="109"/>
      <c r="K525" s="94"/>
      <c r="L525" s="94"/>
      <c r="M525" s="110"/>
      <c r="N525" s="78"/>
      <c r="O525" s="108"/>
      <c r="P525" s="109"/>
      <c r="Q525" s="94"/>
      <c r="R525" s="110" t="s">
        <v>65</v>
      </c>
      <c r="S525" s="78"/>
      <c r="T525" s="111"/>
      <c r="U525" s="112"/>
      <c r="V525" s="94"/>
      <c r="W525" s="110"/>
      <c r="X525" s="44"/>
      <c r="Y525" s="108"/>
      <c r="Z525" s="109"/>
      <c r="AA525" s="94"/>
      <c r="AB525" s="110" t="s">
        <v>65</v>
      </c>
      <c r="AC525" s="94"/>
      <c r="AD525" s="113"/>
      <c r="AE525" s="94"/>
      <c r="AF525" s="105" t="s">
        <v>63</v>
      </c>
      <c r="AG525" s="94"/>
      <c r="AH525" s="94"/>
      <c r="AI525" s="94"/>
      <c r="AJ525" s="113"/>
      <c r="AK525" s="94"/>
      <c r="AL525" s="94"/>
      <c r="AM525" s="94"/>
      <c r="AP525" s="40"/>
      <c r="AQ525" s="25"/>
      <c r="AV525" s="115"/>
      <c r="BB525" s="115"/>
      <c r="BG525" s="116"/>
      <c r="BN525" s="115"/>
      <c r="BO525" s="117"/>
      <c r="BQ525" s="118"/>
      <c r="BR525" s="119"/>
      <c r="BS525" s="119"/>
      <c r="BT525" s="91"/>
    </row>
    <row r="526" spans="1:72" s="114" customFormat="1" ht="27">
      <c r="A526" s="103"/>
      <c r="B526" s="104"/>
      <c r="C526" s="105"/>
      <c r="D526" s="106"/>
      <c r="E526" s="107"/>
      <c r="F526" s="91"/>
      <c r="G526" s="107"/>
      <c r="H526" s="78"/>
      <c r="I526" s="108"/>
      <c r="J526" s="109"/>
      <c r="K526" s="94"/>
      <c r="L526" s="94"/>
      <c r="M526" s="110"/>
      <c r="N526" s="78"/>
      <c r="O526" s="108"/>
      <c r="P526" s="109"/>
      <c r="Q526" s="94"/>
      <c r="R526" s="110"/>
      <c r="S526" s="78"/>
      <c r="T526" s="111"/>
      <c r="U526" s="112"/>
      <c r="V526" s="94"/>
      <c r="W526" s="110"/>
      <c r="X526" s="44"/>
      <c r="Y526" s="108"/>
      <c r="Z526" s="109"/>
      <c r="AA526" s="94"/>
      <c r="AB526" s="110"/>
      <c r="AC526" s="94"/>
      <c r="AD526" s="113"/>
      <c r="AE526" s="94"/>
      <c r="AF526" s="121"/>
      <c r="AG526" s="94"/>
      <c r="AH526" s="94"/>
      <c r="AI526" s="94"/>
      <c r="AJ526" s="113"/>
      <c r="AK526" s="94"/>
      <c r="AL526" s="94"/>
      <c r="AM526" s="94"/>
      <c r="AP526" s="40"/>
      <c r="AQ526" s="25"/>
      <c r="AV526" s="115"/>
      <c r="BB526" s="115"/>
      <c r="BG526" s="116"/>
      <c r="BN526" s="115"/>
      <c r="BO526" s="117"/>
      <c r="BQ526" s="118"/>
      <c r="BR526" s="119"/>
      <c r="BS526" s="119"/>
      <c r="BT526" s="91"/>
    </row>
    <row r="527" spans="1:72" s="114" customFormat="1" ht="27">
      <c r="A527" s="103"/>
      <c r="B527" s="104" t="s">
        <v>437</v>
      </c>
      <c r="C527" s="105" t="s">
        <v>68</v>
      </c>
      <c r="D527" s="106" t="s">
        <v>46</v>
      </c>
      <c r="E527" s="107"/>
      <c r="F527" s="108">
        <v>2</v>
      </c>
      <c r="G527" s="107"/>
      <c r="H527" s="78"/>
      <c r="I527" s="108"/>
      <c r="J527" s="109" t="s">
        <v>47</v>
      </c>
      <c r="K527" s="94" t="s">
        <v>72</v>
      </c>
      <c r="L527" s="94"/>
      <c r="M527" s="110"/>
      <c r="N527" s="78"/>
      <c r="O527" s="108">
        <v>2</v>
      </c>
      <c r="P527" s="109">
        <v>23745</v>
      </c>
      <c r="Q527" s="94" t="s">
        <v>69</v>
      </c>
      <c r="R527" s="110"/>
      <c r="S527" s="78"/>
      <c r="T527" s="111">
        <v>2</v>
      </c>
      <c r="U527" s="112"/>
      <c r="V527" s="94" t="s">
        <v>69</v>
      </c>
      <c r="W527" s="110"/>
      <c r="X527" s="44"/>
      <c r="Y527" s="108"/>
      <c r="Z527" s="109"/>
      <c r="AA527" s="94" t="s">
        <v>72</v>
      </c>
      <c r="AB527" s="110"/>
      <c r="AC527" s="94"/>
      <c r="AD527" s="113"/>
      <c r="AE527" s="104" t="s">
        <v>437</v>
      </c>
      <c r="AF527" s="105" t="s">
        <v>68</v>
      </c>
      <c r="AG527" s="106" t="s">
        <v>46</v>
      </c>
      <c r="AH527" s="107"/>
      <c r="AI527" s="108">
        <v>2</v>
      </c>
      <c r="AJ527" s="113"/>
      <c r="AK527" s="94">
        <v>2</v>
      </c>
      <c r="AL527" s="94">
        <v>9700</v>
      </c>
      <c r="AM527" s="94" t="s">
        <v>70</v>
      </c>
      <c r="AP527" s="115"/>
      <c r="AV527" s="115"/>
      <c r="BB527" s="115"/>
      <c r="BG527" s="116"/>
      <c r="BN527" s="115"/>
      <c r="BO527" s="117"/>
      <c r="BQ527" s="118">
        <v>1500</v>
      </c>
      <c r="BR527" s="119">
        <f>P527/3168</f>
        <v>7.4952651515151514</v>
      </c>
      <c r="BS527" s="119">
        <f>BR527*O527</f>
        <v>14.990530303030303</v>
      </c>
      <c r="BT527" s="108"/>
    </row>
    <row r="528" spans="1:72" s="114" customFormat="1" ht="27">
      <c r="A528" s="103"/>
      <c r="B528" s="104"/>
      <c r="C528" s="105"/>
      <c r="D528" s="106"/>
      <c r="E528" s="107"/>
      <c r="F528" s="108"/>
      <c r="G528" s="107"/>
      <c r="H528" s="78"/>
      <c r="I528" s="108"/>
      <c r="J528" s="109"/>
      <c r="K528" s="94"/>
      <c r="L528" s="94"/>
      <c r="M528" s="110"/>
      <c r="N528" s="78"/>
      <c r="O528" s="108"/>
      <c r="P528" s="109"/>
      <c r="Q528" s="94"/>
      <c r="R528" s="110"/>
      <c r="S528" s="78"/>
      <c r="T528" s="111"/>
      <c r="U528" s="112"/>
      <c r="V528" s="94"/>
      <c r="W528" s="110"/>
      <c r="X528" s="44"/>
      <c r="Y528" s="108"/>
      <c r="Z528" s="109"/>
      <c r="AA528" s="94"/>
      <c r="AB528" s="110"/>
      <c r="AC528" s="94"/>
      <c r="AD528" s="113"/>
      <c r="AE528" s="104"/>
      <c r="AF528" s="105"/>
      <c r="AG528" s="106"/>
      <c r="AH528" s="107"/>
      <c r="AI528" s="108"/>
      <c r="AJ528" s="113"/>
      <c r="AK528" s="94"/>
      <c r="AL528" s="94"/>
      <c r="AM528" s="94"/>
      <c r="AP528" s="115"/>
      <c r="AV528" s="115"/>
      <c r="BB528" s="115"/>
      <c r="BG528" s="116"/>
      <c r="BN528" s="115"/>
      <c r="BO528" s="117"/>
      <c r="BQ528" s="118"/>
      <c r="BR528" s="119"/>
      <c r="BS528" s="119"/>
      <c r="BT528" s="108"/>
    </row>
    <row r="529" spans="1:72" s="114" customFormat="1" ht="27">
      <c r="A529" s="103"/>
      <c r="B529" s="104"/>
      <c r="C529" s="105" t="s">
        <v>53</v>
      </c>
      <c r="D529" s="106"/>
      <c r="E529" s="107"/>
      <c r="F529" s="108"/>
      <c r="G529" s="107"/>
      <c r="H529" s="78"/>
      <c r="I529" s="108"/>
      <c r="J529" s="109"/>
      <c r="K529" s="94"/>
      <c r="L529" s="94"/>
      <c r="M529" s="110"/>
      <c r="N529" s="78"/>
      <c r="O529" s="108"/>
      <c r="P529" s="109"/>
      <c r="Q529" s="94"/>
      <c r="R529" s="110"/>
      <c r="S529" s="78"/>
      <c r="T529" s="111"/>
      <c r="U529" s="112"/>
      <c r="V529" s="94"/>
      <c r="W529" s="110"/>
      <c r="X529" s="44"/>
      <c r="Y529" s="108"/>
      <c r="Z529" s="109"/>
      <c r="AA529" s="94"/>
      <c r="AB529" s="110"/>
      <c r="AC529" s="94"/>
      <c r="AD529" s="113"/>
      <c r="AE529" s="104"/>
      <c r="AF529" s="105" t="s">
        <v>53</v>
      </c>
      <c r="AG529" s="106"/>
      <c r="AH529" s="107"/>
      <c r="AI529" s="108"/>
      <c r="AJ529" s="113"/>
      <c r="AK529" s="94"/>
      <c r="AL529" s="94"/>
      <c r="AM529" s="94"/>
      <c r="AP529" s="115"/>
      <c r="AV529" s="115"/>
      <c r="BB529" s="115"/>
      <c r="BG529" s="116"/>
      <c r="BN529" s="115"/>
      <c r="BO529" s="117"/>
      <c r="BQ529" s="118"/>
      <c r="BR529" s="119"/>
      <c r="BS529" s="119"/>
      <c r="BT529" s="108"/>
    </row>
    <row r="530" spans="1:72" s="114" customFormat="1" ht="27">
      <c r="A530" s="103"/>
      <c r="B530" s="104"/>
      <c r="C530" s="105" t="s">
        <v>57</v>
      </c>
      <c r="D530" s="106"/>
      <c r="E530" s="107"/>
      <c r="F530" s="108"/>
      <c r="G530" s="107"/>
      <c r="H530" s="78"/>
      <c r="I530" s="108"/>
      <c r="J530" s="109"/>
      <c r="K530" s="94"/>
      <c r="L530" s="94"/>
      <c r="M530" s="110"/>
      <c r="N530" s="78"/>
      <c r="O530" s="108"/>
      <c r="P530" s="109"/>
      <c r="Q530" s="94"/>
      <c r="R530" s="110"/>
      <c r="S530" s="78"/>
      <c r="T530" s="111"/>
      <c r="U530" s="112"/>
      <c r="V530" s="94"/>
      <c r="W530" s="110"/>
      <c r="X530" s="44"/>
      <c r="Y530" s="108"/>
      <c r="Z530" s="109"/>
      <c r="AA530" s="94"/>
      <c r="AB530" s="110"/>
      <c r="AC530" s="94"/>
      <c r="AD530" s="113"/>
      <c r="AE530" s="104"/>
      <c r="AF530" s="105" t="s">
        <v>57</v>
      </c>
      <c r="AG530" s="106"/>
      <c r="AH530" s="107"/>
      <c r="AI530" s="108"/>
      <c r="AJ530" s="113"/>
      <c r="AK530" s="94"/>
      <c r="AL530" s="94"/>
      <c r="AM530" s="94"/>
      <c r="AP530" s="115"/>
      <c r="AV530" s="115"/>
      <c r="BB530" s="115"/>
      <c r="BG530" s="116"/>
      <c r="BN530" s="115"/>
      <c r="BO530" s="117"/>
      <c r="BQ530" s="118"/>
      <c r="BR530" s="119"/>
      <c r="BS530" s="119"/>
      <c r="BT530" s="108"/>
    </row>
    <row r="531" spans="1:72" s="114" customFormat="1" ht="27">
      <c r="A531" s="103"/>
      <c r="B531" s="104"/>
      <c r="C531" s="105"/>
      <c r="D531" s="106"/>
      <c r="E531" s="107"/>
      <c r="F531" s="108"/>
      <c r="G531" s="107"/>
      <c r="H531" s="78"/>
      <c r="I531" s="108"/>
      <c r="J531" s="109" t="s">
        <v>59</v>
      </c>
      <c r="K531" s="94"/>
      <c r="L531" s="94"/>
      <c r="M531" s="110"/>
      <c r="N531" s="78"/>
      <c r="O531" s="108"/>
      <c r="P531" s="109" t="s">
        <v>59</v>
      </c>
      <c r="Q531" s="94"/>
      <c r="R531" s="110"/>
      <c r="S531" s="78"/>
      <c r="T531" s="111"/>
      <c r="U531" s="112" t="s">
        <v>59</v>
      </c>
      <c r="V531" s="94"/>
      <c r="W531" s="110"/>
      <c r="X531" s="44"/>
      <c r="Y531" s="108"/>
      <c r="Z531" s="109"/>
      <c r="AA531" s="94"/>
      <c r="AB531" s="110"/>
      <c r="AC531" s="94"/>
      <c r="AD531" s="113"/>
      <c r="AE531" s="104"/>
      <c r="AF531" s="105"/>
      <c r="AG531" s="106"/>
      <c r="AH531" s="107"/>
      <c r="AI531" s="108"/>
      <c r="AJ531" s="113"/>
      <c r="AK531" s="94"/>
      <c r="AL531" s="94"/>
      <c r="AM531" s="94"/>
      <c r="AP531" s="115"/>
      <c r="AV531" s="115"/>
      <c r="BB531" s="115"/>
      <c r="BG531" s="116"/>
      <c r="BN531" s="115"/>
      <c r="BO531" s="117"/>
      <c r="BQ531" s="118" t="s">
        <v>59</v>
      </c>
      <c r="BR531" s="119" t="e">
        <f>P531/3168</f>
        <v>#VALUE!</v>
      </c>
      <c r="BS531" s="119" t="e">
        <f>BR531*O531</f>
        <v>#VALUE!</v>
      </c>
      <c r="BT531" s="108"/>
    </row>
    <row r="532" spans="1:72" s="114" customFormat="1" ht="27">
      <c r="A532" s="103"/>
      <c r="B532" s="104" t="s">
        <v>438</v>
      </c>
      <c r="C532" s="105" t="s">
        <v>439</v>
      </c>
      <c r="D532" s="106" t="s">
        <v>46</v>
      </c>
      <c r="E532" s="107"/>
      <c r="F532" s="108">
        <v>1</v>
      </c>
      <c r="G532" s="107"/>
      <c r="H532" s="78"/>
      <c r="I532" s="108"/>
      <c r="J532" s="109" t="s">
        <v>47</v>
      </c>
      <c r="K532" s="109" t="s">
        <v>47</v>
      </c>
      <c r="L532" s="94"/>
      <c r="M532" s="110"/>
      <c r="N532" s="78"/>
      <c r="O532" s="108">
        <v>1</v>
      </c>
      <c r="P532" s="109">
        <v>63180</v>
      </c>
      <c r="Q532" s="94">
        <f>O532*P532</f>
        <v>63180</v>
      </c>
      <c r="R532" s="110"/>
      <c r="S532" s="78"/>
      <c r="T532" s="111">
        <v>1</v>
      </c>
      <c r="U532" s="112">
        <v>54530</v>
      </c>
      <c r="V532" s="94">
        <f>T532*U532</f>
        <v>54530</v>
      </c>
      <c r="W532" s="110"/>
      <c r="X532" s="44"/>
      <c r="Y532" s="108">
        <v>1</v>
      </c>
      <c r="Z532" s="109">
        <v>61074</v>
      </c>
      <c r="AA532" s="94">
        <f>Y532*Z532</f>
        <v>61074</v>
      </c>
      <c r="AB532" s="110"/>
      <c r="AC532" s="94"/>
      <c r="AD532" s="113"/>
      <c r="AE532" s="104" t="s">
        <v>438</v>
      </c>
      <c r="AF532" s="105" t="s">
        <v>440</v>
      </c>
      <c r="AG532" s="106" t="s">
        <v>46</v>
      </c>
      <c r="AH532" s="107"/>
      <c r="AI532" s="108">
        <v>1</v>
      </c>
      <c r="AJ532" s="113"/>
      <c r="AK532" s="94">
        <v>1</v>
      </c>
      <c r="AL532" s="94">
        <v>25000</v>
      </c>
      <c r="AM532" s="94">
        <v>25000</v>
      </c>
      <c r="AP532" s="115"/>
      <c r="AV532" s="115"/>
      <c r="BB532" s="115"/>
      <c r="BG532" s="116"/>
      <c r="BN532" s="115"/>
      <c r="BO532" s="117"/>
      <c r="BQ532" s="118">
        <v>1280</v>
      </c>
      <c r="BR532" s="119">
        <f>P532/3168</f>
        <v>19.943181818181817</v>
      </c>
      <c r="BS532" s="119">
        <f>BR532*O532</f>
        <v>19.943181818181817</v>
      </c>
      <c r="BT532" s="108"/>
    </row>
    <row r="533" spans="1:72" s="114" customFormat="1" ht="27">
      <c r="A533" s="103"/>
      <c r="B533" s="104"/>
      <c r="C533" s="105" t="s">
        <v>441</v>
      </c>
      <c r="D533" s="106"/>
      <c r="E533" s="107"/>
      <c r="F533" s="108"/>
      <c r="G533" s="107"/>
      <c r="H533" s="78"/>
      <c r="I533" s="108"/>
      <c r="J533" s="94" t="s">
        <v>59</v>
      </c>
      <c r="K533" s="94"/>
      <c r="L533" s="94"/>
      <c r="M533" s="110"/>
      <c r="N533" s="78"/>
      <c r="O533" s="108"/>
      <c r="P533" s="94" t="s">
        <v>59</v>
      </c>
      <c r="Q533" s="94"/>
      <c r="R533" s="110"/>
      <c r="S533" s="78"/>
      <c r="T533" s="111"/>
      <c r="U533" s="101" t="s">
        <v>59</v>
      </c>
      <c r="V533" s="94"/>
      <c r="W533" s="110"/>
      <c r="X533" s="44"/>
      <c r="Y533" s="108"/>
      <c r="Z533" s="109"/>
      <c r="AA533" s="94"/>
      <c r="AB533" s="110"/>
      <c r="AC533" s="94"/>
      <c r="AD533" s="113"/>
      <c r="AE533" s="94"/>
      <c r="AF533" s="121" t="s">
        <v>442</v>
      </c>
      <c r="AG533" s="94"/>
      <c r="AH533" s="94"/>
      <c r="AI533" s="94"/>
      <c r="AJ533" s="113"/>
      <c r="AK533" s="94"/>
      <c r="AL533" s="94"/>
      <c r="AM533" s="94"/>
      <c r="AP533" s="115"/>
      <c r="AV533" s="115"/>
      <c r="BB533" s="115"/>
      <c r="BG533" s="116"/>
      <c r="BN533" s="115"/>
      <c r="BO533" s="117"/>
      <c r="BQ533" s="118" t="s">
        <v>59</v>
      </c>
      <c r="BR533" s="119" t="e">
        <f>P533/3168</f>
        <v>#VALUE!</v>
      </c>
      <c r="BS533" s="119" t="e">
        <f>BR533*O533</f>
        <v>#VALUE!</v>
      </c>
      <c r="BT533" s="108"/>
    </row>
    <row r="534" spans="1:72" s="114" customFormat="1" ht="27">
      <c r="A534" s="103"/>
      <c r="B534" s="104"/>
      <c r="C534" s="105" t="s">
        <v>443</v>
      </c>
      <c r="D534" s="106"/>
      <c r="E534" s="107"/>
      <c r="F534" s="108"/>
      <c r="G534" s="107"/>
      <c r="H534" s="78"/>
      <c r="I534" s="108"/>
      <c r="J534" s="94"/>
      <c r="K534" s="94"/>
      <c r="L534" s="94"/>
      <c r="M534" s="110"/>
      <c r="N534" s="78"/>
      <c r="O534" s="108"/>
      <c r="P534" s="94"/>
      <c r="Q534" s="94"/>
      <c r="R534" s="110"/>
      <c r="S534" s="78"/>
      <c r="T534" s="111"/>
      <c r="U534" s="101"/>
      <c r="V534" s="94"/>
      <c r="W534" s="110"/>
      <c r="X534" s="44"/>
      <c r="Y534" s="108"/>
      <c r="Z534" s="109"/>
      <c r="AA534" s="94"/>
      <c r="AB534" s="110"/>
      <c r="AC534" s="94"/>
      <c r="AD534" s="113"/>
      <c r="AE534" s="94"/>
      <c r="AF534" s="94"/>
      <c r="AG534" s="94"/>
      <c r="AH534" s="94"/>
      <c r="AI534" s="94"/>
      <c r="AJ534" s="113"/>
      <c r="AK534" s="94"/>
      <c r="AL534" s="94"/>
      <c r="AM534" s="94"/>
      <c r="AP534" s="115"/>
      <c r="AV534" s="115"/>
      <c r="BB534" s="115"/>
      <c r="BG534" s="116"/>
      <c r="BN534" s="115"/>
      <c r="BO534" s="117"/>
      <c r="BQ534" s="118"/>
      <c r="BR534" s="119"/>
      <c r="BS534" s="119"/>
      <c r="BT534" s="108"/>
    </row>
    <row r="535" spans="1:72" s="114" customFormat="1" ht="27">
      <c r="A535" s="103"/>
      <c r="B535" s="104"/>
      <c r="C535" s="105"/>
      <c r="D535" s="106"/>
      <c r="E535" s="107"/>
      <c r="F535" s="108"/>
      <c r="G535" s="107"/>
      <c r="H535" s="78"/>
      <c r="I535" s="108"/>
      <c r="J535" s="94"/>
      <c r="K535" s="94"/>
      <c r="L535" s="94"/>
      <c r="M535" s="110"/>
      <c r="N535" s="78"/>
      <c r="O535" s="108"/>
      <c r="P535" s="94"/>
      <c r="Q535" s="94"/>
      <c r="R535" s="110"/>
      <c r="S535" s="78"/>
      <c r="T535" s="111"/>
      <c r="U535" s="101"/>
      <c r="V535" s="94"/>
      <c r="W535" s="110"/>
      <c r="X535" s="44"/>
      <c r="Y535" s="108"/>
      <c r="Z535" s="109"/>
      <c r="AA535" s="94"/>
      <c r="AB535" s="110"/>
      <c r="AC535" s="94"/>
      <c r="AD535" s="113"/>
      <c r="AE535" s="94"/>
      <c r="AF535" s="94"/>
      <c r="AG535" s="94"/>
      <c r="AH535" s="94"/>
      <c r="AI535" s="94"/>
      <c r="AJ535" s="113"/>
      <c r="AK535" s="94"/>
      <c r="AL535" s="94"/>
      <c r="AM535" s="94"/>
      <c r="AP535" s="115"/>
      <c r="AV535" s="115"/>
      <c r="BB535" s="115"/>
      <c r="BG535" s="116"/>
      <c r="BN535" s="115"/>
      <c r="BO535" s="117"/>
      <c r="BQ535" s="118"/>
      <c r="BR535" s="119"/>
      <c r="BS535" s="119"/>
      <c r="BT535" s="108"/>
    </row>
    <row r="536" spans="1:72" s="114" customFormat="1" ht="27">
      <c r="A536" s="103"/>
      <c r="B536" s="104"/>
      <c r="C536" s="105" t="s">
        <v>53</v>
      </c>
      <c r="D536" s="106"/>
      <c r="E536" s="107"/>
      <c r="F536" s="108"/>
      <c r="G536" s="107"/>
      <c r="H536" s="78"/>
      <c r="I536" s="108"/>
      <c r="J536" s="94"/>
      <c r="K536" s="94"/>
      <c r="L536" s="94"/>
      <c r="M536" s="110"/>
      <c r="N536" s="78"/>
      <c r="O536" s="108"/>
      <c r="P536" s="94"/>
      <c r="Q536" s="94"/>
      <c r="R536" s="110" t="s">
        <v>444</v>
      </c>
      <c r="S536" s="78"/>
      <c r="T536" s="111"/>
      <c r="U536" s="101"/>
      <c r="V536" s="94"/>
      <c r="W536" s="110" t="s">
        <v>444</v>
      </c>
      <c r="X536" s="44"/>
      <c r="Y536" s="108"/>
      <c r="Z536" s="109"/>
      <c r="AA536" s="94"/>
      <c r="AB536" s="110" t="s">
        <v>444</v>
      </c>
      <c r="AC536" s="94"/>
      <c r="AD536" s="113"/>
      <c r="AE536" s="94"/>
      <c r="AF536" s="105" t="s">
        <v>53</v>
      </c>
      <c r="AG536" s="94"/>
      <c r="AH536" s="94"/>
      <c r="AI536" s="94"/>
      <c r="AJ536" s="113"/>
      <c r="AK536" s="94"/>
      <c r="AL536" s="94"/>
      <c r="AM536" s="94"/>
      <c r="AP536" s="115"/>
      <c r="AV536" s="115"/>
      <c r="BB536" s="115"/>
      <c r="BG536" s="116"/>
      <c r="BN536" s="115"/>
      <c r="BO536" s="117"/>
      <c r="BQ536" s="118"/>
      <c r="BR536" s="119"/>
      <c r="BS536" s="119"/>
      <c r="BT536" s="108"/>
    </row>
    <row r="537" spans="1:72" s="114" customFormat="1" ht="27">
      <c r="A537" s="103"/>
      <c r="B537" s="104"/>
      <c r="C537" s="105" t="s">
        <v>57</v>
      </c>
      <c r="D537" s="106"/>
      <c r="E537" s="107"/>
      <c r="F537" s="108"/>
      <c r="G537" s="107"/>
      <c r="H537" s="78"/>
      <c r="I537" s="108"/>
      <c r="J537" s="94"/>
      <c r="K537" s="94"/>
      <c r="L537" s="94"/>
      <c r="M537" s="110"/>
      <c r="N537" s="78"/>
      <c r="O537" s="108"/>
      <c r="P537" s="94"/>
      <c r="Q537" s="94"/>
      <c r="R537" s="110" t="s">
        <v>445</v>
      </c>
      <c r="S537" s="78"/>
      <c r="T537" s="111"/>
      <c r="U537" s="101"/>
      <c r="V537" s="94"/>
      <c r="W537" s="110" t="s">
        <v>446</v>
      </c>
      <c r="X537" s="44"/>
      <c r="Y537" s="108"/>
      <c r="Z537" s="109"/>
      <c r="AA537" s="94"/>
      <c r="AB537" s="110" t="s">
        <v>447</v>
      </c>
      <c r="AC537" s="94"/>
      <c r="AD537" s="113"/>
      <c r="AE537" s="94"/>
      <c r="AF537" s="105" t="s">
        <v>57</v>
      </c>
      <c r="AG537" s="94"/>
      <c r="AH537" s="94"/>
      <c r="AI537" s="94"/>
      <c r="AJ537" s="113"/>
      <c r="AK537" s="94"/>
      <c r="AL537" s="94"/>
      <c r="AM537" s="94"/>
      <c r="AP537" s="115"/>
      <c r="AV537" s="115"/>
      <c r="BB537" s="115"/>
      <c r="BG537" s="116"/>
      <c r="BN537" s="115"/>
      <c r="BO537" s="117"/>
      <c r="BQ537" s="118"/>
      <c r="BR537" s="119"/>
      <c r="BS537" s="119"/>
      <c r="BT537" s="108"/>
    </row>
    <row r="538" spans="1:72" s="114" customFormat="1" ht="27">
      <c r="A538" s="103"/>
      <c r="B538" s="104"/>
      <c r="C538" s="105" t="s">
        <v>63</v>
      </c>
      <c r="D538" s="106"/>
      <c r="E538" s="107"/>
      <c r="F538" s="108"/>
      <c r="G538" s="107"/>
      <c r="H538" s="78"/>
      <c r="I538" s="108"/>
      <c r="J538" s="94"/>
      <c r="K538" s="94"/>
      <c r="L538" s="94"/>
      <c r="M538" s="110"/>
      <c r="N538" s="78"/>
      <c r="O538" s="108"/>
      <c r="P538" s="94"/>
      <c r="Q538" s="94"/>
      <c r="R538" s="110"/>
      <c r="S538" s="78"/>
      <c r="T538" s="111"/>
      <c r="U538" s="101"/>
      <c r="V538" s="94"/>
      <c r="W538" s="110"/>
      <c r="X538" s="44"/>
      <c r="Y538" s="108"/>
      <c r="Z538" s="109"/>
      <c r="AA538" s="94"/>
      <c r="AB538" s="110"/>
      <c r="AC538" s="94"/>
      <c r="AD538" s="113"/>
      <c r="AE538" s="94"/>
      <c r="AF538" s="105" t="s">
        <v>63</v>
      </c>
      <c r="AG538" s="94"/>
      <c r="AH538" s="94"/>
      <c r="AI538" s="94"/>
      <c r="AJ538" s="113"/>
      <c r="AK538" s="94"/>
      <c r="AL538" s="94"/>
      <c r="AM538" s="94"/>
      <c r="AP538" s="115"/>
      <c r="AV538" s="115"/>
      <c r="BB538" s="115"/>
      <c r="BG538" s="116"/>
      <c r="BN538" s="115"/>
      <c r="BO538" s="117"/>
      <c r="BQ538" s="118"/>
      <c r="BR538" s="119"/>
      <c r="BS538" s="119"/>
      <c r="BT538" s="108"/>
    </row>
    <row r="539" spans="1:72" s="114" customFormat="1" ht="27">
      <c r="A539" s="103"/>
      <c r="B539" s="104"/>
      <c r="C539" s="105"/>
      <c r="D539" s="106"/>
      <c r="E539" s="107"/>
      <c r="F539" s="108"/>
      <c r="G539" s="107"/>
      <c r="H539" s="78"/>
      <c r="I539" s="108"/>
      <c r="J539" s="94"/>
      <c r="K539" s="94"/>
      <c r="L539" s="94"/>
      <c r="M539" s="110"/>
      <c r="N539" s="78"/>
      <c r="O539" s="108"/>
      <c r="P539" s="94"/>
      <c r="Q539" s="94"/>
      <c r="R539" s="110"/>
      <c r="S539" s="78"/>
      <c r="T539" s="111"/>
      <c r="U539" s="101"/>
      <c r="V539" s="94"/>
      <c r="W539" s="110"/>
      <c r="X539" s="44"/>
      <c r="Y539" s="108"/>
      <c r="Z539" s="109"/>
      <c r="AA539" s="94"/>
      <c r="AB539" s="110"/>
      <c r="AC539" s="94"/>
      <c r="AD539" s="113"/>
      <c r="AE539" s="94"/>
      <c r="AF539" s="94"/>
      <c r="AG539" s="94"/>
      <c r="AH539" s="94"/>
      <c r="AI539" s="94"/>
      <c r="AJ539" s="113"/>
      <c r="AK539" s="94"/>
      <c r="AL539" s="94"/>
      <c r="AM539" s="94"/>
      <c r="AP539" s="115"/>
      <c r="AV539" s="115"/>
      <c r="BB539" s="115"/>
      <c r="BG539" s="116"/>
      <c r="BN539" s="115"/>
      <c r="BO539" s="117"/>
      <c r="BQ539" s="118"/>
      <c r="BR539" s="119"/>
      <c r="BS539" s="119"/>
      <c r="BT539" s="108"/>
    </row>
    <row r="540" spans="1:72" s="114" customFormat="1" ht="27">
      <c r="A540" s="103"/>
      <c r="B540" s="104" t="s">
        <v>448</v>
      </c>
      <c r="C540" s="105" t="s">
        <v>68</v>
      </c>
      <c r="D540" s="106" t="s">
        <v>46</v>
      </c>
      <c r="E540" s="107"/>
      <c r="F540" s="108">
        <v>1</v>
      </c>
      <c r="G540" s="107"/>
      <c r="H540" s="78"/>
      <c r="I540" s="108"/>
      <c r="J540" s="109" t="s">
        <v>47</v>
      </c>
      <c r="K540" s="109" t="s">
        <v>47</v>
      </c>
      <c r="L540" s="94"/>
      <c r="M540" s="110"/>
      <c r="N540" s="78"/>
      <c r="O540" s="108">
        <v>1</v>
      </c>
      <c r="P540" s="109">
        <v>63180</v>
      </c>
      <c r="Q540" s="94" t="s">
        <v>72</v>
      </c>
      <c r="R540" s="110"/>
      <c r="S540" s="78"/>
      <c r="T540" s="111">
        <v>1</v>
      </c>
      <c r="U540" s="112"/>
      <c r="V540" s="94" t="s">
        <v>72</v>
      </c>
      <c r="W540" s="110"/>
      <c r="X540" s="44"/>
      <c r="Y540" s="108"/>
      <c r="Z540" s="109"/>
      <c r="AA540" s="94" t="s">
        <v>72</v>
      </c>
      <c r="AB540" s="110"/>
      <c r="AC540" s="94"/>
      <c r="AD540" s="113"/>
      <c r="AE540" s="104" t="s">
        <v>448</v>
      </c>
      <c r="AF540" s="105" t="s">
        <v>68</v>
      </c>
      <c r="AG540" s="106" t="s">
        <v>46</v>
      </c>
      <c r="AH540" s="107"/>
      <c r="AI540" s="108">
        <v>1</v>
      </c>
      <c r="AJ540" s="113"/>
      <c r="AK540" s="94">
        <v>1</v>
      </c>
      <c r="AL540" s="94">
        <v>25000</v>
      </c>
      <c r="AM540" s="94" t="s">
        <v>70</v>
      </c>
      <c r="AP540" s="115"/>
      <c r="AV540" s="115"/>
      <c r="BB540" s="115"/>
      <c r="BG540" s="116"/>
      <c r="BN540" s="115"/>
      <c r="BO540" s="117"/>
      <c r="BQ540" s="118">
        <v>2000</v>
      </c>
      <c r="BR540" s="119">
        <f>P540/3168</f>
        <v>19.943181818181817</v>
      </c>
      <c r="BS540" s="119">
        <f>BR540*O540</f>
        <v>19.943181818181817</v>
      </c>
      <c r="BT540" s="108"/>
    </row>
    <row r="541" spans="1:72" s="114" customFormat="1" ht="27">
      <c r="A541" s="103"/>
      <c r="B541" s="104"/>
      <c r="C541" s="105"/>
      <c r="D541" s="106"/>
      <c r="E541" s="107"/>
      <c r="F541" s="108"/>
      <c r="G541" s="107"/>
      <c r="H541" s="78"/>
      <c r="I541" s="108"/>
      <c r="J541" s="109"/>
      <c r="K541" s="94"/>
      <c r="L541" s="94"/>
      <c r="M541" s="110"/>
      <c r="N541" s="78"/>
      <c r="O541" s="108"/>
      <c r="P541" s="109"/>
      <c r="Q541" s="94"/>
      <c r="R541" s="110"/>
      <c r="S541" s="78"/>
      <c r="T541" s="111"/>
      <c r="U541" s="112"/>
      <c r="V541" s="94"/>
      <c r="W541" s="110"/>
      <c r="X541" s="44"/>
      <c r="Y541" s="108"/>
      <c r="Z541" s="109"/>
      <c r="AA541" s="94"/>
      <c r="AB541" s="110"/>
      <c r="AC541" s="94"/>
      <c r="AD541" s="113"/>
      <c r="AE541" s="104"/>
      <c r="AF541" s="105"/>
      <c r="AG541" s="106"/>
      <c r="AH541" s="107"/>
      <c r="AI541" s="108"/>
      <c r="AJ541" s="113"/>
      <c r="AK541" s="94"/>
      <c r="AL541" s="94"/>
      <c r="AM541" s="94"/>
      <c r="AP541" s="115"/>
      <c r="AV541" s="115"/>
      <c r="BB541" s="115"/>
      <c r="BG541" s="116"/>
      <c r="BN541" s="115"/>
      <c r="BO541" s="117"/>
      <c r="BQ541" s="118"/>
      <c r="BR541" s="119"/>
      <c r="BS541" s="119"/>
      <c r="BT541" s="108"/>
    </row>
    <row r="542" spans="1:72" s="114" customFormat="1" ht="27">
      <c r="A542" s="103"/>
      <c r="B542" s="104"/>
      <c r="C542" s="105" t="s">
        <v>53</v>
      </c>
      <c r="D542" s="106"/>
      <c r="E542" s="107"/>
      <c r="F542" s="108"/>
      <c r="G542" s="107"/>
      <c r="H542" s="78"/>
      <c r="I542" s="108"/>
      <c r="J542" s="109"/>
      <c r="K542" s="94"/>
      <c r="L542" s="94"/>
      <c r="M542" s="110"/>
      <c r="N542" s="78"/>
      <c r="O542" s="108"/>
      <c r="P542" s="109"/>
      <c r="Q542" s="94"/>
      <c r="R542" s="110" t="s">
        <v>444</v>
      </c>
      <c r="S542" s="78"/>
      <c r="T542" s="111"/>
      <c r="U542" s="112"/>
      <c r="V542" s="94"/>
      <c r="W542" s="110"/>
      <c r="X542" s="44"/>
      <c r="Y542" s="108"/>
      <c r="Z542" s="109"/>
      <c r="AA542" s="94"/>
      <c r="AB542" s="110"/>
      <c r="AC542" s="94"/>
      <c r="AD542" s="113"/>
      <c r="AE542" s="104"/>
      <c r="AF542" s="105" t="s">
        <v>53</v>
      </c>
      <c r="AG542" s="106"/>
      <c r="AH542" s="107"/>
      <c r="AI542" s="108"/>
      <c r="AJ542" s="113"/>
      <c r="AK542" s="94"/>
      <c r="AL542" s="94"/>
      <c r="AM542" s="94"/>
      <c r="AP542" s="115"/>
      <c r="AV542" s="115"/>
      <c r="BB542" s="115"/>
      <c r="BG542" s="116"/>
      <c r="BN542" s="115"/>
      <c r="BO542" s="117"/>
      <c r="BQ542" s="118"/>
      <c r="BR542" s="119"/>
      <c r="BS542" s="119"/>
      <c r="BT542" s="108"/>
    </row>
    <row r="543" spans="1:72" s="114" customFormat="1" ht="27">
      <c r="A543" s="103"/>
      <c r="B543" s="104"/>
      <c r="C543" s="105" t="s">
        <v>57</v>
      </c>
      <c r="D543" s="106"/>
      <c r="E543" s="107"/>
      <c r="F543" s="108"/>
      <c r="G543" s="107"/>
      <c r="H543" s="78"/>
      <c r="I543" s="108"/>
      <c r="J543" s="109"/>
      <c r="K543" s="94"/>
      <c r="L543" s="94"/>
      <c r="M543" s="110"/>
      <c r="N543" s="78"/>
      <c r="O543" s="108"/>
      <c r="P543" s="109"/>
      <c r="Q543" s="94"/>
      <c r="R543" s="110" t="s">
        <v>445</v>
      </c>
      <c r="S543" s="78"/>
      <c r="T543" s="111"/>
      <c r="U543" s="112"/>
      <c r="V543" s="94"/>
      <c r="W543" s="110"/>
      <c r="X543" s="44"/>
      <c r="Y543" s="108"/>
      <c r="Z543" s="109"/>
      <c r="AA543" s="94"/>
      <c r="AB543" s="110"/>
      <c r="AC543" s="94"/>
      <c r="AD543" s="113"/>
      <c r="AE543" s="104"/>
      <c r="AF543" s="105" t="s">
        <v>57</v>
      </c>
      <c r="AG543" s="106"/>
      <c r="AH543" s="107"/>
      <c r="AI543" s="108"/>
      <c r="AJ543" s="113"/>
      <c r="AK543" s="94"/>
      <c r="AL543" s="94"/>
      <c r="AM543" s="94"/>
      <c r="AP543" s="115"/>
      <c r="AV543" s="115"/>
      <c r="BB543" s="115"/>
      <c r="BG543" s="116"/>
      <c r="BN543" s="115"/>
      <c r="BO543" s="117"/>
      <c r="BQ543" s="118"/>
      <c r="BR543" s="119"/>
      <c r="BS543" s="119"/>
      <c r="BT543" s="108"/>
    </row>
    <row r="544" spans="1:72" s="114" customFormat="1" ht="27">
      <c r="A544" s="103"/>
      <c r="B544" s="104"/>
      <c r="C544" s="105"/>
      <c r="D544" s="106"/>
      <c r="E544" s="107"/>
      <c r="F544" s="108"/>
      <c r="G544" s="107"/>
      <c r="H544" s="78"/>
      <c r="I544" s="91"/>
      <c r="J544" s="94" t="s">
        <v>59</v>
      </c>
      <c r="K544" s="94"/>
      <c r="L544" s="94"/>
      <c r="M544" s="110"/>
      <c r="N544" s="78"/>
      <c r="O544" s="91"/>
      <c r="P544" s="94" t="s">
        <v>59</v>
      </c>
      <c r="Q544" s="94"/>
      <c r="R544" s="110"/>
      <c r="S544" s="78"/>
      <c r="T544" s="111"/>
      <c r="U544" s="101" t="s">
        <v>59</v>
      </c>
      <c r="V544" s="94"/>
      <c r="W544" s="110"/>
      <c r="X544" s="44"/>
      <c r="Y544" s="91"/>
      <c r="Z544" s="94"/>
      <c r="AA544" s="94"/>
      <c r="AB544" s="110"/>
      <c r="AC544" s="94"/>
      <c r="AD544" s="113"/>
      <c r="AE544" s="94"/>
      <c r="AF544" s="94"/>
      <c r="AG544" s="94"/>
      <c r="AH544" s="94"/>
      <c r="AI544" s="94"/>
      <c r="AJ544" s="113"/>
      <c r="AK544" s="94"/>
      <c r="AL544" s="94"/>
      <c r="AM544" s="94"/>
      <c r="AP544" s="115"/>
      <c r="AV544" s="115"/>
      <c r="BB544" s="115"/>
      <c r="BG544" s="116"/>
      <c r="BN544" s="115"/>
      <c r="BO544" s="117"/>
      <c r="BQ544" s="118" t="s">
        <v>59</v>
      </c>
      <c r="BR544" s="119" t="e">
        <f>P544/3168</f>
        <v>#VALUE!</v>
      </c>
      <c r="BS544" s="119" t="e">
        <f>BR544*O544</f>
        <v>#VALUE!</v>
      </c>
      <c r="BT544" s="108"/>
    </row>
    <row r="545" spans="1:72" s="114" customFormat="1" ht="54">
      <c r="A545" s="103"/>
      <c r="B545" s="104" t="s">
        <v>449</v>
      </c>
      <c r="C545" s="105" t="s">
        <v>450</v>
      </c>
      <c r="D545" s="106" t="s">
        <v>46</v>
      </c>
      <c r="E545" s="107"/>
      <c r="F545" s="108">
        <v>4</v>
      </c>
      <c r="G545" s="107"/>
      <c r="H545" s="78"/>
      <c r="I545" s="108"/>
      <c r="J545" s="109" t="s">
        <v>47</v>
      </c>
      <c r="K545" s="94" t="s">
        <v>72</v>
      </c>
      <c r="L545" s="94"/>
      <c r="M545" s="110"/>
      <c r="N545" s="78"/>
      <c r="O545" s="108" t="s">
        <v>34</v>
      </c>
      <c r="P545" s="108" t="s">
        <v>34</v>
      </c>
      <c r="Q545" s="108" t="s">
        <v>34</v>
      </c>
      <c r="R545" s="108"/>
      <c r="S545" s="78"/>
      <c r="T545" s="111">
        <v>4</v>
      </c>
      <c r="U545" s="111">
        <v>12070</v>
      </c>
      <c r="V545" s="108">
        <f>T545*U545</f>
        <v>48280</v>
      </c>
      <c r="W545" s="108"/>
      <c r="X545" s="44"/>
      <c r="Y545" s="108">
        <v>4</v>
      </c>
      <c r="Z545" s="109">
        <v>13518</v>
      </c>
      <c r="AA545" s="94">
        <f>Y545*Z545</f>
        <v>54072</v>
      </c>
      <c r="AB545" s="110"/>
      <c r="AC545" s="94"/>
      <c r="AD545" s="113"/>
      <c r="AE545" s="104" t="s">
        <v>449</v>
      </c>
      <c r="AF545" s="122" t="s">
        <v>451</v>
      </c>
      <c r="AG545" s="106" t="s">
        <v>46</v>
      </c>
      <c r="AH545" s="107"/>
      <c r="AI545" s="108">
        <v>4</v>
      </c>
      <c r="AJ545" s="113"/>
      <c r="AK545" s="94">
        <v>4</v>
      </c>
      <c r="AL545" s="94">
        <v>9500</v>
      </c>
      <c r="AM545" s="94">
        <f>AK545*AL545</f>
        <v>38000</v>
      </c>
      <c r="AP545" s="115"/>
      <c r="AV545" s="115"/>
      <c r="BB545" s="115"/>
      <c r="BG545" s="116"/>
      <c r="BN545" s="115"/>
      <c r="BO545" s="117"/>
      <c r="BQ545" s="118">
        <v>2000</v>
      </c>
      <c r="BR545" s="119" t="e">
        <f>P545/3168</f>
        <v>#VALUE!</v>
      </c>
      <c r="BS545" s="119" t="e">
        <f>BR545*O545</f>
        <v>#VALUE!</v>
      </c>
      <c r="BT545" s="108"/>
    </row>
    <row r="546" spans="1:72" s="114" customFormat="1" ht="54">
      <c r="A546" s="103"/>
      <c r="B546" s="104"/>
      <c r="C546" s="105" t="s">
        <v>452</v>
      </c>
      <c r="D546" s="106"/>
      <c r="E546" s="107"/>
      <c r="F546" s="108"/>
      <c r="G546" s="107"/>
      <c r="H546" s="78"/>
      <c r="I546" s="108"/>
      <c r="J546" s="109" t="s">
        <v>59</v>
      </c>
      <c r="K546" s="94"/>
      <c r="L546" s="94"/>
      <c r="M546" s="110"/>
      <c r="N546" s="78"/>
      <c r="O546" s="108"/>
      <c r="P546" s="109" t="s">
        <v>59</v>
      </c>
      <c r="Q546" s="94"/>
      <c r="R546" s="110"/>
      <c r="S546" s="78"/>
      <c r="T546" s="111"/>
      <c r="U546" s="112" t="s">
        <v>59</v>
      </c>
      <c r="V546" s="94"/>
      <c r="W546" s="110"/>
      <c r="X546" s="44"/>
      <c r="Y546" s="108"/>
      <c r="Z546" s="109"/>
      <c r="AA546" s="94"/>
      <c r="AB546" s="110"/>
      <c r="AC546" s="94"/>
      <c r="AD546" s="113"/>
      <c r="AE546" s="94"/>
      <c r="AF546" s="123" t="s">
        <v>453</v>
      </c>
      <c r="AG546" s="94"/>
      <c r="AH546" s="94"/>
      <c r="AI546" s="94"/>
      <c r="AJ546" s="113"/>
      <c r="AK546" s="94"/>
      <c r="AL546" s="94"/>
      <c r="AM546" s="94"/>
      <c r="AP546" s="115"/>
      <c r="AV546" s="115"/>
      <c r="BB546" s="115"/>
      <c r="BG546" s="116"/>
      <c r="BN546" s="115"/>
      <c r="BO546" s="117"/>
      <c r="BQ546" s="118" t="s">
        <v>59</v>
      </c>
      <c r="BR546" s="119" t="e">
        <f>P546/3168</f>
        <v>#VALUE!</v>
      </c>
      <c r="BS546" s="119" t="e">
        <f>BR546*O546</f>
        <v>#VALUE!</v>
      </c>
      <c r="BT546" s="108"/>
    </row>
    <row r="547" spans="1:72" s="114" customFormat="1" ht="54">
      <c r="A547" s="103"/>
      <c r="B547" s="104"/>
      <c r="C547" s="105" t="s">
        <v>454</v>
      </c>
      <c r="D547" s="106"/>
      <c r="E547" s="107"/>
      <c r="F547" s="108"/>
      <c r="G547" s="107"/>
      <c r="H547" s="78"/>
      <c r="I547" s="108"/>
      <c r="J547" s="109"/>
      <c r="K547" s="94"/>
      <c r="L547" s="94"/>
      <c r="M547" s="110"/>
      <c r="N547" s="78"/>
      <c r="O547" s="108"/>
      <c r="P547" s="109"/>
      <c r="Q547" s="94"/>
      <c r="R547" s="110"/>
      <c r="S547" s="78"/>
      <c r="T547" s="111"/>
      <c r="U547" s="112"/>
      <c r="V547" s="94"/>
      <c r="W547" s="110"/>
      <c r="X547" s="44"/>
      <c r="Y547" s="108"/>
      <c r="Z547" s="109"/>
      <c r="AA547" s="94"/>
      <c r="AB547" s="110"/>
      <c r="AC547" s="94"/>
      <c r="AD547" s="113"/>
      <c r="AE547" s="94"/>
      <c r="AF547" s="123" t="s">
        <v>455</v>
      </c>
      <c r="AG547" s="94"/>
      <c r="AH547" s="94"/>
      <c r="AI547" s="94"/>
      <c r="AJ547" s="113"/>
      <c r="AK547" s="94"/>
      <c r="AL547" s="94"/>
      <c r="AM547" s="94"/>
      <c r="AP547" s="115"/>
      <c r="AV547" s="115"/>
      <c r="BB547" s="115"/>
      <c r="BG547" s="116"/>
      <c r="BN547" s="115"/>
      <c r="BO547" s="117"/>
      <c r="BQ547" s="118"/>
      <c r="BR547" s="119"/>
      <c r="BS547" s="119"/>
      <c r="BT547" s="108"/>
    </row>
    <row r="548" spans="1:72" s="114" customFormat="1" ht="27">
      <c r="A548" s="103"/>
      <c r="B548" s="104"/>
      <c r="C548" s="105" t="s">
        <v>456</v>
      </c>
      <c r="D548" s="106"/>
      <c r="E548" s="107"/>
      <c r="F548" s="108"/>
      <c r="G548" s="107"/>
      <c r="H548" s="78"/>
      <c r="I548" s="108"/>
      <c r="J548" s="109"/>
      <c r="K548" s="94"/>
      <c r="L548" s="94"/>
      <c r="M548" s="110"/>
      <c r="N548" s="78"/>
      <c r="O548" s="108"/>
      <c r="P548" s="109"/>
      <c r="Q548" s="94"/>
      <c r="R548" s="110"/>
      <c r="S548" s="78"/>
      <c r="T548" s="111"/>
      <c r="U548" s="112"/>
      <c r="V548" s="94"/>
      <c r="W548" s="110"/>
      <c r="X548" s="44"/>
      <c r="Y548" s="108"/>
      <c r="Z548" s="109"/>
      <c r="AA548" s="94"/>
      <c r="AB548" s="110"/>
      <c r="AC548" s="94"/>
      <c r="AD548" s="113"/>
      <c r="AE548" s="94"/>
      <c r="AF548" s="94"/>
      <c r="AG548" s="94"/>
      <c r="AH548" s="94"/>
      <c r="AI548" s="94"/>
      <c r="AJ548" s="113"/>
      <c r="AK548" s="94"/>
      <c r="AL548" s="94"/>
      <c r="AM548" s="94"/>
      <c r="AP548" s="115"/>
      <c r="AV548" s="115"/>
      <c r="BB548" s="115"/>
      <c r="BG548" s="116"/>
      <c r="BN548" s="115"/>
      <c r="BO548" s="117"/>
      <c r="BQ548" s="118"/>
      <c r="BR548" s="119"/>
      <c r="BS548" s="119"/>
      <c r="BT548" s="108"/>
    </row>
    <row r="549" spans="1:72" s="114" customFormat="1" ht="27">
      <c r="A549" s="103"/>
      <c r="B549" s="104"/>
      <c r="C549" s="105"/>
      <c r="D549" s="106"/>
      <c r="E549" s="107"/>
      <c r="F549" s="108"/>
      <c r="G549" s="107"/>
      <c r="H549" s="78"/>
      <c r="I549" s="108"/>
      <c r="J549" s="109"/>
      <c r="K549" s="94"/>
      <c r="L549" s="94"/>
      <c r="M549" s="110"/>
      <c r="N549" s="78"/>
      <c r="O549" s="108"/>
      <c r="P549" s="109"/>
      <c r="Q549" s="94"/>
      <c r="R549" s="110"/>
      <c r="S549" s="78"/>
      <c r="T549" s="111"/>
      <c r="U549" s="112"/>
      <c r="V549" s="94"/>
      <c r="W549" s="110"/>
      <c r="X549" s="44"/>
      <c r="Y549" s="108"/>
      <c r="Z549" s="109"/>
      <c r="AA549" s="94"/>
      <c r="AB549" s="110"/>
      <c r="AC549" s="94"/>
      <c r="AD549" s="113"/>
      <c r="AE549" s="94"/>
      <c r="AF549" s="94"/>
      <c r="AG549" s="94"/>
      <c r="AH549" s="94"/>
      <c r="AI549" s="94"/>
      <c r="AJ549" s="113"/>
      <c r="AK549" s="94"/>
      <c r="AL549" s="94"/>
      <c r="AM549" s="94"/>
      <c r="AP549" s="115"/>
      <c r="AV549" s="115"/>
      <c r="BB549" s="115"/>
      <c r="BG549" s="116"/>
      <c r="BN549" s="115"/>
      <c r="BO549" s="117"/>
      <c r="BQ549" s="118"/>
      <c r="BR549" s="119"/>
      <c r="BS549" s="119"/>
      <c r="BT549" s="108"/>
    </row>
    <row r="550" spans="1:72" s="114" customFormat="1" ht="27">
      <c r="A550" s="103"/>
      <c r="B550" s="104"/>
      <c r="C550" s="105" t="s">
        <v>53</v>
      </c>
      <c r="D550" s="106"/>
      <c r="E550" s="107"/>
      <c r="F550" s="108"/>
      <c r="G550" s="107"/>
      <c r="H550" s="78"/>
      <c r="I550" s="108"/>
      <c r="J550" s="109"/>
      <c r="K550" s="94"/>
      <c r="L550" s="94"/>
      <c r="M550" s="110"/>
      <c r="N550" s="78"/>
      <c r="O550" s="108"/>
      <c r="P550" s="109"/>
      <c r="Q550" s="94"/>
      <c r="R550" s="110" t="s">
        <v>34</v>
      </c>
      <c r="S550" s="78"/>
      <c r="T550" s="111"/>
      <c r="U550" s="112"/>
      <c r="V550" s="94"/>
      <c r="W550" s="110" t="s">
        <v>457</v>
      </c>
      <c r="X550" s="44"/>
      <c r="Y550" s="108"/>
      <c r="Z550" s="109"/>
      <c r="AA550" s="94"/>
      <c r="AB550" s="110" t="s">
        <v>458</v>
      </c>
      <c r="AC550" s="94"/>
      <c r="AD550" s="113"/>
      <c r="AE550" s="94"/>
      <c r="AF550" s="105" t="s">
        <v>53</v>
      </c>
      <c r="AG550" s="94"/>
      <c r="AH550" s="94"/>
      <c r="AI550" s="94"/>
      <c r="AJ550" s="113"/>
      <c r="AK550" s="94"/>
      <c r="AL550" s="94"/>
      <c r="AM550" s="94"/>
      <c r="AN550" s="114" t="s">
        <v>55</v>
      </c>
      <c r="AP550" s="115"/>
      <c r="AV550" s="115"/>
      <c r="BB550" s="115"/>
      <c r="BG550" s="116"/>
      <c r="BN550" s="115"/>
      <c r="BO550" s="117"/>
      <c r="BQ550" s="118"/>
      <c r="BR550" s="119"/>
      <c r="BS550" s="119"/>
      <c r="BT550" s="108"/>
    </row>
    <row r="551" spans="1:72" s="114" customFormat="1" ht="27">
      <c r="A551" s="103"/>
      <c r="B551" s="104"/>
      <c r="C551" s="105" t="s">
        <v>57</v>
      </c>
      <c r="D551" s="106"/>
      <c r="E551" s="107"/>
      <c r="F551" s="108"/>
      <c r="G551" s="107"/>
      <c r="H551" s="78"/>
      <c r="I551" s="108"/>
      <c r="J551" s="109"/>
      <c r="K551" s="94"/>
      <c r="L551" s="94"/>
      <c r="M551" s="110"/>
      <c r="N551" s="78"/>
      <c r="O551" s="108"/>
      <c r="P551" s="109"/>
      <c r="Q551" s="94"/>
      <c r="R551" s="110" t="s">
        <v>34</v>
      </c>
      <c r="S551" s="78"/>
      <c r="T551" s="111"/>
      <c r="U551" s="112"/>
      <c r="V551" s="94"/>
      <c r="W551" s="110" t="s">
        <v>459</v>
      </c>
      <c r="X551" s="44"/>
      <c r="Y551" s="108"/>
      <c r="Z551" s="109"/>
      <c r="AA551" s="94"/>
      <c r="AB551" s="110" t="s">
        <v>460</v>
      </c>
      <c r="AC551" s="94"/>
      <c r="AD551" s="113"/>
      <c r="AE551" s="94"/>
      <c r="AF551" s="105" t="s">
        <v>57</v>
      </c>
      <c r="AG551" s="94"/>
      <c r="AH551" s="94"/>
      <c r="AI551" s="94"/>
      <c r="AJ551" s="113"/>
      <c r="AK551" s="94"/>
      <c r="AL551" s="94"/>
      <c r="AM551" s="94"/>
      <c r="AP551" s="115"/>
      <c r="AV551" s="115"/>
      <c r="BB551" s="115"/>
      <c r="BG551" s="116"/>
      <c r="BN551" s="115"/>
      <c r="BO551" s="117"/>
      <c r="BQ551" s="118"/>
      <c r="BR551" s="119"/>
      <c r="BS551" s="119"/>
      <c r="BT551" s="108"/>
    </row>
    <row r="552" spans="1:72" s="114" customFormat="1" ht="27">
      <c r="A552" s="103"/>
      <c r="B552" s="104"/>
      <c r="C552" s="105" t="s">
        <v>63</v>
      </c>
      <c r="D552" s="106"/>
      <c r="E552" s="107"/>
      <c r="F552" s="108"/>
      <c r="G552" s="107"/>
      <c r="H552" s="78"/>
      <c r="I552" s="108"/>
      <c r="J552" s="109"/>
      <c r="K552" s="94"/>
      <c r="L552" s="94"/>
      <c r="M552" s="110"/>
      <c r="N552" s="78"/>
      <c r="O552" s="108"/>
      <c r="P552" s="109"/>
      <c r="Q552" s="94"/>
      <c r="R552" s="110" t="s">
        <v>34</v>
      </c>
      <c r="S552" s="78"/>
      <c r="T552" s="111"/>
      <c r="U552" s="112"/>
      <c r="V552" s="94"/>
      <c r="W552" s="110" t="s">
        <v>252</v>
      </c>
      <c r="X552" s="44"/>
      <c r="Y552" s="108"/>
      <c r="Z552" s="109"/>
      <c r="AA552" s="94"/>
      <c r="AB552" s="110" t="s">
        <v>65</v>
      </c>
      <c r="AC552" s="94"/>
      <c r="AD552" s="113"/>
      <c r="AE552" s="94"/>
      <c r="AF552" s="105" t="s">
        <v>63</v>
      </c>
      <c r="AG552" s="94"/>
      <c r="AH552" s="94"/>
      <c r="AI552" s="94"/>
      <c r="AJ552" s="113"/>
      <c r="AK552" s="94"/>
      <c r="AL552" s="94"/>
      <c r="AM552" s="94"/>
      <c r="AP552" s="115"/>
      <c r="AV552" s="115"/>
      <c r="BB552" s="115"/>
      <c r="BG552" s="116"/>
      <c r="BN552" s="115"/>
      <c r="BO552" s="117"/>
      <c r="BQ552" s="118"/>
      <c r="BR552" s="119"/>
      <c r="BS552" s="119"/>
      <c r="BT552" s="108"/>
    </row>
    <row r="553" spans="1:72" s="114" customFormat="1" ht="27">
      <c r="A553" s="103"/>
      <c r="B553" s="104"/>
      <c r="C553" s="105"/>
      <c r="D553" s="106"/>
      <c r="E553" s="107"/>
      <c r="F553" s="108"/>
      <c r="G553" s="107"/>
      <c r="H553" s="78"/>
      <c r="I553" s="108"/>
      <c r="J553" s="109"/>
      <c r="K553" s="94"/>
      <c r="L553" s="94"/>
      <c r="M553" s="110"/>
      <c r="N553" s="78"/>
      <c r="O553" s="108"/>
      <c r="P553" s="109"/>
      <c r="Q553" s="94"/>
      <c r="R553" s="110"/>
      <c r="S553" s="78"/>
      <c r="T553" s="111"/>
      <c r="U553" s="112"/>
      <c r="V553" s="94"/>
      <c r="W553" s="110"/>
      <c r="X553" s="44"/>
      <c r="Y553" s="108"/>
      <c r="Z553" s="109"/>
      <c r="AA553" s="94"/>
      <c r="AB553" s="110"/>
      <c r="AC553" s="94"/>
      <c r="AD553" s="113"/>
      <c r="AE553" s="94"/>
      <c r="AF553" s="94"/>
      <c r="AG553" s="94"/>
      <c r="AH553" s="94"/>
      <c r="AI553" s="94"/>
      <c r="AJ553" s="113"/>
      <c r="AK553" s="94"/>
      <c r="AL553" s="94"/>
      <c r="AM553" s="94"/>
      <c r="AP553" s="115"/>
      <c r="AV553" s="115"/>
      <c r="BB553" s="115"/>
      <c r="BG553" s="116"/>
      <c r="BN553" s="115"/>
      <c r="BO553" s="117"/>
      <c r="BQ553" s="118"/>
      <c r="BR553" s="119"/>
      <c r="BS553" s="119"/>
      <c r="BT553" s="108"/>
    </row>
    <row r="554" spans="1:72" s="114" customFormat="1" ht="27">
      <c r="A554" s="120" t="s">
        <v>114</v>
      </c>
      <c r="B554" s="104" t="s">
        <v>449</v>
      </c>
      <c r="C554" s="105" t="s">
        <v>461</v>
      </c>
      <c r="D554" s="106" t="s">
        <v>46</v>
      </c>
      <c r="E554" s="107"/>
      <c r="F554" s="108">
        <v>4</v>
      </c>
      <c r="G554" s="107"/>
      <c r="H554" s="78"/>
      <c r="I554" s="108" t="s">
        <v>34</v>
      </c>
      <c r="J554" s="108" t="s">
        <v>34</v>
      </c>
      <c r="K554" s="108" t="s">
        <v>34</v>
      </c>
      <c r="L554" s="94"/>
      <c r="M554" s="110"/>
      <c r="N554" s="78"/>
      <c r="O554" s="108">
        <v>4</v>
      </c>
      <c r="P554" s="109">
        <v>9930</v>
      </c>
      <c r="Q554" s="94">
        <f>O554*P554</f>
        <v>39720</v>
      </c>
      <c r="R554" s="110"/>
      <c r="S554" s="78"/>
      <c r="T554" s="94" t="s">
        <v>34</v>
      </c>
      <c r="U554" s="110" t="s">
        <v>34</v>
      </c>
      <c r="V554" s="110" t="s">
        <v>34</v>
      </c>
      <c r="W554" s="110"/>
      <c r="X554" s="44"/>
      <c r="Y554" s="108" t="s">
        <v>34</v>
      </c>
      <c r="Z554" s="108" t="s">
        <v>34</v>
      </c>
      <c r="AA554" s="108" t="s">
        <v>34</v>
      </c>
      <c r="AB554" s="110"/>
      <c r="AC554" s="94"/>
      <c r="AD554" s="113"/>
      <c r="AE554" s="94"/>
      <c r="AF554" s="94"/>
      <c r="AG554" s="94"/>
      <c r="AH554" s="94"/>
      <c r="AI554" s="94"/>
      <c r="AJ554" s="113"/>
      <c r="AK554" s="94"/>
      <c r="AL554" s="94"/>
      <c r="AM554" s="94"/>
      <c r="AP554" s="115"/>
      <c r="AV554" s="115"/>
      <c r="BB554" s="115"/>
      <c r="BG554" s="116"/>
      <c r="BN554" s="115"/>
      <c r="BO554" s="117"/>
      <c r="BQ554" s="118">
        <v>2000</v>
      </c>
      <c r="BR554" s="119">
        <f>P554/3168</f>
        <v>3.1344696969696968</v>
      </c>
      <c r="BS554" s="119">
        <f>BR554*O554</f>
        <v>12.537878787878787</v>
      </c>
      <c r="BT554" s="108"/>
    </row>
    <row r="555" spans="1:72" s="114" customFormat="1" ht="27">
      <c r="A555" s="103"/>
      <c r="B555" s="104"/>
      <c r="C555" s="105" t="s">
        <v>462</v>
      </c>
      <c r="D555" s="106"/>
      <c r="E555" s="107"/>
      <c r="F555" s="108"/>
      <c r="G555" s="107"/>
      <c r="H555" s="78"/>
      <c r="I555" s="108"/>
      <c r="J555" s="109" t="s">
        <v>59</v>
      </c>
      <c r="K555" s="94"/>
      <c r="L555" s="94"/>
      <c r="M555" s="110"/>
      <c r="N555" s="78"/>
      <c r="O555" s="108"/>
      <c r="P555" s="109" t="s">
        <v>59</v>
      </c>
      <c r="Q555" s="94"/>
      <c r="R555" s="110"/>
      <c r="S555" s="78"/>
      <c r="T555" s="111"/>
      <c r="U555" s="112" t="s">
        <v>59</v>
      </c>
      <c r="V555" s="94"/>
      <c r="W555" s="110"/>
      <c r="X555" s="44"/>
      <c r="Y555" s="108"/>
      <c r="Z555" s="109"/>
      <c r="AA555" s="94"/>
      <c r="AB555" s="110"/>
      <c r="AC555" s="94"/>
      <c r="AD555" s="113"/>
      <c r="AE555" s="94"/>
      <c r="AF555" s="94"/>
      <c r="AG555" s="94"/>
      <c r="AH555" s="94"/>
      <c r="AI555" s="94"/>
      <c r="AJ555" s="113"/>
      <c r="AK555" s="94"/>
      <c r="AL555" s="94"/>
      <c r="AM555" s="94"/>
      <c r="AP555" s="115"/>
      <c r="AV555" s="115"/>
      <c r="BB555" s="115"/>
      <c r="BG555" s="116"/>
      <c r="BN555" s="115"/>
      <c r="BO555" s="117"/>
      <c r="BQ555" s="118" t="s">
        <v>59</v>
      </c>
      <c r="BR555" s="119" t="e">
        <f>P555/3168</f>
        <v>#VALUE!</v>
      </c>
      <c r="BS555" s="119" t="e">
        <f>BR555*O555</f>
        <v>#VALUE!</v>
      </c>
      <c r="BT555" s="108"/>
    </row>
    <row r="556" spans="1:72" s="114" customFormat="1" ht="27">
      <c r="A556" s="103"/>
      <c r="B556" s="104"/>
      <c r="C556" s="105" t="s">
        <v>463</v>
      </c>
      <c r="D556" s="106"/>
      <c r="E556" s="107"/>
      <c r="F556" s="108"/>
      <c r="G556" s="107"/>
      <c r="H556" s="78"/>
      <c r="I556" s="108"/>
      <c r="J556" s="109"/>
      <c r="K556" s="94"/>
      <c r="L556" s="94"/>
      <c r="M556" s="110"/>
      <c r="N556" s="78"/>
      <c r="O556" s="108"/>
      <c r="P556" s="109"/>
      <c r="Q556" s="94"/>
      <c r="R556" s="110"/>
      <c r="S556" s="78"/>
      <c r="T556" s="111"/>
      <c r="U556" s="112"/>
      <c r="V556" s="94"/>
      <c r="W556" s="110"/>
      <c r="X556" s="44"/>
      <c r="Y556" s="108"/>
      <c r="Z556" s="109"/>
      <c r="AA556" s="94"/>
      <c r="AB556" s="110"/>
      <c r="AC556" s="94"/>
      <c r="AD556" s="113"/>
      <c r="AE556" s="94"/>
      <c r="AF556" s="94"/>
      <c r="AG556" s="94"/>
      <c r="AH556" s="94"/>
      <c r="AI556" s="94"/>
      <c r="AJ556" s="113"/>
      <c r="AK556" s="94"/>
      <c r="AL556" s="94"/>
      <c r="AM556" s="94"/>
      <c r="AP556" s="115"/>
      <c r="AV556" s="115"/>
      <c r="BB556" s="115"/>
      <c r="BG556" s="116"/>
      <c r="BN556" s="115"/>
      <c r="BO556" s="117"/>
      <c r="BQ556" s="118"/>
      <c r="BR556" s="119"/>
      <c r="BS556" s="119"/>
      <c r="BT556" s="108"/>
    </row>
    <row r="557" spans="1:72" s="114" customFormat="1" ht="27">
      <c r="A557" s="103"/>
      <c r="B557" s="104"/>
      <c r="C557" s="105" t="s">
        <v>464</v>
      </c>
      <c r="D557" s="106"/>
      <c r="E557" s="107"/>
      <c r="F557" s="108"/>
      <c r="G557" s="107"/>
      <c r="H557" s="78"/>
      <c r="I557" s="108"/>
      <c r="J557" s="109"/>
      <c r="K557" s="94"/>
      <c r="L557" s="94"/>
      <c r="M557" s="110"/>
      <c r="N557" s="78"/>
      <c r="O557" s="108"/>
      <c r="P557" s="109"/>
      <c r="Q557" s="94"/>
      <c r="R557" s="110"/>
      <c r="S557" s="78"/>
      <c r="T557" s="111"/>
      <c r="U557" s="112"/>
      <c r="V557" s="94"/>
      <c r="W557" s="110"/>
      <c r="X557" s="44"/>
      <c r="Y557" s="108"/>
      <c r="Z557" s="109"/>
      <c r="AA557" s="94"/>
      <c r="AB557" s="110"/>
      <c r="AC557" s="94"/>
      <c r="AD557" s="113"/>
      <c r="AE557" s="94"/>
      <c r="AF557" s="94"/>
      <c r="AG557" s="94"/>
      <c r="AH557" s="94"/>
      <c r="AI557" s="94"/>
      <c r="AJ557" s="113"/>
      <c r="AK557" s="94"/>
      <c r="AL557" s="94"/>
      <c r="AM557" s="94"/>
      <c r="AP557" s="115"/>
      <c r="AV557" s="115"/>
      <c r="BB557" s="115"/>
      <c r="BG557" s="116"/>
      <c r="BN557" s="115"/>
      <c r="BO557" s="117"/>
      <c r="BQ557" s="118"/>
      <c r="BR557" s="119"/>
      <c r="BS557" s="119"/>
      <c r="BT557" s="108"/>
    </row>
    <row r="558" spans="1:72" s="114" customFormat="1" ht="27">
      <c r="A558" s="103"/>
      <c r="B558" s="104"/>
      <c r="C558" s="105"/>
      <c r="D558" s="106"/>
      <c r="E558" s="107"/>
      <c r="F558" s="108"/>
      <c r="G558" s="107"/>
      <c r="H558" s="78"/>
      <c r="I558" s="108"/>
      <c r="J558" s="109"/>
      <c r="K558" s="94"/>
      <c r="L558" s="94"/>
      <c r="M558" s="110"/>
      <c r="N558" s="78"/>
      <c r="O558" s="108"/>
      <c r="P558" s="109"/>
      <c r="Q558" s="94"/>
      <c r="R558" s="110"/>
      <c r="S558" s="78"/>
      <c r="T558" s="111"/>
      <c r="U558" s="112"/>
      <c r="V558" s="94"/>
      <c r="W558" s="110"/>
      <c r="X558" s="44"/>
      <c r="Y558" s="108"/>
      <c r="Z558" s="109"/>
      <c r="AA558" s="94"/>
      <c r="AB558" s="110"/>
      <c r="AC558" s="94"/>
      <c r="AD558" s="113"/>
      <c r="AE558" s="94"/>
      <c r="AF558" s="94"/>
      <c r="AG558" s="94"/>
      <c r="AH558" s="94"/>
      <c r="AI558" s="94"/>
      <c r="AJ558" s="113"/>
      <c r="AK558" s="94"/>
      <c r="AL558" s="94"/>
      <c r="AM558" s="94"/>
      <c r="AP558" s="115"/>
      <c r="AV558" s="115"/>
      <c r="BB558" s="115"/>
      <c r="BG558" s="116"/>
      <c r="BN558" s="115"/>
      <c r="BO558" s="117"/>
      <c r="BQ558" s="118"/>
      <c r="BR558" s="119"/>
      <c r="BS558" s="119"/>
      <c r="BT558" s="108"/>
    </row>
    <row r="559" spans="1:72" s="114" customFormat="1" ht="27">
      <c r="A559" s="103"/>
      <c r="B559" s="104"/>
      <c r="C559" s="105" t="s">
        <v>53</v>
      </c>
      <c r="D559" s="106"/>
      <c r="E559" s="107"/>
      <c r="F559" s="108"/>
      <c r="G559" s="107"/>
      <c r="H559" s="78"/>
      <c r="I559" s="108"/>
      <c r="J559" s="109"/>
      <c r="K559" s="94"/>
      <c r="L559" s="94"/>
      <c r="M559" s="110"/>
      <c r="N559" s="78"/>
      <c r="O559" s="108"/>
      <c r="P559" s="109"/>
      <c r="Q559" s="94"/>
      <c r="R559" s="110" t="s">
        <v>56</v>
      </c>
      <c r="S559" s="78"/>
      <c r="T559" s="111"/>
      <c r="U559" s="112"/>
      <c r="V559" s="94"/>
      <c r="W559" s="110"/>
      <c r="X559" s="44"/>
      <c r="Y559" s="108"/>
      <c r="Z559" s="109"/>
      <c r="AA559" s="94"/>
      <c r="AB559" s="110"/>
      <c r="AC559" s="94"/>
      <c r="AD559" s="113"/>
      <c r="AE559" s="94"/>
      <c r="AF559" s="94"/>
      <c r="AG559" s="94"/>
      <c r="AH559" s="94"/>
      <c r="AI559" s="94"/>
      <c r="AJ559" s="113"/>
      <c r="AK559" s="94"/>
      <c r="AL559" s="94"/>
      <c r="AM559" s="94"/>
      <c r="AP559" s="115"/>
      <c r="AV559" s="115"/>
      <c r="BB559" s="115"/>
      <c r="BG559" s="116"/>
      <c r="BN559" s="115"/>
      <c r="BO559" s="117"/>
      <c r="BQ559" s="118"/>
      <c r="BR559" s="119"/>
      <c r="BS559" s="119"/>
      <c r="BT559" s="108"/>
    </row>
    <row r="560" spans="1:72" s="114" customFormat="1" ht="27">
      <c r="A560" s="103"/>
      <c r="B560" s="104"/>
      <c r="C560" s="105" t="s">
        <v>57</v>
      </c>
      <c r="D560" s="106"/>
      <c r="E560" s="107"/>
      <c r="F560" s="108"/>
      <c r="G560" s="107"/>
      <c r="H560" s="78"/>
      <c r="I560" s="108"/>
      <c r="J560" s="109"/>
      <c r="K560" s="94"/>
      <c r="L560" s="94"/>
      <c r="M560" s="110"/>
      <c r="N560" s="78"/>
      <c r="O560" s="108"/>
      <c r="P560" s="109"/>
      <c r="Q560" s="94"/>
      <c r="R560" s="110" t="s">
        <v>465</v>
      </c>
      <c r="S560" s="78"/>
      <c r="T560" s="111"/>
      <c r="U560" s="112"/>
      <c r="V560" s="94"/>
      <c r="W560" s="110"/>
      <c r="X560" s="44"/>
      <c r="Y560" s="108"/>
      <c r="Z560" s="109"/>
      <c r="AA560" s="94"/>
      <c r="AB560" s="110"/>
      <c r="AC560" s="94"/>
      <c r="AD560" s="113"/>
      <c r="AE560" s="94"/>
      <c r="AF560" s="94"/>
      <c r="AG560" s="94"/>
      <c r="AH560" s="94"/>
      <c r="AI560" s="94"/>
      <c r="AJ560" s="113"/>
      <c r="AK560" s="94"/>
      <c r="AL560" s="94"/>
      <c r="AM560" s="94"/>
      <c r="AP560" s="115"/>
      <c r="AV560" s="115"/>
      <c r="BB560" s="115"/>
      <c r="BG560" s="116"/>
      <c r="BN560" s="115"/>
      <c r="BO560" s="117"/>
      <c r="BQ560" s="118"/>
      <c r="BR560" s="119"/>
      <c r="BS560" s="119"/>
      <c r="BT560" s="108"/>
    </row>
    <row r="561" spans="1:72" s="114" customFormat="1" ht="27">
      <c r="A561" s="103"/>
      <c r="B561" s="104"/>
      <c r="C561" s="105" t="s">
        <v>63</v>
      </c>
      <c r="D561" s="106"/>
      <c r="E561" s="107"/>
      <c r="F561" s="108"/>
      <c r="G561" s="107"/>
      <c r="H561" s="78"/>
      <c r="I561" s="108"/>
      <c r="J561" s="109"/>
      <c r="K561" s="94"/>
      <c r="L561" s="94"/>
      <c r="M561" s="110"/>
      <c r="N561" s="78"/>
      <c r="O561" s="108"/>
      <c r="P561" s="109"/>
      <c r="Q561" s="94"/>
      <c r="R561" s="110" t="s">
        <v>65</v>
      </c>
      <c r="S561" s="78"/>
      <c r="T561" s="111"/>
      <c r="U561" s="112"/>
      <c r="V561" s="94"/>
      <c r="W561" s="110"/>
      <c r="X561" s="44"/>
      <c r="Y561" s="108"/>
      <c r="Z561" s="109"/>
      <c r="AA561" s="94"/>
      <c r="AB561" s="110"/>
      <c r="AC561" s="94"/>
      <c r="AD561" s="113"/>
      <c r="AE561" s="94"/>
      <c r="AF561" s="94"/>
      <c r="AG561" s="94"/>
      <c r="AH561" s="94"/>
      <c r="AI561" s="94"/>
      <c r="AJ561" s="113"/>
      <c r="AK561" s="94"/>
      <c r="AL561" s="94"/>
      <c r="AM561" s="94"/>
      <c r="AP561" s="115"/>
      <c r="AV561" s="115"/>
      <c r="BB561" s="115"/>
      <c r="BG561" s="116"/>
      <c r="BN561" s="115"/>
      <c r="BO561" s="117"/>
      <c r="BQ561" s="118"/>
      <c r="BR561" s="119"/>
      <c r="BS561" s="119"/>
      <c r="BT561" s="108"/>
    </row>
    <row r="562" spans="1:72" s="114" customFormat="1" ht="27">
      <c r="A562" s="103"/>
      <c r="B562" s="104"/>
      <c r="C562" s="105"/>
      <c r="D562" s="106"/>
      <c r="E562" s="107"/>
      <c r="F562" s="108"/>
      <c r="G562" s="107"/>
      <c r="H562" s="78"/>
      <c r="I562" s="108"/>
      <c r="J562" s="109"/>
      <c r="K562" s="94"/>
      <c r="L562" s="94"/>
      <c r="M562" s="110"/>
      <c r="N562" s="78"/>
      <c r="O562" s="108"/>
      <c r="P562" s="109"/>
      <c r="Q562" s="94"/>
      <c r="R562" s="110"/>
      <c r="S562" s="78"/>
      <c r="T562" s="111"/>
      <c r="U562" s="112"/>
      <c r="V562" s="94"/>
      <c r="W562" s="110"/>
      <c r="X562" s="44"/>
      <c r="Y562" s="108"/>
      <c r="Z562" s="109"/>
      <c r="AA562" s="94"/>
      <c r="AB562" s="110"/>
      <c r="AC562" s="94"/>
      <c r="AD562" s="113"/>
      <c r="AE562" s="94"/>
      <c r="AF562" s="94"/>
      <c r="AG562" s="94"/>
      <c r="AH562" s="94"/>
      <c r="AI562" s="94"/>
      <c r="AJ562" s="113"/>
      <c r="AK562" s="94"/>
      <c r="AL562" s="94"/>
      <c r="AM562" s="94"/>
      <c r="AP562" s="115"/>
      <c r="AV562" s="115"/>
      <c r="BB562" s="115"/>
      <c r="BG562" s="116"/>
      <c r="BN562" s="115"/>
      <c r="BO562" s="117"/>
      <c r="BQ562" s="118"/>
      <c r="BR562" s="119"/>
      <c r="BS562" s="119"/>
      <c r="BT562" s="108"/>
    </row>
    <row r="563" spans="1:72" s="114" customFormat="1" ht="27">
      <c r="A563" s="103"/>
      <c r="B563" s="104" t="s">
        <v>466</v>
      </c>
      <c r="C563" s="105" t="s">
        <v>68</v>
      </c>
      <c r="D563" s="106" t="s">
        <v>46</v>
      </c>
      <c r="E563" s="107"/>
      <c r="F563" s="108">
        <v>4</v>
      </c>
      <c r="G563" s="107"/>
      <c r="H563" s="78"/>
      <c r="I563" s="108"/>
      <c r="J563" s="109" t="s">
        <v>47</v>
      </c>
      <c r="K563" s="94" t="s">
        <v>72</v>
      </c>
      <c r="L563" s="94"/>
      <c r="M563" s="110"/>
      <c r="N563" s="78"/>
      <c r="O563" s="108">
        <v>4</v>
      </c>
      <c r="P563" s="109">
        <v>9930</v>
      </c>
      <c r="Q563" s="94" t="s">
        <v>72</v>
      </c>
      <c r="R563" s="110"/>
      <c r="S563" s="78"/>
      <c r="T563" s="111">
        <v>4</v>
      </c>
      <c r="U563" s="112"/>
      <c r="V563" s="94" t="s">
        <v>72</v>
      </c>
      <c r="W563" s="110"/>
      <c r="X563" s="44"/>
      <c r="Y563" s="108"/>
      <c r="Z563" s="109"/>
      <c r="AA563" s="94" t="s">
        <v>69</v>
      </c>
      <c r="AB563" s="110"/>
      <c r="AC563" s="94"/>
      <c r="AD563" s="113"/>
      <c r="AE563" s="104" t="s">
        <v>466</v>
      </c>
      <c r="AF563" s="105" t="s">
        <v>68</v>
      </c>
      <c r="AG563" s="106" t="s">
        <v>46</v>
      </c>
      <c r="AH563" s="107"/>
      <c r="AI563" s="108">
        <v>4</v>
      </c>
      <c r="AJ563" s="113"/>
      <c r="AK563" s="94">
        <v>4</v>
      </c>
      <c r="AL563" s="94">
        <v>9500</v>
      </c>
      <c r="AM563" s="94" t="s">
        <v>70</v>
      </c>
      <c r="AP563" s="115"/>
      <c r="AV563" s="115"/>
      <c r="BB563" s="115"/>
      <c r="BG563" s="116"/>
      <c r="BN563" s="115"/>
      <c r="BO563" s="117"/>
      <c r="BQ563" s="118">
        <v>2000</v>
      </c>
      <c r="BR563" s="119">
        <f>P563/3168</f>
        <v>3.1344696969696968</v>
      </c>
      <c r="BS563" s="119">
        <f>BR563*O563</f>
        <v>12.537878787878787</v>
      </c>
      <c r="BT563" s="108"/>
    </row>
    <row r="564" spans="1:72" s="114" customFormat="1" ht="27">
      <c r="A564" s="103"/>
      <c r="B564" s="104"/>
      <c r="C564" s="105"/>
      <c r="D564" s="106"/>
      <c r="E564" s="107"/>
      <c r="F564" s="91"/>
      <c r="G564" s="107"/>
      <c r="H564" s="78"/>
      <c r="I564" s="108"/>
      <c r="J564" s="109" t="s">
        <v>59</v>
      </c>
      <c r="K564" s="94"/>
      <c r="L564" s="94"/>
      <c r="M564" s="110"/>
      <c r="N564" s="78"/>
      <c r="O564" s="108"/>
      <c r="P564" s="109" t="s">
        <v>59</v>
      </c>
      <c r="Q564" s="94"/>
      <c r="R564" s="110"/>
      <c r="S564" s="78"/>
      <c r="T564" s="111"/>
      <c r="U564" s="112" t="s">
        <v>59</v>
      </c>
      <c r="V564" s="94"/>
      <c r="W564" s="110"/>
      <c r="X564" s="44"/>
      <c r="Y564" s="108"/>
      <c r="Z564" s="109"/>
      <c r="AA564" s="94"/>
      <c r="AB564" s="110"/>
      <c r="AC564" s="94"/>
      <c r="AD564" s="113"/>
      <c r="AE564" s="104"/>
      <c r="AF564" s="105"/>
      <c r="AG564" s="106"/>
      <c r="AH564" s="107"/>
      <c r="AI564" s="91"/>
      <c r="AJ564" s="113"/>
      <c r="AK564" s="94"/>
      <c r="AL564" s="94"/>
      <c r="AM564" s="94"/>
      <c r="AP564" s="115"/>
      <c r="AV564" s="115"/>
      <c r="BB564" s="115"/>
      <c r="BG564" s="116"/>
      <c r="BN564" s="115"/>
      <c r="BO564" s="117"/>
      <c r="BQ564" s="118" t="s">
        <v>59</v>
      </c>
      <c r="BR564" s="119" t="e">
        <f>P564/3168</f>
        <v>#VALUE!</v>
      </c>
      <c r="BS564" s="119" t="e">
        <f>BR564*O564</f>
        <v>#VALUE!</v>
      </c>
      <c r="BT564" s="108"/>
    </row>
    <row r="565" spans="1:72" s="114" customFormat="1" ht="27">
      <c r="A565" s="103"/>
      <c r="B565" s="104"/>
      <c r="C565" s="105" t="s">
        <v>53</v>
      </c>
      <c r="D565" s="106"/>
      <c r="E565" s="107"/>
      <c r="F565" s="108"/>
      <c r="G565" s="107"/>
      <c r="H565" s="78"/>
      <c r="I565" s="108"/>
      <c r="J565" s="109"/>
      <c r="K565" s="94"/>
      <c r="L565" s="94"/>
      <c r="M565" s="110"/>
      <c r="N565" s="78"/>
      <c r="O565" s="108"/>
      <c r="P565" s="109"/>
      <c r="Q565" s="94"/>
      <c r="R565" s="110" t="s">
        <v>56</v>
      </c>
      <c r="S565" s="78"/>
      <c r="T565" s="111"/>
      <c r="U565" s="112"/>
      <c r="V565" s="94"/>
      <c r="W565" s="110" t="s">
        <v>56</v>
      </c>
      <c r="X565" s="44"/>
      <c r="Y565" s="108"/>
      <c r="Z565" s="109"/>
      <c r="AA565" s="94"/>
      <c r="AB565" s="110"/>
      <c r="AC565" s="94"/>
      <c r="AD565" s="113"/>
      <c r="AE565" s="104"/>
      <c r="AF565" s="105" t="s">
        <v>53</v>
      </c>
      <c r="AG565" s="106"/>
      <c r="AH565" s="107"/>
      <c r="AI565" s="108"/>
      <c r="AJ565" s="113"/>
      <c r="AK565" s="94"/>
      <c r="AL565" s="94"/>
      <c r="AM565" s="94"/>
      <c r="AP565" s="115"/>
      <c r="AV565" s="115"/>
      <c r="BB565" s="115"/>
      <c r="BG565" s="116"/>
      <c r="BN565" s="115"/>
      <c r="BO565" s="117"/>
      <c r="BQ565" s="118"/>
      <c r="BR565" s="119"/>
      <c r="BS565" s="119"/>
      <c r="BT565" s="108"/>
    </row>
    <row r="566" spans="1:72" s="114" customFormat="1" ht="27">
      <c r="A566" s="103"/>
      <c r="B566" s="104"/>
      <c r="C566" s="105" t="s">
        <v>57</v>
      </c>
      <c r="D566" s="106"/>
      <c r="E566" s="107"/>
      <c r="F566" s="108"/>
      <c r="G566" s="107"/>
      <c r="H566" s="78"/>
      <c r="I566" s="108"/>
      <c r="J566" s="109"/>
      <c r="K566" s="94"/>
      <c r="L566" s="94"/>
      <c r="M566" s="110"/>
      <c r="N566" s="78"/>
      <c r="O566" s="108"/>
      <c r="P566" s="109"/>
      <c r="Q566" s="94"/>
      <c r="R566" s="110" t="s">
        <v>465</v>
      </c>
      <c r="S566" s="78"/>
      <c r="T566" s="111"/>
      <c r="U566" s="112"/>
      <c r="V566" s="94"/>
      <c r="W566" s="110" t="s">
        <v>465</v>
      </c>
      <c r="X566" s="44"/>
      <c r="Y566" s="108"/>
      <c r="Z566" s="109"/>
      <c r="AA566" s="94"/>
      <c r="AB566" s="110"/>
      <c r="AC566" s="94"/>
      <c r="AD566" s="113"/>
      <c r="AE566" s="104"/>
      <c r="AF566" s="105" t="s">
        <v>57</v>
      </c>
      <c r="AG566" s="106"/>
      <c r="AH566" s="107"/>
      <c r="AI566" s="108"/>
      <c r="AJ566" s="113"/>
      <c r="AK566" s="94"/>
      <c r="AL566" s="94"/>
      <c r="AM566" s="94"/>
      <c r="AP566" s="115"/>
      <c r="AV566" s="115"/>
      <c r="BB566" s="115"/>
      <c r="BG566" s="116"/>
      <c r="BN566" s="115"/>
      <c r="BO566" s="117"/>
      <c r="BQ566" s="118"/>
      <c r="BR566" s="119"/>
      <c r="BS566" s="119"/>
      <c r="BT566" s="108"/>
    </row>
    <row r="567" spans="1:72" s="114" customFormat="1" ht="27">
      <c r="A567" s="103"/>
      <c r="B567" s="104"/>
      <c r="C567" s="105"/>
      <c r="D567" s="106"/>
      <c r="E567" s="107"/>
      <c r="F567" s="108"/>
      <c r="G567" s="107"/>
      <c r="H567" s="78"/>
      <c r="I567" s="108"/>
      <c r="J567" s="109"/>
      <c r="K567" s="94"/>
      <c r="L567" s="94"/>
      <c r="M567" s="110"/>
      <c r="N567" s="78"/>
      <c r="O567" s="108"/>
      <c r="P567" s="109"/>
      <c r="Q567" s="94"/>
      <c r="R567" s="110"/>
      <c r="S567" s="78"/>
      <c r="T567" s="111"/>
      <c r="U567" s="112"/>
      <c r="V567" s="94"/>
      <c r="W567" s="110"/>
      <c r="X567" s="44"/>
      <c r="Y567" s="108"/>
      <c r="Z567" s="109"/>
      <c r="AA567" s="94"/>
      <c r="AB567" s="110"/>
      <c r="AC567" s="94"/>
      <c r="AD567" s="113"/>
      <c r="AE567" s="94"/>
      <c r="AF567" s="94"/>
      <c r="AG567" s="94"/>
      <c r="AH567" s="94"/>
      <c r="AI567" s="94"/>
      <c r="AJ567" s="113"/>
      <c r="AK567" s="94"/>
      <c r="AL567" s="94"/>
      <c r="AM567" s="94"/>
      <c r="AP567" s="115"/>
      <c r="AV567" s="115"/>
      <c r="BB567" s="115"/>
      <c r="BG567" s="116"/>
      <c r="BN567" s="115"/>
      <c r="BO567" s="117"/>
      <c r="BQ567" s="118"/>
      <c r="BR567" s="119"/>
      <c r="BS567" s="119"/>
      <c r="BT567" s="108"/>
    </row>
    <row r="568" spans="1:72" s="114" customFormat="1" ht="30.75" customHeight="1">
      <c r="A568" s="103"/>
      <c r="B568" s="104" t="s">
        <v>467</v>
      </c>
      <c r="C568" s="105" t="s">
        <v>468</v>
      </c>
      <c r="D568" s="106" t="s">
        <v>46</v>
      </c>
      <c r="E568" s="107"/>
      <c r="F568" s="108">
        <v>4</v>
      </c>
      <c r="G568" s="107"/>
      <c r="H568" s="78"/>
      <c r="I568" s="108">
        <v>4</v>
      </c>
      <c r="J568" s="109">
        <v>24630</v>
      </c>
      <c r="K568" s="94">
        <v>98520</v>
      </c>
      <c r="L568" s="94"/>
      <c r="M568" s="110"/>
      <c r="N568" s="78"/>
      <c r="O568" s="108" t="s">
        <v>34</v>
      </c>
      <c r="P568" s="108" t="s">
        <v>34</v>
      </c>
      <c r="Q568" s="108" t="s">
        <v>34</v>
      </c>
      <c r="S568" s="78"/>
      <c r="T568" s="111">
        <v>4</v>
      </c>
      <c r="U568" s="111">
        <v>23530</v>
      </c>
      <c r="V568" s="108">
        <f>T568*U568</f>
        <v>94120</v>
      </c>
      <c r="X568" s="44"/>
      <c r="Y568" s="108">
        <v>4</v>
      </c>
      <c r="Z568" s="109">
        <v>26354</v>
      </c>
      <c r="AA568" s="94">
        <f>Y568*Z568</f>
        <v>105416</v>
      </c>
      <c r="AB568" s="110"/>
      <c r="AC568" s="94"/>
      <c r="AD568" s="113"/>
      <c r="AE568" s="104" t="s">
        <v>467</v>
      </c>
      <c r="AF568" s="105" t="s">
        <v>469</v>
      </c>
      <c r="AG568" s="106" t="s">
        <v>46</v>
      </c>
      <c r="AH568" s="107"/>
      <c r="AI568" s="108">
        <v>4</v>
      </c>
      <c r="AJ568" s="113"/>
      <c r="AK568" s="94">
        <v>4</v>
      </c>
      <c r="AL568" s="94">
        <v>14000</v>
      </c>
      <c r="AM568" s="94">
        <f>AK568*AL568</f>
        <v>56000</v>
      </c>
      <c r="AP568" s="115"/>
      <c r="AV568" s="115"/>
      <c r="BB568" s="115"/>
      <c r="BG568" s="116"/>
      <c r="BN568" s="115"/>
      <c r="BO568" s="117"/>
      <c r="BQ568" s="118">
        <v>1500</v>
      </c>
      <c r="BR568" s="119" t="e">
        <f>P568/3168</f>
        <v>#VALUE!</v>
      </c>
      <c r="BS568" s="119" t="e">
        <f>BR568*O568</f>
        <v>#VALUE!</v>
      </c>
      <c r="BT568" s="108"/>
    </row>
    <row r="569" spans="1:72" s="114" customFormat="1" ht="32.25" customHeight="1">
      <c r="A569" s="103"/>
      <c r="B569" s="104"/>
      <c r="C569" s="105" t="s">
        <v>470</v>
      </c>
      <c r="D569" s="106"/>
      <c r="E569" s="107"/>
      <c r="F569" s="91"/>
      <c r="G569" s="107"/>
      <c r="H569" s="78"/>
      <c r="I569" s="108"/>
      <c r="J569" s="109" t="s">
        <v>59</v>
      </c>
      <c r="K569" s="94"/>
      <c r="L569" s="94"/>
      <c r="M569" s="110"/>
      <c r="N569" s="78"/>
      <c r="O569" s="108"/>
      <c r="P569" s="109" t="s">
        <v>59</v>
      </c>
      <c r="Q569" s="94"/>
      <c r="R569" s="110"/>
      <c r="S569" s="78"/>
      <c r="T569" s="111"/>
      <c r="U569" s="112" t="s">
        <v>59</v>
      </c>
      <c r="V569" s="94"/>
      <c r="W569" s="110"/>
      <c r="X569" s="44"/>
      <c r="Y569" s="108"/>
      <c r="Z569" s="109"/>
      <c r="AA569" s="94"/>
      <c r="AB569" s="110"/>
      <c r="AC569" s="94"/>
      <c r="AD569" s="113"/>
      <c r="AE569" s="104"/>
      <c r="AF569" s="105" t="s">
        <v>471</v>
      </c>
      <c r="AG569" s="106"/>
      <c r="AH569" s="107"/>
      <c r="AI569" s="91"/>
      <c r="AJ569" s="113"/>
      <c r="AK569" s="94"/>
      <c r="AL569" s="94"/>
      <c r="AM569" s="94"/>
      <c r="AP569" s="40"/>
      <c r="AQ569" s="25"/>
      <c r="AV569" s="115"/>
      <c r="BB569" s="115"/>
      <c r="BG569" s="116"/>
      <c r="BN569" s="115"/>
      <c r="BO569" s="117"/>
      <c r="BQ569" s="118" t="s">
        <v>59</v>
      </c>
      <c r="BR569" s="119" t="e">
        <f>P569/3168</f>
        <v>#VALUE!</v>
      </c>
      <c r="BS569" s="119" t="e">
        <f>BR569*O569</f>
        <v>#VALUE!</v>
      </c>
      <c r="BT569" s="91"/>
    </row>
    <row r="570" spans="1:72" s="114" customFormat="1" ht="25.5" customHeight="1">
      <c r="A570" s="103"/>
      <c r="B570" s="104"/>
      <c r="C570" s="105" t="s">
        <v>472</v>
      </c>
      <c r="D570" s="106"/>
      <c r="E570" s="107"/>
      <c r="F570" s="91"/>
      <c r="G570" s="107"/>
      <c r="H570" s="78"/>
      <c r="I570" s="108"/>
      <c r="J570" s="109"/>
      <c r="K570" s="94"/>
      <c r="L570" s="94"/>
      <c r="M570" s="110"/>
      <c r="N570" s="78"/>
      <c r="O570" s="108"/>
      <c r="P570" s="109"/>
      <c r="Q570" s="94"/>
      <c r="R570" s="110"/>
      <c r="S570" s="78"/>
      <c r="T570" s="111"/>
      <c r="U570" s="112"/>
      <c r="V570" s="94"/>
      <c r="W570" s="110"/>
      <c r="X570" s="44"/>
      <c r="Y570" s="108"/>
      <c r="Z570" s="109"/>
      <c r="AA570" s="94"/>
      <c r="AB570" s="110"/>
      <c r="AC570" s="94"/>
      <c r="AD570" s="113"/>
      <c r="AE570" s="104"/>
      <c r="AF570" s="105" t="s">
        <v>473</v>
      </c>
      <c r="AG570" s="106"/>
      <c r="AH570" s="107"/>
      <c r="AI570" s="91"/>
      <c r="AJ570" s="113"/>
      <c r="AK570" s="94"/>
      <c r="AL570" s="94"/>
      <c r="AM570" s="94"/>
      <c r="AP570" s="40"/>
      <c r="AQ570" s="25"/>
      <c r="AV570" s="115"/>
      <c r="BB570" s="115"/>
      <c r="BG570" s="116"/>
      <c r="BN570" s="115"/>
      <c r="BO570" s="117"/>
      <c r="BQ570" s="118"/>
      <c r="BR570" s="119"/>
      <c r="BS570" s="119"/>
      <c r="BT570" s="91"/>
    </row>
    <row r="571" spans="1:72" s="114" customFormat="1" ht="39" customHeight="1">
      <c r="A571" s="103"/>
      <c r="B571" s="104"/>
      <c r="C571" s="105" t="s">
        <v>474</v>
      </c>
      <c r="D571" s="106"/>
      <c r="E571" s="107"/>
      <c r="F571" s="91"/>
      <c r="G571" s="107"/>
      <c r="H571" s="78"/>
      <c r="I571" s="108"/>
      <c r="J571" s="109"/>
      <c r="K571" s="94"/>
      <c r="L571" s="94"/>
      <c r="M571" s="110"/>
      <c r="N571" s="78"/>
      <c r="O571" s="108"/>
      <c r="P571" s="109"/>
      <c r="Q571" s="94"/>
      <c r="R571" s="110"/>
      <c r="S571" s="78"/>
      <c r="T571" s="111"/>
      <c r="U571" s="112"/>
      <c r="V571" s="94"/>
      <c r="W571" s="110"/>
      <c r="X571" s="44"/>
      <c r="Y571" s="108"/>
      <c r="Z571" s="109"/>
      <c r="AA571" s="94"/>
      <c r="AB571" s="110"/>
      <c r="AC571" s="94"/>
      <c r="AD571" s="113"/>
      <c r="AE571" s="104"/>
      <c r="AF571" s="105" t="s">
        <v>475</v>
      </c>
      <c r="AG571" s="106"/>
      <c r="AH571" s="107"/>
      <c r="AI571" s="91"/>
      <c r="AJ571" s="113"/>
      <c r="AK571" s="94"/>
      <c r="AL571" s="94"/>
      <c r="AM571" s="94"/>
      <c r="AP571" s="40"/>
      <c r="AQ571" s="25"/>
      <c r="AV571" s="115"/>
      <c r="BB571" s="115"/>
      <c r="BG571" s="116"/>
      <c r="BN571" s="115"/>
      <c r="BO571" s="117"/>
      <c r="BQ571" s="118"/>
      <c r="BR571" s="119"/>
      <c r="BS571" s="119"/>
      <c r="BT571" s="91"/>
    </row>
    <row r="572" spans="1:72" s="114" customFormat="1" ht="27">
      <c r="A572" s="103"/>
      <c r="B572" s="104"/>
      <c r="C572" s="105" t="s">
        <v>476</v>
      </c>
      <c r="D572" s="106"/>
      <c r="E572" s="107"/>
      <c r="F572" s="91"/>
      <c r="G572" s="107"/>
      <c r="H572" s="78"/>
      <c r="I572" s="108"/>
      <c r="J572" s="109"/>
      <c r="K572" s="94"/>
      <c r="L572" s="94"/>
      <c r="M572" s="110"/>
      <c r="N572" s="78"/>
      <c r="O572" s="108"/>
      <c r="P572" s="109"/>
      <c r="Q572" s="94"/>
      <c r="R572" s="110"/>
      <c r="S572" s="78"/>
      <c r="T572" s="111"/>
      <c r="U572" s="112"/>
      <c r="V572" s="94"/>
      <c r="W572" s="110"/>
      <c r="X572" s="44"/>
      <c r="Y572" s="108"/>
      <c r="Z572" s="109"/>
      <c r="AA572" s="94"/>
      <c r="AB572" s="110"/>
      <c r="AC572" s="94"/>
      <c r="AD572" s="113"/>
      <c r="AE572" s="104"/>
      <c r="AF572" s="105"/>
      <c r="AG572" s="106"/>
      <c r="AH572" s="107"/>
      <c r="AI572" s="91"/>
      <c r="AJ572" s="113"/>
      <c r="AK572" s="94"/>
      <c r="AL572" s="94"/>
      <c r="AM572" s="94"/>
      <c r="AP572" s="40"/>
      <c r="AQ572" s="25"/>
      <c r="AV572" s="115"/>
      <c r="BB572" s="115"/>
      <c r="BG572" s="116"/>
      <c r="BN572" s="115"/>
      <c r="BO572" s="117"/>
      <c r="BQ572" s="118"/>
      <c r="BR572" s="119"/>
      <c r="BS572" s="119"/>
      <c r="BT572" s="91"/>
    </row>
    <row r="573" spans="1:72" s="114" customFormat="1" ht="27">
      <c r="A573" s="103"/>
      <c r="B573" s="104"/>
      <c r="C573" s="105" t="s">
        <v>477</v>
      </c>
      <c r="D573" s="106"/>
      <c r="E573" s="107"/>
      <c r="F573" s="91"/>
      <c r="G573" s="107"/>
      <c r="H573" s="78"/>
      <c r="I573" s="108"/>
      <c r="J573" s="109"/>
      <c r="K573" s="94"/>
      <c r="L573" s="94"/>
      <c r="M573" s="110"/>
      <c r="N573" s="78"/>
      <c r="O573" s="108"/>
      <c r="P573" s="109"/>
      <c r="Q573" s="94"/>
      <c r="R573" s="110"/>
      <c r="S573" s="78"/>
      <c r="T573" s="111"/>
      <c r="U573" s="112"/>
      <c r="V573" s="94"/>
      <c r="W573" s="110"/>
      <c r="X573" s="44"/>
      <c r="Y573" s="108"/>
      <c r="Z573" s="109"/>
      <c r="AA573" s="94"/>
      <c r="AB573" s="110"/>
      <c r="AC573" s="94"/>
      <c r="AD573" s="113"/>
      <c r="AE573" s="104"/>
      <c r="AF573" s="105"/>
      <c r="AG573" s="106"/>
      <c r="AH573" s="107"/>
      <c r="AI573" s="91"/>
      <c r="AJ573" s="113"/>
      <c r="AK573" s="94"/>
      <c r="AL573" s="94"/>
      <c r="AM573" s="94"/>
      <c r="AP573" s="40"/>
      <c r="AQ573" s="25"/>
      <c r="AV573" s="115"/>
      <c r="BB573" s="115"/>
      <c r="BG573" s="116"/>
      <c r="BN573" s="115"/>
      <c r="BO573" s="117"/>
      <c r="BQ573" s="118"/>
      <c r="BR573" s="119"/>
      <c r="BS573" s="119"/>
      <c r="BT573" s="91"/>
    </row>
    <row r="574" spans="1:72" s="114" customFormat="1" ht="27">
      <c r="A574" s="103"/>
      <c r="B574" s="104"/>
      <c r="C574" s="105"/>
      <c r="D574" s="106"/>
      <c r="E574" s="107"/>
      <c r="F574" s="91"/>
      <c r="G574" s="107"/>
      <c r="H574" s="78"/>
      <c r="I574" s="108"/>
      <c r="J574" s="109"/>
      <c r="K574" s="94"/>
      <c r="L574" s="94"/>
      <c r="M574" s="110"/>
      <c r="N574" s="78"/>
      <c r="O574" s="108"/>
      <c r="P574" s="109"/>
      <c r="Q574" s="94"/>
      <c r="R574" s="110"/>
      <c r="S574" s="78"/>
      <c r="T574" s="111"/>
      <c r="U574" s="112"/>
      <c r="V574" s="94"/>
      <c r="W574" s="110"/>
      <c r="X574" s="44"/>
      <c r="Y574" s="108"/>
      <c r="Z574" s="109"/>
      <c r="AA574" s="94"/>
      <c r="AB574" s="110"/>
      <c r="AC574" s="94"/>
      <c r="AD574" s="113"/>
      <c r="AE574" s="104"/>
      <c r="AF574" s="105"/>
      <c r="AG574" s="106"/>
      <c r="AH574" s="107"/>
      <c r="AI574" s="91"/>
      <c r="AJ574" s="113"/>
      <c r="AK574" s="94"/>
      <c r="AL574" s="94"/>
      <c r="AM574" s="94"/>
      <c r="AP574" s="40"/>
      <c r="AQ574" s="25"/>
      <c r="AV574" s="115"/>
      <c r="BB574" s="115"/>
      <c r="BG574" s="116"/>
      <c r="BN574" s="115"/>
      <c r="BO574" s="117"/>
      <c r="BQ574" s="118"/>
      <c r="BR574" s="119"/>
      <c r="BS574" s="119"/>
      <c r="BT574" s="91"/>
    </row>
    <row r="575" spans="1:72" s="114" customFormat="1" ht="27">
      <c r="A575" s="103"/>
      <c r="B575" s="104"/>
      <c r="C575" s="105" t="s">
        <v>53</v>
      </c>
      <c r="D575" s="106"/>
      <c r="E575" s="107"/>
      <c r="F575" s="91"/>
      <c r="G575" s="107"/>
      <c r="H575" s="78"/>
      <c r="I575" s="108"/>
      <c r="J575" s="109"/>
      <c r="K575" s="94"/>
      <c r="L575" s="94" t="s">
        <v>56</v>
      </c>
      <c r="M575" s="110"/>
      <c r="N575" s="78"/>
      <c r="O575" s="108"/>
      <c r="P575" s="109"/>
      <c r="Q575" s="94"/>
      <c r="R575" s="108" t="s">
        <v>34</v>
      </c>
      <c r="S575" s="78"/>
      <c r="T575" s="111"/>
      <c r="U575" s="112"/>
      <c r="V575" s="94"/>
      <c r="W575" s="110" t="s">
        <v>457</v>
      </c>
      <c r="X575" s="44"/>
      <c r="Y575" s="108"/>
      <c r="Z575" s="109"/>
      <c r="AA575" s="94"/>
      <c r="AB575" s="110" t="s">
        <v>458</v>
      </c>
      <c r="AC575" s="94"/>
      <c r="AD575" s="113"/>
      <c r="AE575" s="104"/>
      <c r="AF575" s="105" t="s">
        <v>53</v>
      </c>
      <c r="AG575" s="106"/>
      <c r="AH575" s="107"/>
      <c r="AI575" s="91"/>
      <c r="AJ575" s="113"/>
      <c r="AK575" s="94"/>
      <c r="AL575" s="94"/>
      <c r="AM575" s="94"/>
      <c r="AP575" s="40"/>
      <c r="AQ575" s="25"/>
      <c r="AV575" s="115"/>
      <c r="BB575" s="115"/>
      <c r="BG575" s="116"/>
      <c r="BN575" s="115"/>
      <c r="BO575" s="117"/>
      <c r="BQ575" s="118"/>
      <c r="BR575" s="119"/>
      <c r="BS575" s="119"/>
      <c r="BT575" s="91"/>
    </row>
    <row r="576" spans="1:72" s="114" customFormat="1" ht="27">
      <c r="A576" s="103"/>
      <c r="B576" s="104"/>
      <c r="C576" s="105" t="s">
        <v>57</v>
      </c>
      <c r="D576" s="106"/>
      <c r="E576" s="107"/>
      <c r="F576" s="91"/>
      <c r="G576" s="107"/>
      <c r="H576" s="78"/>
      <c r="I576" s="108"/>
      <c r="J576" s="109"/>
      <c r="K576" s="94"/>
      <c r="L576" s="94" t="s">
        <v>478</v>
      </c>
      <c r="M576" s="110"/>
      <c r="N576" s="78"/>
      <c r="O576" s="108"/>
      <c r="P576" s="109"/>
      <c r="Q576" s="94"/>
      <c r="R576" s="108" t="s">
        <v>34</v>
      </c>
      <c r="S576" s="78"/>
      <c r="T576" s="111"/>
      <c r="U576" s="112"/>
      <c r="V576" s="94"/>
      <c r="W576" s="110" t="s">
        <v>459</v>
      </c>
      <c r="X576" s="44"/>
      <c r="Y576" s="108"/>
      <c r="Z576" s="109"/>
      <c r="AA576" s="94"/>
      <c r="AB576" s="110" t="s">
        <v>479</v>
      </c>
      <c r="AC576" s="94"/>
      <c r="AD576" s="113"/>
      <c r="AE576" s="104"/>
      <c r="AF576" s="105" t="s">
        <v>57</v>
      </c>
      <c r="AG576" s="106"/>
      <c r="AH576" s="107"/>
      <c r="AI576" s="91"/>
      <c r="AJ576" s="113"/>
      <c r="AK576" s="94"/>
      <c r="AL576" s="94"/>
      <c r="AM576" s="94"/>
      <c r="AP576" s="40"/>
      <c r="AQ576" s="25"/>
      <c r="AV576" s="115"/>
      <c r="BB576" s="115"/>
      <c r="BG576" s="116"/>
      <c r="BN576" s="115"/>
      <c r="BO576" s="117"/>
      <c r="BQ576" s="118"/>
      <c r="BR576" s="119"/>
      <c r="BS576" s="119"/>
      <c r="BT576" s="91"/>
    </row>
    <row r="577" spans="1:72" s="114" customFormat="1" ht="27">
      <c r="A577" s="103"/>
      <c r="B577" s="104"/>
      <c r="C577" s="105"/>
      <c r="D577" s="106"/>
      <c r="E577" s="107"/>
      <c r="F577" s="91"/>
      <c r="G577" s="107"/>
      <c r="H577" s="78"/>
      <c r="I577" s="108"/>
      <c r="J577" s="109"/>
      <c r="K577" s="94"/>
      <c r="L577" s="94" t="s">
        <v>480</v>
      </c>
      <c r="M577" s="110"/>
      <c r="N577" s="78"/>
      <c r="O577" s="108"/>
      <c r="P577" s="109"/>
      <c r="Q577" s="94"/>
      <c r="R577" s="108"/>
      <c r="S577" s="78"/>
      <c r="T577" s="111"/>
      <c r="U577" s="112"/>
      <c r="V577" s="94"/>
      <c r="W577" s="110"/>
      <c r="X577" s="44"/>
      <c r="Y577" s="108"/>
      <c r="Z577" s="109"/>
      <c r="AA577" s="94"/>
      <c r="AB577" s="110"/>
      <c r="AC577" s="94"/>
      <c r="AD577" s="113"/>
      <c r="AE577" s="94"/>
      <c r="AF577" s="105" t="s">
        <v>63</v>
      </c>
      <c r="AG577" s="94"/>
      <c r="AH577" s="94"/>
      <c r="AI577" s="94"/>
      <c r="AJ577" s="113"/>
      <c r="AK577" s="94"/>
      <c r="AL577" s="94"/>
      <c r="AM577" s="94"/>
      <c r="AP577" s="40"/>
      <c r="AQ577" s="25"/>
      <c r="AV577" s="115"/>
      <c r="BB577" s="115"/>
      <c r="BG577" s="116"/>
      <c r="BN577" s="115"/>
      <c r="BO577" s="117"/>
      <c r="BQ577" s="118"/>
      <c r="BR577" s="119"/>
      <c r="BS577" s="119"/>
      <c r="BT577" s="91"/>
    </row>
    <row r="578" spans="1:72" s="114" customFormat="1" ht="27">
      <c r="A578" s="103"/>
      <c r="B578" s="104"/>
      <c r="C578" s="105"/>
      <c r="D578" s="106"/>
      <c r="E578" s="107"/>
      <c r="F578" s="91"/>
      <c r="G578" s="107"/>
      <c r="H578" s="78"/>
      <c r="I578" s="108"/>
      <c r="J578" s="109"/>
      <c r="K578" s="94"/>
      <c r="L578" s="94" t="s">
        <v>481</v>
      </c>
      <c r="M578" s="110"/>
      <c r="N578" s="78"/>
      <c r="O578" s="108"/>
      <c r="P578" s="109"/>
      <c r="Q578" s="94"/>
      <c r="R578" s="108"/>
      <c r="S578" s="78"/>
      <c r="T578" s="111"/>
      <c r="U578" s="112"/>
      <c r="V578" s="94"/>
      <c r="W578" s="110"/>
      <c r="X578" s="44"/>
      <c r="Y578" s="108"/>
      <c r="Z578" s="109"/>
      <c r="AA578" s="94"/>
      <c r="AB578" s="110"/>
      <c r="AC578" s="94"/>
      <c r="AD578" s="113"/>
      <c r="AE578" s="94"/>
      <c r="AF578" s="94"/>
      <c r="AG578" s="94"/>
      <c r="AH578" s="94"/>
      <c r="AI578" s="94"/>
      <c r="AJ578" s="113"/>
      <c r="AK578" s="94"/>
      <c r="AL578" s="94"/>
      <c r="AM578" s="94"/>
      <c r="AP578" s="40"/>
      <c r="AQ578" s="25"/>
      <c r="AV578" s="115"/>
      <c r="BB578" s="115"/>
      <c r="BG578" s="116"/>
      <c r="BN578" s="115"/>
      <c r="BO578" s="117"/>
      <c r="BQ578" s="118"/>
      <c r="BR578" s="119"/>
      <c r="BS578" s="119"/>
      <c r="BT578" s="91"/>
    </row>
    <row r="579" spans="1:72" s="114" customFormat="1" ht="27">
      <c r="A579" s="103"/>
      <c r="B579" s="104"/>
      <c r="C579" s="105" t="s">
        <v>63</v>
      </c>
      <c r="D579" s="106"/>
      <c r="E579" s="107"/>
      <c r="F579" s="91"/>
      <c r="G579" s="107"/>
      <c r="H579" s="78"/>
      <c r="I579" s="108"/>
      <c r="J579" s="109"/>
      <c r="K579" s="94"/>
      <c r="L579" s="94" t="s">
        <v>65</v>
      </c>
      <c r="M579" s="110"/>
      <c r="N579" s="78"/>
      <c r="O579" s="108"/>
      <c r="P579" s="109"/>
      <c r="Q579" s="94"/>
      <c r="R579" s="110" t="s">
        <v>65</v>
      </c>
      <c r="S579" s="78"/>
      <c r="T579" s="111"/>
      <c r="U579" s="112"/>
      <c r="V579" s="94"/>
      <c r="W579" s="110" t="s">
        <v>65</v>
      </c>
      <c r="X579" s="44"/>
      <c r="Y579" s="108"/>
      <c r="Z579" s="109"/>
      <c r="AA579" s="94"/>
      <c r="AB579" s="110" t="s">
        <v>65</v>
      </c>
      <c r="AC579" s="94"/>
      <c r="AD579" s="113"/>
      <c r="AE579" s="94"/>
      <c r="AF579" s="94"/>
      <c r="AG579" s="94"/>
      <c r="AH579" s="94"/>
      <c r="AI579" s="94"/>
      <c r="AJ579" s="113"/>
      <c r="AK579" s="94"/>
      <c r="AL579" s="94"/>
      <c r="AM579" s="94"/>
      <c r="AP579" s="40"/>
      <c r="AQ579" s="25"/>
      <c r="AV579" s="115"/>
      <c r="BB579" s="115"/>
      <c r="BG579" s="116"/>
      <c r="BN579" s="115"/>
      <c r="BO579" s="117"/>
      <c r="BQ579" s="118"/>
      <c r="BR579" s="119"/>
      <c r="BS579" s="119"/>
      <c r="BT579" s="91"/>
    </row>
    <row r="580" spans="1:72" s="114" customFormat="1" ht="27">
      <c r="A580" s="103"/>
      <c r="B580" s="104"/>
      <c r="C580" s="105"/>
      <c r="D580" s="106"/>
      <c r="E580" s="107"/>
      <c r="F580" s="91"/>
      <c r="G580" s="107"/>
      <c r="H580" s="78"/>
      <c r="I580" s="108"/>
      <c r="J580" s="109"/>
      <c r="K580" s="94"/>
      <c r="L580" s="94"/>
      <c r="M580" s="110"/>
      <c r="N580" s="78"/>
      <c r="O580" s="108"/>
      <c r="P580" s="109"/>
      <c r="Q580" s="94"/>
      <c r="R580" s="110"/>
      <c r="S580" s="78"/>
      <c r="T580" s="111"/>
      <c r="U580" s="112"/>
      <c r="V580" s="94"/>
      <c r="W580" s="110"/>
      <c r="X580" s="44"/>
      <c r="Y580" s="108"/>
      <c r="Z580" s="109"/>
      <c r="AA580" s="94"/>
      <c r="AB580" s="110"/>
      <c r="AC580" s="94"/>
      <c r="AD580" s="113"/>
      <c r="AE580" s="94"/>
      <c r="AF580" s="94"/>
      <c r="AG580" s="94"/>
      <c r="AH580" s="94"/>
      <c r="AI580" s="94"/>
      <c r="AJ580" s="113"/>
      <c r="AK580" s="94"/>
      <c r="AL580" s="94"/>
      <c r="AM580" s="94"/>
      <c r="AP580" s="40"/>
      <c r="AQ580" s="25"/>
      <c r="AV580" s="115"/>
      <c r="BB580" s="115"/>
      <c r="BG580" s="116"/>
      <c r="BN580" s="115"/>
      <c r="BO580" s="117"/>
      <c r="BQ580" s="118"/>
      <c r="BR580" s="119"/>
      <c r="BS580" s="119"/>
      <c r="BT580" s="91"/>
    </row>
    <row r="581" spans="1:72" s="114" customFormat="1" ht="30.75" customHeight="1">
      <c r="A581" s="120" t="s">
        <v>114</v>
      </c>
      <c r="B581" s="104" t="s">
        <v>467</v>
      </c>
      <c r="C581" s="105" t="s">
        <v>482</v>
      </c>
      <c r="D581" s="106" t="s">
        <v>46</v>
      </c>
      <c r="E581" s="107"/>
      <c r="F581" s="108">
        <v>4</v>
      </c>
      <c r="G581" s="107"/>
      <c r="H581" s="78"/>
      <c r="I581" s="108" t="s">
        <v>34</v>
      </c>
      <c r="J581" s="108" t="s">
        <v>34</v>
      </c>
      <c r="K581" s="108" t="s">
        <v>34</v>
      </c>
      <c r="L581" s="94"/>
      <c r="M581" s="110"/>
      <c r="N581" s="78"/>
      <c r="O581" s="108">
        <v>4</v>
      </c>
      <c r="P581" s="109">
        <v>14230</v>
      </c>
      <c r="Q581" s="94">
        <f>O581*P581</f>
        <v>56920</v>
      </c>
      <c r="S581" s="78"/>
      <c r="T581" s="94" t="s">
        <v>34</v>
      </c>
      <c r="U581" s="94" t="s">
        <v>34</v>
      </c>
      <c r="V581" s="94" t="s">
        <v>34</v>
      </c>
      <c r="X581" s="44"/>
      <c r="Y581" s="108" t="s">
        <v>34</v>
      </c>
      <c r="Z581" s="108" t="s">
        <v>34</v>
      </c>
      <c r="AA581" s="108" t="s">
        <v>34</v>
      </c>
      <c r="AB581" s="110"/>
      <c r="AC581" s="94"/>
      <c r="AD581" s="113"/>
      <c r="AE581" s="94"/>
      <c r="AF581" s="94"/>
      <c r="AG581" s="94"/>
      <c r="AH581" s="94"/>
      <c r="AI581" s="94"/>
      <c r="AJ581" s="113"/>
      <c r="AK581" s="94"/>
      <c r="AL581" s="94"/>
      <c r="AM581" s="94"/>
      <c r="AP581" s="115"/>
      <c r="AV581" s="115"/>
      <c r="BB581" s="115"/>
      <c r="BG581" s="116"/>
      <c r="BN581" s="115"/>
      <c r="BO581" s="117"/>
      <c r="BQ581" s="118">
        <v>1500</v>
      </c>
      <c r="BR581" s="119">
        <f>P581/3168</f>
        <v>4.4917929292929291</v>
      </c>
      <c r="BS581" s="119">
        <f>BR581*O581</f>
        <v>17.967171717171716</v>
      </c>
      <c r="BT581" s="108"/>
    </row>
    <row r="582" spans="1:72" s="114" customFormat="1" ht="32.25" customHeight="1">
      <c r="A582" s="103"/>
      <c r="B582" s="104"/>
      <c r="C582" s="105" t="s">
        <v>470</v>
      </c>
      <c r="D582" s="106"/>
      <c r="E582" s="107"/>
      <c r="F582" s="91"/>
      <c r="G582" s="107"/>
      <c r="H582" s="78"/>
      <c r="I582" s="108"/>
      <c r="J582" s="109" t="s">
        <v>59</v>
      </c>
      <c r="K582" s="94"/>
      <c r="L582" s="94"/>
      <c r="M582" s="110"/>
      <c r="N582" s="78"/>
      <c r="O582" s="108"/>
      <c r="P582" s="109" t="s">
        <v>59</v>
      </c>
      <c r="Q582" s="94"/>
      <c r="R582" s="110" t="s">
        <v>483</v>
      </c>
      <c r="S582" s="78"/>
      <c r="T582" s="111"/>
      <c r="U582" s="112"/>
      <c r="V582" s="94"/>
      <c r="W582" s="110"/>
      <c r="X582" s="44"/>
      <c r="Y582" s="108"/>
      <c r="Z582" s="109"/>
      <c r="AA582" s="94"/>
      <c r="AB582" s="110"/>
      <c r="AC582" s="94"/>
      <c r="AD582" s="113"/>
      <c r="AE582" s="94"/>
      <c r="AF582" s="94"/>
      <c r="AG582" s="94"/>
      <c r="AH582" s="94"/>
      <c r="AI582" s="94"/>
      <c r="AJ582" s="113"/>
      <c r="AK582" s="94"/>
      <c r="AL582" s="94"/>
      <c r="AM582" s="94"/>
      <c r="AP582" s="40"/>
      <c r="AQ582" s="25"/>
      <c r="AV582" s="115"/>
      <c r="BB582" s="115"/>
      <c r="BG582" s="116"/>
      <c r="BN582" s="115"/>
      <c r="BO582" s="117"/>
      <c r="BQ582" s="118" t="s">
        <v>59</v>
      </c>
      <c r="BR582" s="119" t="e">
        <f>P582/3168</f>
        <v>#VALUE!</v>
      </c>
      <c r="BS582" s="119" t="e">
        <f>BR582*O582</f>
        <v>#VALUE!</v>
      </c>
      <c r="BT582" s="91"/>
    </row>
    <row r="583" spans="1:72" s="114" customFormat="1" ht="25.5" customHeight="1">
      <c r="A583" s="103"/>
      <c r="B583" s="104"/>
      <c r="C583" s="105" t="s">
        <v>472</v>
      </c>
      <c r="D583" s="106"/>
      <c r="E583" s="107"/>
      <c r="F583" s="91"/>
      <c r="G583" s="107"/>
      <c r="H583" s="78"/>
      <c r="I583" s="108"/>
      <c r="J583" s="109"/>
      <c r="K583" s="94"/>
      <c r="L583" s="94"/>
      <c r="M583" s="110"/>
      <c r="N583" s="78"/>
      <c r="O583" s="108"/>
      <c r="P583" s="109"/>
      <c r="Q583" s="94"/>
      <c r="R583" s="110"/>
      <c r="S583" s="78"/>
      <c r="T583" s="111"/>
      <c r="U583" s="112"/>
      <c r="V583" s="94"/>
      <c r="W583" s="110"/>
      <c r="X583" s="44"/>
      <c r="Y583" s="108"/>
      <c r="Z583" s="109"/>
      <c r="AA583" s="94"/>
      <c r="AB583" s="110"/>
      <c r="AC583" s="94"/>
      <c r="AD583" s="113"/>
      <c r="AE583" s="94"/>
      <c r="AF583" s="94"/>
      <c r="AG583" s="94"/>
      <c r="AH583" s="94"/>
      <c r="AI583" s="94"/>
      <c r="AJ583" s="113"/>
      <c r="AK583" s="94"/>
      <c r="AL583" s="94"/>
      <c r="AM583" s="94"/>
      <c r="AP583" s="40"/>
      <c r="AQ583" s="25"/>
      <c r="AV583" s="115"/>
      <c r="BB583" s="115"/>
      <c r="BG583" s="116"/>
      <c r="BN583" s="115"/>
      <c r="BO583" s="117"/>
      <c r="BQ583" s="118"/>
      <c r="BR583" s="119"/>
      <c r="BS583" s="119"/>
      <c r="BT583" s="91"/>
    </row>
    <row r="584" spans="1:72" s="114" customFormat="1" ht="39" customHeight="1">
      <c r="A584" s="103"/>
      <c r="B584" s="104"/>
      <c r="C584" s="105" t="s">
        <v>484</v>
      </c>
      <c r="D584" s="106"/>
      <c r="E584" s="107"/>
      <c r="F584" s="91"/>
      <c r="G584" s="107"/>
      <c r="H584" s="78"/>
      <c r="I584" s="108"/>
      <c r="J584" s="109"/>
      <c r="K584" s="94"/>
      <c r="L584" s="94"/>
      <c r="M584" s="110"/>
      <c r="N584" s="78"/>
      <c r="O584" s="108"/>
      <c r="P584" s="109"/>
      <c r="Q584" s="94"/>
      <c r="R584" s="110"/>
      <c r="S584" s="78"/>
      <c r="T584" s="111"/>
      <c r="U584" s="112"/>
      <c r="V584" s="94"/>
      <c r="W584" s="110"/>
      <c r="X584" s="44"/>
      <c r="Y584" s="108"/>
      <c r="Z584" s="109"/>
      <c r="AA584" s="94"/>
      <c r="AB584" s="110"/>
      <c r="AC584" s="94"/>
      <c r="AD584" s="113"/>
      <c r="AE584" s="94"/>
      <c r="AF584" s="94"/>
      <c r="AG584" s="94"/>
      <c r="AH584" s="94"/>
      <c r="AI584" s="94"/>
      <c r="AJ584" s="113"/>
      <c r="AK584" s="94"/>
      <c r="AL584" s="94"/>
      <c r="AM584" s="94"/>
      <c r="AP584" s="40"/>
      <c r="AQ584" s="25"/>
      <c r="AV584" s="115"/>
      <c r="BB584" s="115"/>
      <c r="BG584" s="116"/>
      <c r="BN584" s="115"/>
      <c r="BO584" s="117"/>
      <c r="BQ584" s="118"/>
      <c r="BR584" s="119"/>
      <c r="BS584" s="119"/>
      <c r="BT584" s="91"/>
    </row>
    <row r="585" spans="1:72" s="114" customFormat="1" ht="27">
      <c r="A585" s="103"/>
      <c r="B585" s="104"/>
      <c r="C585" s="105" t="s">
        <v>485</v>
      </c>
      <c r="D585" s="106"/>
      <c r="E585" s="107"/>
      <c r="F585" s="91"/>
      <c r="G585" s="107"/>
      <c r="H585" s="78"/>
      <c r="I585" s="108"/>
      <c r="J585" s="109"/>
      <c r="K585" s="94"/>
      <c r="L585" s="94"/>
      <c r="M585" s="110"/>
      <c r="N585" s="78"/>
      <c r="O585" s="108"/>
      <c r="P585" s="109"/>
      <c r="Q585" s="94"/>
      <c r="R585" s="110"/>
      <c r="S585" s="78"/>
      <c r="T585" s="111"/>
      <c r="U585" s="112"/>
      <c r="V585" s="94"/>
      <c r="W585" s="110"/>
      <c r="X585" s="44"/>
      <c r="Y585" s="108"/>
      <c r="Z585" s="109"/>
      <c r="AA585" s="94"/>
      <c r="AB585" s="110"/>
      <c r="AC585" s="94"/>
      <c r="AD585" s="113"/>
      <c r="AE585" s="94"/>
      <c r="AF585" s="94"/>
      <c r="AG585" s="94"/>
      <c r="AH585" s="94"/>
      <c r="AI585" s="94"/>
      <c r="AJ585" s="113"/>
      <c r="AK585" s="94"/>
      <c r="AL585" s="94"/>
      <c r="AM585" s="94"/>
      <c r="AP585" s="40"/>
      <c r="AQ585" s="25"/>
      <c r="AV585" s="115"/>
      <c r="BB585" s="115"/>
      <c r="BG585" s="116"/>
      <c r="BN585" s="115"/>
      <c r="BO585" s="117"/>
      <c r="BQ585" s="118"/>
      <c r="BR585" s="119"/>
      <c r="BS585" s="119"/>
      <c r="BT585" s="91"/>
    </row>
    <row r="586" spans="1:72" s="114" customFormat="1" ht="27">
      <c r="A586" s="103"/>
      <c r="B586" s="104"/>
      <c r="C586" s="105"/>
      <c r="D586" s="106"/>
      <c r="E586" s="107"/>
      <c r="F586" s="91"/>
      <c r="G586" s="107"/>
      <c r="H586" s="78"/>
      <c r="I586" s="108"/>
      <c r="J586" s="109"/>
      <c r="K586" s="94"/>
      <c r="L586" s="94"/>
      <c r="M586" s="110"/>
      <c r="N586" s="78"/>
      <c r="O586" s="108"/>
      <c r="P586" s="109"/>
      <c r="Q586" s="94"/>
      <c r="R586" s="110"/>
      <c r="S586" s="78"/>
      <c r="T586" s="111"/>
      <c r="U586" s="112"/>
      <c r="V586" s="94"/>
      <c r="W586" s="110"/>
      <c r="X586" s="44"/>
      <c r="Y586" s="108"/>
      <c r="Z586" s="109"/>
      <c r="AA586" s="94"/>
      <c r="AB586" s="110"/>
      <c r="AC586" s="94"/>
      <c r="AD586" s="113"/>
      <c r="AE586" s="94"/>
      <c r="AF586" s="94"/>
      <c r="AG586" s="94"/>
      <c r="AH586" s="94"/>
      <c r="AI586" s="94"/>
      <c r="AJ586" s="113"/>
      <c r="AK586" s="94"/>
      <c r="AL586" s="94"/>
      <c r="AM586" s="94"/>
      <c r="AP586" s="40"/>
      <c r="AQ586" s="25"/>
      <c r="AV586" s="115"/>
      <c r="BB586" s="115"/>
      <c r="BG586" s="116"/>
      <c r="BN586" s="115"/>
      <c r="BO586" s="117"/>
      <c r="BQ586" s="118"/>
      <c r="BR586" s="119"/>
      <c r="BS586" s="119"/>
      <c r="BT586" s="91"/>
    </row>
    <row r="587" spans="1:72" s="114" customFormat="1" ht="27">
      <c r="A587" s="103"/>
      <c r="B587" s="104"/>
      <c r="C587" s="105"/>
      <c r="D587" s="106"/>
      <c r="E587" s="107"/>
      <c r="F587" s="91"/>
      <c r="G587" s="107"/>
      <c r="H587" s="78"/>
      <c r="I587" s="108"/>
      <c r="J587" s="109"/>
      <c r="K587" s="94"/>
      <c r="L587" s="94"/>
      <c r="M587" s="110"/>
      <c r="N587" s="78"/>
      <c r="O587" s="108"/>
      <c r="P587" s="109"/>
      <c r="Q587" s="94"/>
      <c r="R587" s="110"/>
      <c r="S587" s="78"/>
      <c r="T587" s="111"/>
      <c r="U587" s="112"/>
      <c r="V587" s="94"/>
      <c r="W587" s="110"/>
      <c r="X587" s="44"/>
      <c r="Y587" s="108"/>
      <c r="Z587" s="109"/>
      <c r="AA587" s="94"/>
      <c r="AB587" s="110"/>
      <c r="AC587" s="94"/>
      <c r="AD587" s="113"/>
      <c r="AE587" s="94"/>
      <c r="AF587" s="94"/>
      <c r="AG587" s="94"/>
      <c r="AH587" s="94"/>
      <c r="AI587" s="94"/>
      <c r="AJ587" s="113"/>
      <c r="AK587" s="94"/>
      <c r="AL587" s="94"/>
      <c r="AM587" s="94"/>
      <c r="AP587" s="40"/>
      <c r="AQ587" s="25"/>
      <c r="AV587" s="115"/>
      <c r="BB587" s="115"/>
      <c r="BG587" s="116"/>
      <c r="BN587" s="115"/>
      <c r="BO587" s="117"/>
      <c r="BQ587" s="118"/>
      <c r="BR587" s="119"/>
      <c r="BS587" s="119"/>
      <c r="BT587" s="91"/>
    </row>
    <row r="588" spans="1:72" s="114" customFormat="1" ht="27">
      <c r="A588" s="103"/>
      <c r="B588" s="104"/>
      <c r="C588" s="105" t="s">
        <v>53</v>
      </c>
      <c r="D588" s="106"/>
      <c r="E588" s="107"/>
      <c r="F588" s="91"/>
      <c r="G588" s="107"/>
      <c r="H588" s="78"/>
      <c r="I588" s="108"/>
      <c r="J588" s="109"/>
      <c r="K588" s="94"/>
      <c r="L588" s="94"/>
      <c r="M588" s="110"/>
      <c r="N588" s="78"/>
      <c r="O588" s="108"/>
      <c r="P588" s="109"/>
      <c r="Q588" s="94"/>
      <c r="R588" s="110" t="s">
        <v>56</v>
      </c>
      <c r="S588" s="78"/>
      <c r="T588" s="111"/>
      <c r="U588" s="112"/>
      <c r="V588" s="94"/>
      <c r="W588" s="94" t="s">
        <v>34</v>
      </c>
      <c r="X588" s="44"/>
      <c r="Y588" s="108"/>
      <c r="Z588" s="109"/>
      <c r="AA588" s="94"/>
      <c r="AB588" s="110"/>
      <c r="AC588" s="94"/>
      <c r="AD588" s="113"/>
      <c r="AE588" s="94"/>
      <c r="AF588" s="94"/>
      <c r="AG588" s="94"/>
      <c r="AH588" s="94"/>
      <c r="AI588" s="94"/>
      <c r="AJ588" s="113"/>
      <c r="AK588" s="94"/>
      <c r="AL588" s="94"/>
      <c r="AM588" s="94"/>
      <c r="AP588" s="40"/>
      <c r="AQ588" s="25"/>
      <c r="AV588" s="115"/>
      <c r="BB588" s="115"/>
      <c r="BG588" s="116"/>
      <c r="BN588" s="115"/>
      <c r="BO588" s="117"/>
      <c r="BQ588" s="118"/>
      <c r="BR588" s="119"/>
      <c r="BS588" s="119"/>
      <c r="BT588" s="91"/>
    </row>
    <row r="589" spans="1:72" s="114" customFormat="1" ht="27">
      <c r="A589" s="103"/>
      <c r="B589" s="104"/>
      <c r="C589" s="105" t="s">
        <v>57</v>
      </c>
      <c r="D589" s="106"/>
      <c r="E589" s="107"/>
      <c r="F589" s="91"/>
      <c r="G589" s="107"/>
      <c r="H589" s="78"/>
      <c r="I589" s="108"/>
      <c r="J589" s="109"/>
      <c r="K589" s="94"/>
      <c r="L589" s="94"/>
      <c r="M589" s="110"/>
      <c r="N589" s="78"/>
      <c r="O589" s="108"/>
      <c r="P589" s="109"/>
      <c r="Q589" s="94"/>
      <c r="R589" s="110" t="s">
        <v>486</v>
      </c>
      <c r="S589" s="78"/>
      <c r="T589" s="111"/>
      <c r="U589" s="112"/>
      <c r="V589" s="94"/>
      <c r="W589" s="94" t="s">
        <v>34</v>
      </c>
      <c r="X589" s="44"/>
      <c r="Y589" s="108"/>
      <c r="Z589" s="109"/>
      <c r="AA589" s="94"/>
      <c r="AB589" s="110"/>
      <c r="AC589" s="94"/>
      <c r="AD589" s="113"/>
      <c r="AE589" s="94"/>
      <c r="AF589" s="94"/>
      <c r="AG589" s="94"/>
      <c r="AH589" s="94"/>
      <c r="AI589" s="94"/>
      <c r="AJ589" s="113"/>
      <c r="AK589" s="94"/>
      <c r="AL589" s="94"/>
      <c r="AM589" s="94"/>
      <c r="AP589" s="40"/>
      <c r="AQ589" s="25"/>
      <c r="AV589" s="115"/>
      <c r="BB589" s="115"/>
      <c r="BG589" s="116"/>
      <c r="BN589" s="115"/>
      <c r="BO589" s="117"/>
      <c r="BQ589" s="118"/>
      <c r="BR589" s="119"/>
      <c r="BS589" s="119"/>
      <c r="BT589" s="91"/>
    </row>
    <row r="590" spans="1:72" s="114" customFormat="1" ht="27">
      <c r="A590" s="103"/>
      <c r="B590" s="104"/>
      <c r="C590" s="105" t="s">
        <v>63</v>
      </c>
      <c r="D590" s="106"/>
      <c r="E590" s="107"/>
      <c r="F590" s="91"/>
      <c r="G590" s="107"/>
      <c r="H590" s="78"/>
      <c r="I590" s="108"/>
      <c r="J590" s="109"/>
      <c r="K590" s="94"/>
      <c r="L590" s="94"/>
      <c r="M590" s="110"/>
      <c r="N590" s="78"/>
      <c r="O590" s="108"/>
      <c r="P590" s="109"/>
      <c r="Q590" s="94"/>
      <c r="R590" s="110" t="s">
        <v>65</v>
      </c>
      <c r="S590" s="78"/>
      <c r="T590" s="111"/>
      <c r="U590" s="112"/>
      <c r="V590" s="94"/>
      <c r="W590" s="110"/>
      <c r="X590" s="44"/>
      <c r="Y590" s="108"/>
      <c r="Z590" s="109"/>
      <c r="AA590" s="94"/>
      <c r="AB590" s="110"/>
      <c r="AC590" s="94"/>
      <c r="AD590" s="113"/>
      <c r="AE590" s="94"/>
      <c r="AF590" s="94"/>
      <c r="AG590" s="94"/>
      <c r="AH590" s="94"/>
      <c r="AI590" s="94"/>
      <c r="AJ590" s="113"/>
      <c r="AK590" s="94"/>
      <c r="AL590" s="94"/>
      <c r="AM590" s="94"/>
      <c r="AP590" s="40"/>
      <c r="AQ590" s="25"/>
      <c r="AV590" s="115"/>
      <c r="BB590" s="115"/>
      <c r="BG590" s="116"/>
      <c r="BN590" s="115"/>
      <c r="BO590" s="117"/>
      <c r="BQ590" s="118"/>
      <c r="BR590" s="119"/>
      <c r="BS590" s="119"/>
      <c r="BT590" s="91"/>
    </row>
    <row r="591" spans="1:72" s="114" customFormat="1" ht="27">
      <c r="A591" s="103"/>
      <c r="B591" s="104"/>
      <c r="C591" s="105"/>
      <c r="D591" s="106"/>
      <c r="E591" s="107"/>
      <c r="F591" s="91"/>
      <c r="G591" s="107"/>
      <c r="H591" s="78"/>
      <c r="I591" s="108"/>
      <c r="J591" s="109"/>
      <c r="K591" s="94"/>
      <c r="L591" s="94"/>
      <c r="M591" s="110"/>
      <c r="N591" s="78"/>
      <c r="O591" s="108"/>
      <c r="P591" s="109"/>
      <c r="Q591" s="94"/>
      <c r="R591" s="110"/>
      <c r="S591" s="78"/>
      <c r="T591" s="111"/>
      <c r="U591" s="112"/>
      <c r="V591" s="94"/>
      <c r="W591" s="110"/>
      <c r="X591" s="44"/>
      <c r="Y591" s="108"/>
      <c r="Z591" s="109"/>
      <c r="AA591" s="94"/>
      <c r="AB591" s="110"/>
      <c r="AC591" s="94"/>
      <c r="AD591" s="113"/>
      <c r="AE591" s="94"/>
      <c r="AF591" s="94"/>
      <c r="AG591" s="94"/>
      <c r="AH591" s="94"/>
      <c r="AI591" s="94"/>
      <c r="AJ591" s="113"/>
      <c r="AK591" s="94"/>
      <c r="AL591" s="94"/>
      <c r="AM591" s="94"/>
      <c r="AP591" s="40"/>
      <c r="AQ591" s="25"/>
      <c r="AU591" s="116"/>
      <c r="BB591" s="115"/>
      <c r="BG591" s="116"/>
      <c r="BN591" s="115"/>
      <c r="BO591" s="117"/>
      <c r="BQ591" s="118"/>
      <c r="BR591" s="119"/>
      <c r="BS591" s="119"/>
      <c r="BT591" s="91"/>
    </row>
    <row r="592" spans="1:72" s="114" customFormat="1" ht="27">
      <c r="A592" s="103"/>
      <c r="B592" s="104"/>
      <c r="C592" s="105"/>
      <c r="D592" s="106"/>
      <c r="E592" s="107"/>
      <c r="F592" s="91"/>
      <c r="G592" s="107"/>
      <c r="H592" s="78"/>
      <c r="I592" s="108"/>
      <c r="J592" s="109"/>
      <c r="K592" s="94"/>
      <c r="L592" s="94"/>
      <c r="M592" s="110"/>
      <c r="N592" s="78"/>
      <c r="O592" s="108"/>
      <c r="P592" s="109"/>
      <c r="Q592" s="94"/>
      <c r="R592" s="110"/>
      <c r="S592" s="78"/>
      <c r="T592" s="111"/>
      <c r="U592" s="112"/>
      <c r="V592" s="94"/>
      <c r="W592" s="110"/>
      <c r="X592" s="44"/>
      <c r="Y592" s="108"/>
      <c r="Z592" s="109"/>
      <c r="AA592" s="94"/>
      <c r="AB592" s="110"/>
      <c r="AC592" s="94"/>
      <c r="AD592" s="113"/>
      <c r="AE592" s="94"/>
      <c r="AF592" s="94"/>
      <c r="AG592" s="94"/>
      <c r="AH592" s="94"/>
      <c r="AI592" s="94"/>
      <c r="AJ592" s="113"/>
      <c r="AK592" s="94"/>
      <c r="AL592" s="94"/>
      <c r="AM592" s="94"/>
      <c r="AO592" s="116"/>
      <c r="AP592" s="25"/>
      <c r="AQ592" s="25"/>
      <c r="AU592" s="116"/>
      <c r="BB592" s="115"/>
      <c r="BG592" s="116"/>
      <c r="BN592" s="115"/>
      <c r="BO592" s="117"/>
      <c r="BQ592" s="118"/>
      <c r="BR592" s="119"/>
      <c r="BS592" s="119"/>
      <c r="BT592" s="91"/>
    </row>
    <row r="593" spans="1:72" s="114" customFormat="1" ht="27">
      <c r="A593" s="103"/>
      <c r="B593" s="104" t="s">
        <v>487</v>
      </c>
      <c r="C593" s="105" t="s">
        <v>68</v>
      </c>
      <c r="D593" s="106" t="s">
        <v>46</v>
      </c>
      <c r="E593" s="107"/>
      <c r="F593" s="108">
        <v>4</v>
      </c>
      <c r="G593" s="107"/>
      <c r="H593" s="78"/>
      <c r="I593" s="108"/>
      <c r="J593" s="109" t="s">
        <v>159</v>
      </c>
      <c r="K593" s="94" t="s">
        <v>72</v>
      </c>
      <c r="L593" s="94"/>
      <c r="M593" s="110"/>
      <c r="N593" s="78"/>
      <c r="O593" s="108">
        <v>4</v>
      </c>
      <c r="P593" s="109">
        <v>14230</v>
      </c>
      <c r="Q593" s="94" t="s">
        <v>72</v>
      </c>
      <c r="R593" s="110"/>
      <c r="S593" s="78"/>
      <c r="T593" s="111">
        <v>4</v>
      </c>
      <c r="U593" s="112"/>
      <c r="V593" s="94" t="s">
        <v>72</v>
      </c>
      <c r="W593" s="110"/>
      <c r="X593" s="44"/>
      <c r="Y593" s="108"/>
      <c r="Z593" s="109"/>
      <c r="AA593" s="94"/>
      <c r="AB593" s="110"/>
      <c r="AC593" s="94"/>
      <c r="AD593" s="113"/>
      <c r="AE593" s="104" t="s">
        <v>487</v>
      </c>
      <c r="AF593" s="105" t="s">
        <v>68</v>
      </c>
      <c r="AG593" s="106" t="s">
        <v>46</v>
      </c>
      <c r="AH593" s="107"/>
      <c r="AI593" s="126">
        <v>4</v>
      </c>
      <c r="AJ593" s="107"/>
      <c r="AK593" s="94">
        <v>4</v>
      </c>
      <c r="AL593" s="94">
        <v>13800</v>
      </c>
      <c r="AM593" s="94" t="s">
        <v>70</v>
      </c>
      <c r="AN593" s="129"/>
      <c r="AO593" s="110"/>
      <c r="AP593" s="94"/>
      <c r="AQ593" s="94"/>
      <c r="AR593" s="74"/>
      <c r="AS593" s="108"/>
      <c r="AT593" s="129"/>
      <c r="AU593" s="110"/>
      <c r="AV593" s="94"/>
      <c r="AW593" s="44"/>
      <c r="AX593" s="108"/>
      <c r="AY593" s="109"/>
      <c r="AZ593" s="94"/>
      <c r="BA593" s="110"/>
      <c r="BB593" s="94"/>
      <c r="BG593" s="116"/>
      <c r="BN593" s="115"/>
      <c r="BO593" s="117"/>
      <c r="BQ593" s="118" t="s">
        <v>59</v>
      </c>
      <c r="BR593" s="119">
        <f>P593/3168</f>
        <v>4.4917929292929291</v>
      </c>
      <c r="BS593" s="119">
        <f>BR593*O593</f>
        <v>17.967171717171716</v>
      </c>
      <c r="BT593" s="108"/>
    </row>
    <row r="594" spans="1:72" s="114" customFormat="1" ht="27">
      <c r="A594" s="103"/>
      <c r="B594" s="104"/>
      <c r="C594" s="105"/>
      <c r="D594" s="106"/>
      <c r="E594" s="107"/>
      <c r="F594" s="108"/>
      <c r="G594" s="107"/>
      <c r="H594" s="78"/>
      <c r="I594" s="108"/>
      <c r="J594" s="109"/>
      <c r="K594" s="94"/>
      <c r="L594" s="94"/>
      <c r="M594" s="110"/>
      <c r="N594" s="78"/>
      <c r="O594" s="108"/>
      <c r="P594" s="109"/>
      <c r="Q594" s="94"/>
      <c r="R594" s="110"/>
      <c r="S594" s="78"/>
      <c r="T594" s="111"/>
      <c r="U594" s="112"/>
      <c r="V594" s="94"/>
      <c r="W594" s="110"/>
      <c r="X594" s="44"/>
      <c r="Y594" s="108"/>
      <c r="Z594" s="109"/>
      <c r="AA594" s="94"/>
      <c r="AB594" s="110"/>
      <c r="AC594" s="94"/>
      <c r="AD594" s="113"/>
      <c r="AE594" s="104"/>
      <c r="AF594" s="105"/>
      <c r="AG594" s="106"/>
      <c r="AH594" s="107"/>
      <c r="AI594" s="126"/>
      <c r="AJ594" s="107"/>
      <c r="AK594" s="94"/>
      <c r="AL594" s="94"/>
      <c r="AM594" s="94"/>
      <c r="AN594" s="129"/>
      <c r="AO594" s="110"/>
      <c r="AP594" s="94"/>
      <c r="AQ594" s="94"/>
      <c r="AR594" s="74"/>
      <c r="AS594" s="108"/>
      <c r="AT594" s="129"/>
      <c r="AU594" s="110"/>
      <c r="AV594" s="94"/>
      <c r="AW594" s="44"/>
      <c r="AX594" s="108"/>
      <c r="AY594" s="109"/>
      <c r="AZ594" s="94"/>
      <c r="BA594" s="110"/>
      <c r="BB594" s="94"/>
      <c r="BG594" s="116"/>
      <c r="BN594" s="115"/>
      <c r="BO594" s="117"/>
      <c r="BQ594" s="118"/>
      <c r="BR594" s="119"/>
      <c r="BS594" s="119"/>
      <c r="BT594" s="108"/>
    </row>
    <row r="595" spans="1:72" s="114" customFormat="1" ht="27">
      <c r="A595" s="103"/>
      <c r="B595" s="104"/>
      <c r="C595" s="105" t="s">
        <v>53</v>
      </c>
      <c r="D595" s="106"/>
      <c r="E595" s="107"/>
      <c r="F595" s="108"/>
      <c r="G595" s="107"/>
      <c r="H595" s="78"/>
      <c r="I595" s="108"/>
      <c r="J595" s="109"/>
      <c r="K595" s="94"/>
      <c r="L595" s="94"/>
      <c r="M595" s="110"/>
      <c r="N595" s="78"/>
      <c r="O595" s="108"/>
      <c r="P595" s="109"/>
      <c r="Q595" s="94"/>
      <c r="R595" s="110" t="s">
        <v>56</v>
      </c>
      <c r="S595" s="78"/>
      <c r="T595" s="111"/>
      <c r="U595" s="112"/>
      <c r="V595" s="94"/>
      <c r="W595" s="110" t="s">
        <v>56</v>
      </c>
      <c r="X595" s="44"/>
      <c r="Y595" s="108"/>
      <c r="Z595" s="109"/>
      <c r="AA595" s="94"/>
      <c r="AB595" s="110"/>
      <c r="AC595" s="94"/>
      <c r="AD595" s="113"/>
      <c r="AE595" s="104"/>
      <c r="AF595" s="105" t="s">
        <v>53</v>
      </c>
      <c r="AG595" s="106"/>
      <c r="AH595" s="107"/>
      <c r="AI595" s="126"/>
      <c r="AJ595" s="107"/>
      <c r="AK595" s="94"/>
      <c r="AL595" s="94"/>
      <c r="AM595" s="94"/>
      <c r="AN595" s="129"/>
      <c r="AO595" s="110"/>
      <c r="AP595" s="94"/>
      <c r="AQ595" s="94"/>
      <c r="AR595" s="74"/>
      <c r="AS595" s="108"/>
      <c r="AT595" s="129"/>
      <c r="AU595" s="110"/>
      <c r="AV595" s="94"/>
      <c r="AW595" s="44"/>
      <c r="AX595" s="108"/>
      <c r="AY595" s="109"/>
      <c r="AZ595" s="94"/>
      <c r="BA595" s="110"/>
      <c r="BB595" s="94"/>
      <c r="BG595" s="116"/>
      <c r="BN595" s="115"/>
      <c r="BO595" s="117"/>
      <c r="BQ595" s="118"/>
      <c r="BR595" s="119"/>
      <c r="BS595" s="119"/>
      <c r="BT595" s="108"/>
    </row>
    <row r="596" spans="1:72" s="114" customFormat="1" ht="27">
      <c r="A596" s="103"/>
      <c r="B596" s="104"/>
      <c r="C596" s="105" t="s">
        <v>57</v>
      </c>
      <c r="D596" s="106"/>
      <c r="E596" s="107"/>
      <c r="F596" s="108"/>
      <c r="G596" s="107"/>
      <c r="H596" s="78"/>
      <c r="I596" s="108"/>
      <c r="J596" s="109"/>
      <c r="K596" s="94"/>
      <c r="L596" s="94"/>
      <c r="M596" s="110"/>
      <c r="N596" s="78"/>
      <c r="O596" s="108"/>
      <c r="P596" s="109"/>
      <c r="Q596" s="94"/>
      <c r="R596" s="110" t="s">
        <v>486</v>
      </c>
      <c r="S596" s="78"/>
      <c r="T596" s="111"/>
      <c r="U596" s="112"/>
      <c r="V596" s="94"/>
      <c r="W596" s="110" t="s">
        <v>486</v>
      </c>
      <c r="X596" s="44"/>
      <c r="Y596" s="108"/>
      <c r="Z596" s="109"/>
      <c r="AA596" s="94"/>
      <c r="AB596" s="110"/>
      <c r="AC596" s="94"/>
      <c r="AD596" s="113"/>
      <c r="AE596" s="104"/>
      <c r="AF596" s="105" t="s">
        <v>57</v>
      </c>
      <c r="AG596" s="106"/>
      <c r="AH596" s="107"/>
      <c r="AI596" s="126"/>
      <c r="AJ596" s="107"/>
      <c r="AK596" s="94"/>
      <c r="AL596" s="94"/>
      <c r="AM596" s="94"/>
      <c r="AN596" s="129"/>
      <c r="AO596" s="110"/>
      <c r="AP596" s="94"/>
      <c r="AQ596" s="94"/>
      <c r="AR596" s="74"/>
      <c r="AS596" s="108"/>
      <c r="AT596" s="129"/>
      <c r="AU596" s="110"/>
      <c r="AV596" s="94"/>
      <c r="AW596" s="44"/>
      <c r="AX596" s="108"/>
      <c r="AY596" s="109"/>
      <c r="AZ596" s="94"/>
      <c r="BA596" s="110"/>
      <c r="BB596" s="94"/>
      <c r="BG596" s="116"/>
      <c r="BN596" s="115"/>
      <c r="BO596" s="117"/>
      <c r="BQ596" s="118"/>
      <c r="BR596" s="119"/>
      <c r="BS596" s="119"/>
      <c r="BT596" s="108"/>
    </row>
    <row r="597" spans="1:72" s="114" customFormat="1" ht="27">
      <c r="A597" s="103"/>
      <c r="B597" s="104"/>
      <c r="C597" s="105"/>
      <c r="D597" s="106"/>
      <c r="E597" s="107"/>
      <c r="F597" s="108"/>
      <c r="G597" s="107"/>
      <c r="H597" s="78"/>
      <c r="I597" s="108"/>
      <c r="J597" s="109"/>
      <c r="K597" s="94"/>
      <c r="L597" s="94"/>
      <c r="M597" s="110"/>
      <c r="N597" s="78"/>
      <c r="O597" s="108"/>
      <c r="P597" s="109"/>
      <c r="Q597" s="94"/>
      <c r="R597" s="110"/>
      <c r="S597" s="78"/>
      <c r="T597" s="111"/>
      <c r="U597" s="112"/>
      <c r="V597" s="94"/>
      <c r="W597" s="110"/>
      <c r="X597" s="44"/>
      <c r="Y597" s="108"/>
      <c r="Z597" s="109"/>
      <c r="AA597" s="94"/>
      <c r="AB597" s="110"/>
      <c r="AC597" s="94"/>
      <c r="AD597" s="113"/>
      <c r="AE597" s="104"/>
      <c r="AF597" s="105"/>
      <c r="AG597" s="106"/>
      <c r="AH597" s="107"/>
      <c r="AI597" s="126"/>
      <c r="AJ597" s="107"/>
      <c r="AK597" s="94"/>
      <c r="AL597" s="94"/>
      <c r="AM597" s="94"/>
      <c r="AN597" s="129"/>
      <c r="AO597" s="110"/>
      <c r="AP597" s="94"/>
      <c r="AQ597" s="94"/>
      <c r="AR597" s="74"/>
      <c r="AS597" s="108"/>
      <c r="AT597" s="129"/>
      <c r="AU597" s="110"/>
      <c r="AV597" s="94"/>
      <c r="AW597" s="44"/>
      <c r="AX597" s="108"/>
      <c r="AY597" s="109"/>
      <c r="AZ597" s="94"/>
      <c r="BA597" s="110"/>
      <c r="BB597" s="94"/>
      <c r="BG597" s="116"/>
      <c r="BN597" s="115"/>
      <c r="BO597" s="117"/>
      <c r="BQ597" s="118"/>
      <c r="BR597" s="119"/>
      <c r="BS597" s="119"/>
      <c r="BT597" s="108"/>
    </row>
    <row r="598" spans="1:72" s="114" customFormat="1" ht="36" customHeight="1">
      <c r="A598" s="103"/>
      <c r="B598" s="104" t="s">
        <v>488</v>
      </c>
      <c r="C598" s="105" t="s">
        <v>489</v>
      </c>
      <c r="D598" s="106" t="s">
        <v>46</v>
      </c>
      <c r="E598" s="107"/>
      <c r="F598" s="108">
        <v>4</v>
      </c>
      <c r="G598" s="107"/>
      <c r="H598" s="78"/>
      <c r="I598" s="108">
        <v>4</v>
      </c>
      <c r="J598" s="109">
        <v>11680</v>
      </c>
      <c r="K598" s="94">
        <v>46720</v>
      </c>
      <c r="L598" s="94"/>
      <c r="M598" s="110"/>
      <c r="N598" s="78"/>
      <c r="O598" s="108">
        <v>4</v>
      </c>
      <c r="P598" s="109" t="s">
        <v>205</v>
      </c>
      <c r="Q598" s="94" t="s">
        <v>205</v>
      </c>
      <c r="R598" s="110"/>
      <c r="S598" s="78"/>
      <c r="T598" s="111">
        <v>4</v>
      </c>
      <c r="U598" s="112">
        <v>25250</v>
      </c>
      <c r="V598" s="94">
        <f>T598*U598</f>
        <v>101000</v>
      </c>
      <c r="W598" s="110"/>
      <c r="X598" s="44"/>
      <c r="Y598" s="108">
        <v>4</v>
      </c>
      <c r="Z598" s="109">
        <v>28280</v>
      </c>
      <c r="AA598" s="94">
        <f>Y598*Z598</f>
        <v>113120</v>
      </c>
      <c r="AB598" s="110"/>
      <c r="AC598" s="94"/>
      <c r="AD598" s="113"/>
      <c r="AE598" s="104" t="s">
        <v>488</v>
      </c>
      <c r="AF598" s="122" t="s">
        <v>490</v>
      </c>
      <c r="AG598" s="106" t="s">
        <v>46</v>
      </c>
      <c r="AH598" s="107"/>
      <c r="AI598" s="126">
        <v>4</v>
      </c>
      <c r="AJ598" s="107"/>
      <c r="AK598" s="94">
        <v>4</v>
      </c>
      <c r="AL598" s="94">
        <v>7500</v>
      </c>
      <c r="AM598" s="94">
        <f>AK598*AL598</f>
        <v>30000</v>
      </c>
      <c r="AN598" s="129"/>
      <c r="AO598" s="110"/>
      <c r="AP598" s="94"/>
      <c r="AQ598" s="94"/>
      <c r="AR598" s="74"/>
      <c r="AS598" s="108"/>
      <c r="AT598" s="129"/>
      <c r="AU598" s="110"/>
      <c r="AV598" s="94"/>
      <c r="AW598" s="44"/>
      <c r="AX598" s="108"/>
      <c r="AY598" s="109"/>
      <c r="AZ598" s="94"/>
      <c r="BA598" s="110"/>
      <c r="BB598" s="94"/>
      <c r="BG598" s="116"/>
      <c r="BN598" s="115"/>
      <c r="BO598" s="117"/>
      <c r="BQ598" s="118">
        <v>1280</v>
      </c>
      <c r="BR598" s="119" t="e">
        <f>P598/3168</f>
        <v>#VALUE!</v>
      </c>
      <c r="BS598" s="119" t="e">
        <f>BR598*O598</f>
        <v>#VALUE!</v>
      </c>
      <c r="BT598" s="108"/>
    </row>
    <row r="599" spans="1:72" s="114" customFormat="1" ht="27">
      <c r="A599" s="103"/>
      <c r="B599" s="104"/>
      <c r="C599" s="105" t="s">
        <v>491</v>
      </c>
      <c r="D599" s="106"/>
      <c r="E599" s="107"/>
      <c r="F599" s="108"/>
      <c r="G599" s="107"/>
      <c r="H599" s="78"/>
      <c r="I599" s="108"/>
      <c r="J599" s="109" t="s">
        <v>59</v>
      </c>
      <c r="K599" s="94"/>
      <c r="L599" s="94"/>
      <c r="M599" s="110"/>
      <c r="N599" s="78"/>
      <c r="O599" s="108"/>
      <c r="P599" s="109" t="s">
        <v>59</v>
      </c>
      <c r="Q599" s="94"/>
      <c r="R599" s="110"/>
      <c r="S599" s="78"/>
      <c r="T599" s="111"/>
      <c r="U599" s="112" t="s">
        <v>59</v>
      </c>
      <c r="V599" s="94"/>
      <c r="W599" s="110"/>
      <c r="X599" s="44"/>
      <c r="Y599" s="108"/>
      <c r="Z599" s="109"/>
      <c r="AA599" s="94"/>
      <c r="AB599" s="110"/>
      <c r="AC599" s="94"/>
      <c r="AD599" s="113"/>
      <c r="AE599" s="94"/>
      <c r="AF599" s="123" t="s">
        <v>492</v>
      </c>
      <c r="AG599" s="94"/>
      <c r="AH599" s="94"/>
      <c r="AI599" s="94"/>
      <c r="AJ599" s="113"/>
      <c r="AK599" s="94"/>
      <c r="AL599" s="94"/>
      <c r="AM599" s="94"/>
      <c r="AO599" s="116"/>
      <c r="AP599" s="79"/>
      <c r="AQ599" s="79"/>
      <c r="AU599" s="116"/>
      <c r="BB599" s="115"/>
      <c r="BG599" s="116"/>
      <c r="BN599" s="115"/>
      <c r="BO599" s="117"/>
      <c r="BQ599" s="118" t="s">
        <v>59</v>
      </c>
      <c r="BR599" s="119" t="e">
        <f>P599/3168</f>
        <v>#VALUE!</v>
      </c>
      <c r="BS599" s="119" t="e">
        <f>BR599*O599</f>
        <v>#VALUE!</v>
      </c>
      <c r="BT599" s="108"/>
    </row>
    <row r="600" spans="1:72" s="114" customFormat="1" ht="27">
      <c r="A600" s="103"/>
      <c r="B600" s="104"/>
      <c r="C600" s="105"/>
      <c r="D600" s="106"/>
      <c r="E600" s="107"/>
      <c r="F600" s="108"/>
      <c r="G600" s="107"/>
      <c r="H600" s="78"/>
      <c r="I600" s="108"/>
      <c r="J600" s="109"/>
      <c r="K600" s="94"/>
      <c r="L600" s="94"/>
      <c r="M600" s="110"/>
      <c r="N600" s="78"/>
      <c r="O600" s="108"/>
      <c r="P600" s="109"/>
      <c r="Q600" s="94"/>
      <c r="R600" s="110"/>
      <c r="S600" s="78"/>
      <c r="T600" s="111"/>
      <c r="U600" s="112"/>
      <c r="V600" s="94"/>
      <c r="W600" s="110"/>
      <c r="X600" s="44"/>
      <c r="Y600" s="108"/>
      <c r="Z600" s="109"/>
      <c r="AA600" s="94"/>
      <c r="AB600" s="110"/>
      <c r="AC600" s="94"/>
      <c r="AD600" s="113"/>
      <c r="AE600" s="94"/>
      <c r="AF600" s="123"/>
      <c r="AG600" s="94"/>
      <c r="AH600" s="94"/>
      <c r="AI600" s="94"/>
      <c r="AJ600" s="113"/>
      <c r="AK600" s="94"/>
      <c r="AL600" s="94"/>
      <c r="AM600" s="94"/>
      <c r="AO600" s="116"/>
      <c r="AP600" s="79"/>
      <c r="AQ600" s="79"/>
      <c r="AU600" s="116"/>
      <c r="BB600" s="115"/>
      <c r="BG600" s="116"/>
      <c r="BN600" s="115"/>
      <c r="BO600" s="117"/>
      <c r="BQ600" s="118"/>
      <c r="BR600" s="119"/>
      <c r="BS600" s="119"/>
      <c r="BT600" s="108"/>
    </row>
    <row r="601" spans="1:72" s="114" customFormat="1" ht="27">
      <c r="A601" s="103"/>
      <c r="B601" s="104"/>
      <c r="C601" s="105" t="s">
        <v>53</v>
      </c>
      <c r="D601" s="106"/>
      <c r="E601" s="107"/>
      <c r="F601" s="108"/>
      <c r="G601" s="107"/>
      <c r="H601" s="78"/>
      <c r="I601" s="108"/>
      <c r="J601" s="109"/>
      <c r="K601" s="94"/>
      <c r="L601" s="94" t="s">
        <v>56</v>
      </c>
      <c r="M601" s="110"/>
      <c r="N601" s="78"/>
      <c r="O601" s="108"/>
      <c r="P601" s="109"/>
      <c r="Q601" s="94"/>
      <c r="R601" s="110"/>
      <c r="S601" s="78"/>
      <c r="T601" s="111"/>
      <c r="U601" s="112"/>
      <c r="V601" s="94"/>
      <c r="W601" s="110" t="s">
        <v>493</v>
      </c>
      <c r="X601" s="44"/>
      <c r="Y601" s="108"/>
      <c r="Z601" s="109"/>
      <c r="AA601" s="94"/>
      <c r="AB601" s="110" t="s">
        <v>168</v>
      </c>
      <c r="AC601" s="94"/>
      <c r="AD601" s="113"/>
      <c r="AE601" s="94"/>
      <c r="AF601" s="122" t="s">
        <v>53</v>
      </c>
      <c r="AG601" s="94"/>
      <c r="AH601" s="94"/>
      <c r="AI601" s="94"/>
      <c r="AJ601" s="113"/>
      <c r="AK601" s="94"/>
      <c r="AL601" s="94"/>
      <c r="AM601" s="94"/>
      <c r="AP601" s="80"/>
      <c r="AQ601" s="79"/>
      <c r="AV601" s="115"/>
      <c r="BB601" s="115"/>
      <c r="BG601" s="116"/>
      <c r="BN601" s="115"/>
      <c r="BO601" s="117"/>
      <c r="BQ601" s="118"/>
      <c r="BR601" s="119"/>
      <c r="BS601" s="119"/>
      <c r="BT601" s="108"/>
    </row>
    <row r="602" spans="1:72" s="114" customFormat="1" ht="27">
      <c r="A602" s="103"/>
      <c r="B602" s="104"/>
      <c r="C602" s="105" t="s">
        <v>57</v>
      </c>
      <c r="D602" s="106"/>
      <c r="E602" s="107"/>
      <c r="F602" s="108"/>
      <c r="G602" s="107"/>
      <c r="H602" s="78"/>
      <c r="I602" s="108"/>
      <c r="J602" s="109"/>
      <c r="K602" s="94"/>
      <c r="L602" s="94" t="s">
        <v>494</v>
      </c>
      <c r="M602" s="110"/>
      <c r="N602" s="78"/>
      <c r="O602" s="108"/>
      <c r="P602" s="109"/>
      <c r="Q602" s="94"/>
      <c r="R602" s="110"/>
      <c r="S602" s="78"/>
      <c r="T602" s="111"/>
      <c r="U602" s="112"/>
      <c r="V602" s="94"/>
      <c r="W602" s="110" t="s">
        <v>495</v>
      </c>
      <c r="X602" s="44"/>
      <c r="Y602" s="108"/>
      <c r="Z602" s="109"/>
      <c r="AA602" s="94"/>
      <c r="AB602" s="110" t="s">
        <v>496</v>
      </c>
      <c r="AC602" s="94"/>
      <c r="AD602" s="113"/>
      <c r="AE602" s="94"/>
      <c r="AF602" s="122" t="s">
        <v>57</v>
      </c>
      <c r="AG602" s="94"/>
      <c r="AH602" s="94"/>
      <c r="AI602" s="94"/>
      <c r="AJ602" s="113"/>
      <c r="AK602" s="94"/>
      <c r="AL602" s="94"/>
      <c r="AM602" s="94"/>
      <c r="AP602" s="80"/>
      <c r="AQ602" s="79"/>
      <c r="AV602" s="115"/>
      <c r="BB602" s="115"/>
      <c r="BG602" s="116"/>
      <c r="BN602" s="115"/>
      <c r="BO602" s="117"/>
      <c r="BQ602" s="118"/>
      <c r="BR602" s="119"/>
      <c r="BS602" s="119"/>
      <c r="BT602" s="108"/>
    </row>
    <row r="603" spans="1:72" s="114" customFormat="1" ht="27">
      <c r="A603" s="103"/>
      <c r="B603" s="104"/>
      <c r="C603" s="105" t="s">
        <v>63</v>
      </c>
      <c r="D603" s="106"/>
      <c r="E603" s="107"/>
      <c r="F603" s="108"/>
      <c r="G603" s="107"/>
      <c r="H603" s="78"/>
      <c r="I603" s="108"/>
      <c r="J603" s="109"/>
      <c r="K603" s="94"/>
      <c r="L603" s="94"/>
      <c r="M603" s="110"/>
      <c r="N603" s="78"/>
      <c r="O603" s="108"/>
      <c r="P603" s="109"/>
      <c r="Q603" s="94"/>
      <c r="R603" s="110"/>
      <c r="S603" s="78"/>
      <c r="T603" s="111"/>
      <c r="U603" s="112"/>
      <c r="V603" s="94"/>
      <c r="W603" s="110"/>
      <c r="X603" s="44"/>
      <c r="Y603" s="108"/>
      <c r="Z603" s="109"/>
      <c r="AA603" s="94"/>
      <c r="AB603" s="110" t="s">
        <v>65</v>
      </c>
      <c r="AC603" s="94"/>
      <c r="AD603" s="113"/>
      <c r="AE603" s="94"/>
      <c r="AF603" s="105" t="s">
        <v>63</v>
      </c>
      <c r="AG603" s="94"/>
      <c r="AH603" s="94"/>
      <c r="AI603" s="94"/>
      <c r="AJ603" s="113"/>
      <c r="AK603" s="94"/>
      <c r="AL603" s="94"/>
      <c r="AM603" s="94"/>
      <c r="AP603" s="80"/>
      <c r="AQ603" s="79"/>
      <c r="AV603" s="115"/>
      <c r="BB603" s="115"/>
      <c r="BG603" s="116"/>
      <c r="BN603" s="115"/>
      <c r="BO603" s="117"/>
      <c r="BQ603" s="118"/>
      <c r="BR603" s="119"/>
      <c r="BS603" s="119"/>
      <c r="BT603" s="108"/>
    </row>
    <row r="604" spans="1:72" s="114" customFormat="1" ht="27">
      <c r="A604" s="103"/>
      <c r="B604" s="104"/>
      <c r="C604" s="105"/>
      <c r="D604" s="106"/>
      <c r="E604" s="107"/>
      <c r="F604" s="108"/>
      <c r="G604" s="107"/>
      <c r="H604" s="78"/>
      <c r="I604" s="108"/>
      <c r="J604" s="109"/>
      <c r="K604" s="94"/>
      <c r="L604" s="94"/>
      <c r="M604" s="110"/>
      <c r="N604" s="78"/>
      <c r="O604" s="108"/>
      <c r="P604" s="109"/>
      <c r="Q604" s="94"/>
      <c r="R604" s="110"/>
      <c r="S604" s="78"/>
      <c r="T604" s="111"/>
      <c r="U604" s="112"/>
      <c r="V604" s="94"/>
      <c r="W604" s="110"/>
      <c r="X604" s="44"/>
      <c r="Y604" s="108"/>
      <c r="Z604" s="109"/>
      <c r="AA604" s="94"/>
      <c r="AB604" s="110"/>
      <c r="AC604" s="94"/>
      <c r="AD604" s="113"/>
      <c r="AE604" s="94"/>
      <c r="AF604" s="94"/>
      <c r="AG604" s="94"/>
      <c r="AH604" s="94"/>
      <c r="AI604" s="94"/>
      <c r="AJ604" s="113"/>
      <c r="AK604" s="94"/>
      <c r="AL604" s="94"/>
      <c r="AM604" s="94"/>
      <c r="AP604" s="80"/>
      <c r="AQ604" s="79"/>
      <c r="AV604" s="115"/>
      <c r="BB604" s="115"/>
      <c r="BG604" s="116"/>
      <c r="BN604" s="115"/>
      <c r="BO604" s="117"/>
      <c r="BQ604" s="118"/>
      <c r="BR604" s="119"/>
      <c r="BS604" s="119"/>
      <c r="BT604" s="108"/>
    </row>
    <row r="605" spans="1:72" s="114" customFormat="1" ht="27">
      <c r="A605" s="103"/>
      <c r="B605" s="104" t="s">
        <v>497</v>
      </c>
      <c r="C605" s="105" t="s">
        <v>68</v>
      </c>
      <c r="D605" s="106" t="s">
        <v>46</v>
      </c>
      <c r="E605" s="107"/>
      <c r="F605" s="108">
        <v>4</v>
      </c>
      <c r="G605" s="107"/>
      <c r="H605" s="78"/>
      <c r="I605" s="108"/>
      <c r="J605" s="109"/>
      <c r="K605" s="94" t="s">
        <v>72</v>
      </c>
      <c r="L605" s="94"/>
      <c r="M605" s="110"/>
      <c r="N605" s="78"/>
      <c r="O605" s="108">
        <v>4</v>
      </c>
      <c r="P605" s="109" t="s">
        <v>205</v>
      </c>
      <c r="Q605" s="94" t="s">
        <v>70</v>
      </c>
      <c r="R605" s="110"/>
      <c r="S605" s="78"/>
      <c r="T605" s="111">
        <v>4</v>
      </c>
      <c r="U605" s="112"/>
      <c r="V605" s="94" t="s">
        <v>70</v>
      </c>
      <c r="W605" s="110"/>
      <c r="X605" s="44"/>
      <c r="Y605" s="108"/>
      <c r="Z605" s="109"/>
      <c r="AA605" s="94" t="s">
        <v>72</v>
      </c>
      <c r="AB605" s="110"/>
      <c r="AC605" s="94"/>
      <c r="AD605" s="113"/>
      <c r="AE605" s="104" t="s">
        <v>497</v>
      </c>
      <c r="AF605" s="105" t="s">
        <v>68</v>
      </c>
      <c r="AG605" s="106" t="s">
        <v>46</v>
      </c>
      <c r="AH605" s="107"/>
      <c r="AI605" s="108">
        <v>4</v>
      </c>
      <c r="AJ605" s="113"/>
      <c r="AK605" s="94">
        <v>4</v>
      </c>
      <c r="AL605" s="94">
        <v>7500</v>
      </c>
      <c r="AM605" s="94" t="s">
        <v>70</v>
      </c>
      <c r="AP605" s="80"/>
      <c r="AQ605" s="79"/>
      <c r="AV605" s="115"/>
      <c r="BB605" s="115"/>
      <c r="BG605" s="116"/>
      <c r="BN605" s="115"/>
      <c r="BO605" s="117"/>
      <c r="BQ605" s="118">
        <v>1500</v>
      </c>
      <c r="BR605" s="119" t="e">
        <f>P605/3168</f>
        <v>#VALUE!</v>
      </c>
      <c r="BS605" s="119" t="e">
        <f>BR605*O605</f>
        <v>#VALUE!</v>
      </c>
      <c r="BT605" s="108"/>
    </row>
    <row r="606" spans="1:72" s="114" customFormat="1" ht="27">
      <c r="A606" s="103"/>
      <c r="B606" s="104"/>
      <c r="C606" s="105"/>
      <c r="D606" s="106"/>
      <c r="E606" s="107"/>
      <c r="F606" s="108"/>
      <c r="G606" s="107"/>
      <c r="H606" s="78"/>
      <c r="I606" s="108"/>
      <c r="J606" s="109"/>
      <c r="K606" s="94"/>
      <c r="L606" s="94"/>
      <c r="M606" s="110"/>
      <c r="N606" s="78"/>
      <c r="O606" s="108"/>
      <c r="P606" s="109"/>
      <c r="Q606" s="94"/>
      <c r="R606" s="110"/>
      <c r="S606" s="78"/>
      <c r="T606" s="111"/>
      <c r="U606" s="112"/>
      <c r="V606" s="94"/>
      <c r="W606" s="110"/>
      <c r="X606" s="44"/>
      <c r="Y606" s="108"/>
      <c r="Z606" s="109"/>
      <c r="AA606" s="94"/>
      <c r="AB606" s="110"/>
      <c r="AC606" s="94"/>
      <c r="AD606" s="113"/>
      <c r="AE606" s="104"/>
      <c r="AF606" s="105"/>
      <c r="AG606" s="106"/>
      <c r="AH606" s="107"/>
      <c r="AI606" s="108"/>
      <c r="AJ606" s="113"/>
      <c r="AK606" s="94"/>
      <c r="AL606" s="94"/>
      <c r="AM606" s="94"/>
      <c r="AP606" s="80"/>
      <c r="AQ606" s="79"/>
      <c r="AV606" s="115"/>
      <c r="BB606" s="115"/>
      <c r="BG606" s="116"/>
      <c r="BN606" s="115"/>
      <c r="BO606" s="117"/>
      <c r="BQ606" s="118"/>
      <c r="BR606" s="119"/>
      <c r="BS606" s="119"/>
      <c r="BT606" s="108"/>
    </row>
    <row r="607" spans="1:72" s="114" customFormat="1" ht="27">
      <c r="A607" s="103"/>
      <c r="B607" s="104"/>
      <c r="C607" s="105" t="s">
        <v>53</v>
      </c>
      <c r="D607" s="106"/>
      <c r="E607" s="107"/>
      <c r="F607" s="108"/>
      <c r="G607" s="107"/>
      <c r="H607" s="78"/>
      <c r="I607" s="108"/>
      <c r="J607" s="109"/>
      <c r="K607" s="94"/>
      <c r="L607" s="94"/>
      <c r="M607" s="110"/>
      <c r="N607" s="78"/>
      <c r="O607" s="108"/>
      <c r="P607" s="109"/>
      <c r="Q607" s="94"/>
      <c r="R607" s="110"/>
      <c r="S607" s="78"/>
      <c r="T607" s="111"/>
      <c r="U607" s="112"/>
      <c r="V607" s="94"/>
      <c r="W607" s="110"/>
      <c r="X607" s="44"/>
      <c r="Y607" s="108"/>
      <c r="Z607" s="109"/>
      <c r="AA607" s="94"/>
      <c r="AB607" s="110"/>
      <c r="AC607" s="94"/>
      <c r="AD607" s="113"/>
      <c r="AE607" s="104"/>
      <c r="AF607" s="105" t="s">
        <v>53</v>
      </c>
      <c r="AG607" s="106"/>
      <c r="AH607" s="107"/>
      <c r="AI607" s="108"/>
      <c r="AJ607" s="113"/>
      <c r="AK607" s="94"/>
      <c r="AL607" s="94"/>
      <c r="AM607" s="94"/>
      <c r="AP607" s="80"/>
      <c r="AQ607" s="79"/>
      <c r="AV607" s="115"/>
      <c r="BB607" s="115"/>
      <c r="BG607" s="116"/>
      <c r="BN607" s="115"/>
      <c r="BO607" s="117"/>
      <c r="BQ607" s="118"/>
      <c r="BR607" s="119"/>
      <c r="BS607" s="119"/>
      <c r="BT607" s="108"/>
    </row>
    <row r="608" spans="1:72" s="114" customFormat="1" ht="27">
      <c r="A608" s="103"/>
      <c r="B608" s="104"/>
      <c r="C608" s="105" t="s">
        <v>57</v>
      </c>
      <c r="D608" s="106"/>
      <c r="E608" s="107"/>
      <c r="F608" s="108"/>
      <c r="G608" s="107"/>
      <c r="H608" s="78"/>
      <c r="I608" s="108"/>
      <c r="J608" s="109"/>
      <c r="K608" s="94"/>
      <c r="L608" s="94"/>
      <c r="M608" s="110"/>
      <c r="N608" s="78"/>
      <c r="O608" s="108"/>
      <c r="P608" s="109"/>
      <c r="Q608" s="94"/>
      <c r="R608" s="110"/>
      <c r="S608" s="78"/>
      <c r="T608" s="111"/>
      <c r="U608" s="112"/>
      <c r="V608" s="94"/>
      <c r="W608" s="110"/>
      <c r="X608" s="44"/>
      <c r="Y608" s="108"/>
      <c r="Z608" s="109"/>
      <c r="AA608" s="94"/>
      <c r="AB608" s="110"/>
      <c r="AC608" s="94"/>
      <c r="AD608" s="113"/>
      <c r="AE608" s="104"/>
      <c r="AF608" s="105" t="s">
        <v>57</v>
      </c>
      <c r="AG608" s="106"/>
      <c r="AH608" s="107"/>
      <c r="AI608" s="108"/>
      <c r="AJ608" s="113"/>
      <c r="AK608" s="94"/>
      <c r="AL608" s="94"/>
      <c r="AM608" s="94"/>
      <c r="AP608" s="80"/>
      <c r="AQ608" s="79"/>
      <c r="AV608" s="115"/>
      <c r="BB608" s="115"/>
      <c r="BG608" s="116"/>
      <c r="BN608" s="115"/>
      <c r="BO608" s="117"/>
      <c r="BQ608" s="118"/>
      <c r="BR608" s="119"/>
      <c r="BS608" s="119"/>
      <c r="BT608" s="108"/>
    </row>
    <row r="609" spans="1:72" s="114" customFormat="1" ht="27">
      <c r="A609" s="103"/>
      <c r="B609" s="104"/>
      <c r="C609" s="105"/>
      <c r="D609" s="106"/>
      <c r="E609" s="107"/>
      <c r="F609" s="108"/>
      <c r="G609" s="107"/>
      <c r="H609" s="78"/>
      <c r="I609" s="108"/>
      <c r="J609" s="109"/>
      <c r="K609" s="94"/>
      <c r="L609" s="94"/>
      <c r="M609" s="110"/>
      <c r="N609" s="78"/>
      <c r="O609" s="108"/>
      <c r="P609" s="109"/>
      <c r="Q609" s="94"/>
      <c r="R609" s="110"/>
      <c r="S609" s="78"/>
      <c r="T609" s="111"/>
      <c r="U609" s="112"/>
      <c r="V609" s="94"/>
      <c r="W609" s="110"/>
      <c r="X609" s="44"/>
      <c r="Y609" s="108"/>
      <c r="Z609" s="109"/>
      <c r="AA609" s="94"/>
      <c r="AB609" s="110"/>
      <c r="AC609" s="94"/>
      <c r="AD609" s="113"/>
      <c r="AE609" s="104"/>
      <c r="AF609" s="105"/>
      <c r="AG609" s="106"/>
      <c r="AH609" s="107"/>
      <c r="AI609" s="108"/>
      <c r="AJ609" s="113"/>
      <c r="AK609" s="94"/>
      <c r="AL609" s="94"/>
      <c r="AM609" s="94"/>
      <c r="AP609" s="80"/>
      <c r="AQ609" s="79"/>
      <c r="AV609" s="115"/>
      <c r="BB609" s="115"/>
      <c r="BG609" s="116"/>
      <c r="BN609" s="115"/>
      <c r="BO609" s="117"/>
      <c r="BQ609" s="118"/>
      <c r="BR609" s="119"/>
      <c r="BS609" s="119"/>
      <c r="BT609" s="108"/>
    </row>
    <row r="610" spans="1:72" s="114" customFormat="1" ht="27.75">
      <c r="A610" s="103"/>
      <c r="B610" s="130" t="s">
        <v>498</v>
      </c>
      <c r="C610" s="105"/>
      <c r="D610" s="106"/>
      <c r="E610" s="107"/>
      <c r="F610" s="108"/>
      <c r="G610" s="107"/>
      <c r="H610" s="78"/>
      <c r="I610" s="108"/>
      <c r="J610" s="109"/>
      <c r="K610" s="94"/>
      <c r="L610" s="94"/>
      <c r="M610" s="110"/>
      <c r="N610" s="78"/>
      <c r="O610" s="108"/>
      <c r="P610" s="109"/>
      <c r="Q610" s="94"/>
      <c r="R610" s="110"/>
      <c r="S610" s="78"/>
      <c r="T610" s="111"/>
      <c r="U610" s="112"/>
      <c r="V610" s="94"/>
      <c r="W610" s="110"/>
      <c r="X610" s="44"/>
      <c r="Y610" s="108"/>
      <c r="Z610" s="109"/>
      <c r="AA610" s="94"/>
      <c r="AB610" s="110"/>
      <c r="AC610" s="94"/>
      <c r="AD610" s="113"/>
      <c r="AE610" s="130" t="s">
        <v>498</v>
      </c>
      <c r="AF610" s="105"/>
      <c r="AG610" s="106"/>
      <c r="AH610" s="107"/>
      <c r="AI610" s="108"/>
      <c r="AJ610" s="113"/>
      <c r="AK610" s="94"/>
      <c r="AL610" s="94"/>
      <c r="AM610" s="94"/>
      <c r="AP610" s="80"/>
      <c r="AQ610" s="79"/>
      <c r="AV610" s="115"/>
      <c r="BB610" s="115"/>
      <c r="BG610" s="116"/>
      <c r="BN610" s="115"/>
      <c r="BO610" s="117"/>
      <c r="BQ610" s="118"/>
      <c r="BR610" s="119"/>
      <c r="BS610" s="119"/>
      <c r="BT610" s="108"/>
    </row>
    <row r="611" spans="1:72" s="114" customFormat="1" ht="27">
      <c r="A611" s="103"/>
      <c r="B611" s="104"/>
      <c r="C611" s="105"/>
      <c r="D611" s="106"/>
      <c r="E611" s="107"/>
      <c r="F611" s="108"/>
      <c r="G611" s="107"/>
      <c r="H611" s="78"/>
      <c r="I611" s="108"/>
      <c r="J611" s="94" t="s">
        <v>59</v>
      </c>
      <c r="K611" s="94"/>
      <c r="L611" s="94"/>
      <c r="M611" s="110"/>
      <c r="N611" s="78"/>
      <c r="O611" s="108"/>
      <c r="P611" s="94" t="s">
        <v>59</v>
      </c>
      <c r="Q611" s="94"/>
      <c r="R611" s="110"/>
      <c r="S611" s="78"/>
      <c r="T611" s="111"/>
      <c r="U611" s="101" t="s">
        <v>59</v>
      </c>
      <c r="V611" s="94"/>
      <c r="W611" s="110"/>
      <c r="X611" s="44"/>
      <c r="Y611" s="108"/>
      <c r="Z611" s="109"/>
      <c r="AA611" s="94"/>
      <c r="AB611" s="110"/>
      <c r="AC611" s="94"/>
      <c r="AD611" s="113"/>
      <c r="AE611" s="104"/>
      <c r="AF611" s="105"/>
      <c r="AG611" s="106"/>
      <c r="AH611" s="107"/>
      <c r="AI611" s="108"/>
      <c r="AJ611" s="113"/>
      <c r="AK611" s="94"/>
      <c r="AL611" s="94"/>
      <c r="AM611" s="94"/>
      <c r="AP611" s="80"/>
      <c r="AQ611" s="79"/>
      <c r="AV611" s="115"/>
      <c r="BB611" s="115"/>
      <c r="BG611" s="116"/>
      <c r="BN611" s="115"/>
      <c r="BO611" s="117"/>
      <c r="BQ611" s="118" t="s">
        <v>59</v>
      </c>
      <c r="BR611" s="119" t="e">
        <f>P611/3168</f>
        <v>#VALUE!</v>
      </c>
      <c r="BS611" s="119" t="e">
        <f>BR611*O611</f>
        <v>#VALUE!</v>
      </c>
      <c r="BT611" s="108"/>
    </row>
    <row r="612" spans="1:72" s="114" customFormat="1" ht="27">
      <c r="A612" s="103"/>
      <c r="B612" s="104" t="s">
        <v>499</v>
      </c>
      <c r="C612" s="105" t="s">
        <v>500</v>
      </c>
      <c r="D612" s="106" t="s">
        <v>46</v>
      </c>
      <c r="E612" s="107"/>
      <c r="F612" s="108">
        <v>7</v>
      </c>
      <c r="G612" s="107"/>
      <c r="H612" s="78"/>
      <c r="I612" s="108">
        <v>7</v>
      </c>
      <c r="J612" s="109">
        <v>22980</v>
      </c>
      <c r="K612" s="94">
        <v>160860</v>
      </c>
      <c r="L612" s="94"/>
      <c r="M612" s="110"/>
      <c r="N612" s="78"/>
      <c r="O612" s="108" t="s">
        <v>34</v>
      </c>
      <c r="P612" s="109" t="s">
        <v>34</v>
      </c>
      <c r="Q612" s="108" t="s">
        <v>34</v>
      </c>
      <c r="R612" s="110"/>
      <c r="S612" s="78"/>
      <c r="T612" s="111">
        <v>7</v>
      </c>
      <c r="U612" s="112">
        <v>24290</v>
      </c>
      <c r="V612" s="108">
        <f>T612*U612</f>
        <v>170030</v>
      </c>
      <c r="W612" s="110"/>
      <c r="X612" s="44"/>
      <c r="Y612" s="108">
        <v>7</v>
      </c>
      <c r="Z612" s="109">
        <v>27205</v>
      </c>
      <c r="AA612" s="94">
        <f>Y612*Z612</f>
        <v>190435</v>
      </c>
      <c r="AB612" s="110"/>
      <c r="AC612" s="94"/>
      <c r="AD612" s="113"/>
      <c r="AE612" s="104" t="s">
        <v>499</v>
      </c>
      <c r="AF612" s="105" t="s">
        <v>501</v>
      </c>
      <c r="AG612" s="106" t="s">
        <v>46</v>
      </c>
      <c r="AH612" s="107"/>
      <c r="AI612" s="108">
        <v>7</v>
      </c>
      <c r="AJ612" s="113"/>
      <c r="AK612" s="94">
        <v>7</v>
      </c>
      <c r="AL612" s="94">
        <v>7500</v>
      </c>
      <c r="AM612" s="94">
        <f>AK612*AL612</f>
        <v>52500</v>
      </c>
      <c r="AP612" s="80"/>
      <c r="AQ612" s="79"/>
      <c r="AV612" s="115"/>
      <c r="BB612" s="115"/>
      <c r="BG612" s="116"/>
      <c r="BN612" s="115"/>
      <c r="BO612" s="117"/>
      <c r="BQ612" s="118" t="s">
        <v>59</v>
      </c>
      <c r="BR612" s="119" t="e">
        <f>P612/3168</f>
        <v>#VALUE!</v>
      </c>
      <c r="BS612" s="119" t="e">
        <f>BR612*O612</f>
        <v>#VALUE!</v>
      </c>
      <c r="BT612" s="108"/>
    </row>
    <row r="613" spans="1:72" s="114" customFormat="1" ht="27">
      <c r="A613" s="103"/>
      <c r="B613" s="104"/>
      <c r="C613" s="105" t="s">
        <v>502</v>
      </c>
      <c r="D613" s="106"/>
      <c r="E613" s="107"/>
      <c r="F613" s="108"/>
      <c r="G613" s="107"/>
      <c r="H613" s="78"/>
      <c r="I613" s="108"/>
      <c r="J613" s="94" t="s">
        <v>59</v>
      </c>
      <c r="K613" s="94"/>
      <c r="L613" s="94"/>
      <c r="M613" s="110"/>
      <c r="N613" s="78"/>
      <c r="O613" s="108"/>
      <c r="P613" s="94" t="s">
        <v>59</v>
      </c>
      <c r="Q613" s="94"/>
      <c r="R613" s="110"/>
      <c r="S613" s="78"/>
      <c r="T613" s="111"/>
      <c r="U613" s="101" t="s">
        <v>59</v>
      </c>
      <c r="V613" s="94"/>
      <c r="W613" s="110"/>
      <c r="X613" s="44"/>
      <c r="Y613" s="108"/>
      <c r="Z613" s="109"/>
      <c r="AA613" s="94"/>
      <c r="AB613" s="110"/>
      <c r="AC613" s="94"/>
      <c r="AD613" s="113"/>
      <c r="AE613" s="94"/>
      <c r="AF613" s="121" t="s">
        <v>503</v>
      </c>
      <c r="AG613" s="94"/>
      <c r="AH613" s="94"/>
      <c r="AI613" s="94"/>
      <c r="AJ613" s="113"/>
      <c r="AK613" s="94"/>
      <c r="AL613" s="94"/>
      <c r="AM613" s="94"/>
      <c r="AP613" s="80"/>
      <c r="AQ613" s="79"/>
      <c r="AV613" s="115"/>
      <c r="BB613" s="115"/>
      <c r="BG613" s="116"/>
      <c r="BN613" s="115"/>
      <c r="BO613" s="117"/>
      <c r="BQ613" s="118" t="s">
        <v>59</v>
      </c>
      <c r="BR613" s="119" t="e">
        <f>P613/3168</f>
        <v>#VALUE!</v>
      </c>
      <c r="BS613" s="119" t="e">
        <f>BR613*O613</f>
        <v>#VALUE!</v>
      </c>
      <c r="BT613" s="108"/>
    </row>
    <row r="614" spans="1:72" s="114" customFormat="1" ht="36" customHeight="1">
      <c r="A614" s="103"/>
      <c r="B614" s="104"/>
      <c r="C614" s="105" t="s">
        <v>504</v>
      </c>
      <c r="D614" s="106"/>
      <c r="E614" s="107"/>
      <c r="F614" s="108"/>
      <c r="G614" s="107"/>
      <c r="H614" s="78"/>
      <c r="I614" s="108"/>
      <c r="J614" s="94"/>
      <c r="K614" s="94"/>
      <c r="L614" s="94"/>
      <c r="M614" s="110"/>
      <c r="N614" s="78"/>
      <c r="O614" s="108"/>
      <c r="P614" s="94"/>
      <c r="Q614" s="94"/>
      <c r="R614" s="110"/>
      <c r="S614" s="78"/>
      <c r="T614" s="111"/>
      <c r="U614" s="101"/>
      <c r="V614" s="94"/>
      <c r="W614" s="110"/>
      <c r="X614" s="44"/>
      <c r="Y614" s="108"/>
      <c r="Z614" s="109"/>
      <c r="AA614" s="94"/>
      <c r="AB614" s="110"/>
      <c r="AC614" s="94"/>
      <c r="AD614" s="113"/>
      <c r="AE614" s="94"/>
      <c r="AF614" s="121" t="s">
        <v>505</v>
      </c>
      <c r="AG614" s="94"/>
      <c r="AH614" s="94"/>
      <c r="AI614" s="94"/>
      <c r="AJ614" s="113"/>
      <c r="AK614" s="94"/>
      <c r="AL614" s="94"/>
      <c r="AM614" s="94"/>
      <c r="AP614" s="80"/>
      <c r="AQ614" s="79"/>
      <c r="AV614" s="115"/>
      <c r="BB614" s="115"/>
      <c r="BG614" s="116"/>
      <c r="BN614" s="115"/>
      <c r="BO614" s="117"/>
      <c r="BQ614" s="118"/>
      <c r="BR614" s="119"/>
      <c r="BS614" s="119"/>
      <c r="BT614" s="108"/>
    </row>
    <row r="615" spans="1:72" s="114" customFormat="1" ht="27">
      <c r="A615" s="103"/>
      <c r="B615" s="104"/>
      <c r="C615" s="105" t="s">
        <v>324</v>
      </c>
      <c r="D615" s="106"/>
      <c r="E615" s="107"/>
      <c r="F615" s="108"/>
      <c r="G615" s="107"/>
      <c r="H615" s="78"/>
      <c r="I615" s="108"/>
      <c r="J615" s="94"/>
      <c r="K615" s="94"/>
      <c r="L615" s="94"/>
      <c r="M615" s="110"/>
      <c r="N615" s="78"/>
      <c r="O615" s="108"/>
      <c r="P615" s="94"/>
      <c r="Q615" s="94"/>
      <c r="R615" s="110"/>
      <c r="S615" s="78"/>
      <c r="T615" s="111"/>
      <c r="U615" s="101"/>
      <c r="V615" s="94"/>
      <c r="W615" s="110"/>
      <c r="X615" s="44"/>
      <c r="Y615" s="108"/>
      <c r="Z615" s="109"/>
      <c r="AA615" s="94"/>
      <c r="AB615" s="110"/>
      <c r="AC615" s="94"/>
      <c r="AD615" s="113"/>
      <c r="AE615" s="94"/>
      <c r="AF615" s="121"/>
      <c r="AG615" s="94"/>
      <c r="AH615" s="94"/>
      <c r="AI615" s="94"/>
      <c r="AJ615" s="113"/>
      <c r="AK615" s="94"/>
      <c r="AL615" s="94"/>
      <c r="AM615" s="94"/>
      <c r="AP615" s="80"/>
      <c r="AQ615" s="79"/>
      <c r="AV615" s="115"/>
      <c r="BB615" s="115"/>
      <c r="BG615" s="116"/>
      <c r="BN615" s="115"/>
      <c r="BO615" s="117"/>
      <c r="BQ615" s="118"/>
      <c r="BR615" s="119"/>
      <c r="BS615" s="119"/>
      <c r="BT615" s="108"/>
    </row>
    <row r="616" spans="1:72" s="114" customFormat="1" ht="27">
      <c r="A616" s="103"/>
      <c r="B616" s="104"/>
      <c r="C616" s="105"/>
      <c r="D616" s="106"/>
      <c r="E616" s="107"/>
      <c r="F616" s="108"/>
      <c r="G616" s="107"/>
      <c r="H616" s="78"/>
      <c r="I616" s="108"/>
      <c r="J616" s="94"/>
      <c r="K616" s="94"/>
      <c r="L616" s="94"/>
      <c r="M616" s="110"/>
      <c r="N616" s="78"/>
      <c r="O616" s="108"/>
      <c r="P616" s="94"/>
      <c r="Q616" s="94"/>
      <c r="R616" s="110"/>
      <c r="S616" s="78"/>
      <c r="T616" s="111"/>
      <c r="U616" s="101"/>
      <c r="V616" s="94"/>
      <c r="W616" s="110"/>
      <c r="X616" s="44"/>
      <c r="Y616" s="108"/>
      <c r="Z616" s="109"/>
      <c r="AA616" s="94"/>
      <c r="AB616" s="110"/>
      <c r="AC616" s="94"/>
      <c r="AD616" s="113"/>
      <c r="AE616" s="94"/>
      <c r="AF616" s="121"/>
      <c r="AG616" s="94"/>
      <c r="AH616" s="94"/>
      <c r="AI616" s="94"/>
      <c r="AJ616" s="113"/>
      <c r="AK616" s="94"/>
      <c r="AL616" s="94"/>
      <c r="AM616" s="94"/>
      <c r="AP616" s="80"/>
      <c r="AQ616" s="79"/>
      <c r="AV616" s="115"/>
      <c r="BB616" s="115"/>
      <c r="BG616" s="116"/>
      <c r="BN616" s="115"/>
      <c r="BO616" s="117"/>
      <c r="BQ616" s="118"/>
      <c r="BR616" s="119"/>
      <c r="BS616" s="119"/>
      <c r="BT616" s="108"/>
    </row>
    <row r="617" spans="1:72" s="114" customFormat="1" ht="27">
      <c r="A617" s="103"/>
      <c r="B617" s="104"/>
      <c r="C617" s="105" t="s">
        <v>53</v>
      </c>
      <c r="D617" s="106"/>
      <c r="E617" s="107"/>
      <c r="F617" s="108"/>
      <c r="G617" s="107"/>
      <c r="H617" s="78"/>
      <c r="I617" s="108"/>
      <c r="J617" s="94"/>
      <c r="K617" s="94"/>
      <c r="L617" s="94" t="s">
        <v>56</v>
      </c>
      <c r="M617" s="110"/>
      <c r="N617" s="78"/>
      <c r="O617" s="108"/>
      <c r="P617" s="94"/>
      <c r="Q617" s="94"/>
      <c r="R617" s="108" t="s">
        <v>34</v>
      </c>
      <c r="S617" s="78"/>
      <c r="T617" s="111"/>
      <c r="U617" s="101"/>
      <c r="V617" s="94"/>
      <c r="W617" s="108" t="s">
        <v>152</v>
      </c>
      <c r="X617" s="44"/>
      <c r="Y617" s="108"/>
      <c r="Z617" s="109"/>
      <c r="AA617" s="94"/>
      <c r="AB617" s="110" t="s">
        <v>56</v>
      </c>
      <c r="AC617" s="94"/>
      <c r="AD617" s="113"/>
      <c r="AE617" s="94"/>
      <c r="AF617" s="105" t="s">
        <v>53</v>
      </c>
      <c r="AG617" s="94"/>
      <c r="AH617" s="94"/>
      <c r="AI617" s="94"/>
      <c r="AJ617" s="113"/>
      <c r="AK617" s="94"/>
      <c r="AL617" s="94"/>
      <c r="AM617" s="94"/>
      <c r="AN617" s="114" t="s">
        <v>55</v>
      </c>
      <c r="AP617" s="80"/>
      <c r="AQ617" s="79"/>
      <c r="AV617" s="115"/>
      <c r="BB617" s="115"/>
      <c r="BG617" s="116"/>
      <c r="BN617" s="115"/>
      <c r="BO617" s="117"/>
      <c r="BQ617" s="118"/>
      <c r="BR617" s="119"/>
      <c r="BS617" s="119"/>
      <c r="BT617" s="108"/>
    </row>
    <row r="618" spans="1:72" s="114" customFormat="1" ht="27">
      <c r="A618" s="103"/>
      <c r="B618" s="104"/>
      <c r="C618" s="105" t="s">
        <v>57</v>
      </c>
      <c r="D618" s="106"/>
      <c r="E618" s="107"/>
      <c r="F618" s="108"/>
      <c r="G618" s="107"/>
      <c r="H618" s="78"/>
      <c r="I618" s="108"/>
      <c r="J618" s="94"/>
      <c r="K618" s="94"/>
      <c r="L618" s="94" t="s">
        <v>506</v>
      </c>
      <c r="M618" s="110"/>
      <c r="N618" s="78"/>
      <c r="O618" s="108"/>
      <c r="P618" s="94"/>
      <c r="Q618" s="94"/>
      <c r="R618" s="108" t="s">
        <v>34</v>
      </c>
      <c r="S618" s="78"/>
      <c r="T618" s="111"/>
      <c r="U618" s="101"/>
      <c r="V618" s="94"/>
      <c r="W618" s="108" t="s">
        <v>507</v>
      </c>
      <c r="X618" s="44"/>
      <c r="Y618" s="108"/>
      <c r="Z618" s="109"/>
      <c r="AA618" s="94"/>
      <c r="AB618" s="110" t="s">
        <v>508</v>
      </c>
      <c r="AC618" s="94"/>
      <c r="AD618" s="113"/>
      <c r="AE618" s="94"/>
      <c r="AF618" s="105" t="s">
        <v>57</v>
      </c>
      <c r="AG618" s="94"/>
      <c r="AH618" s="94"/>
      <c r="AI618" s="94"/>
      <c r="AJ618" s="113"/>
      <c r="AK618" s="94"/>
      <c r="AL618" s="94"/>
      <c r="AM618" s="94"/>
      <c r="AP618" s="80"/>
      <c r="AQ618" s="79"/>
      <c r="AV618" s="115"/>
      <c r="BB618" s="115"/>
      <c r="BG618" s="116"/>
      <c r="BN618" s="115"/>
      <c r="BO618" s="117"/>
      <c r="BQ618" s="118"/>
      <c r="BR618" s="119"/>
      <c r="BS618" s="119"/>
      <c r="BT618" s="108"/>
    </row>
    <row r="619" spans="1:72" s="114" customFormat="1" ht="27">
      <c r="A619" s="103"/>
      <c r="B619" s="104"/>
      <c r="C619" s="105"/>
      <c r="D619" s="106"/>
      <c r="E619" s="107"/>
      <c r="F619" s="108"/>
      <c r="G619" s="107"/>
      <c r="H619" s="78"/>
      <c r="I619" s="108"/>
      <c r="J619" s="94"/>
      <c r="K619" s="94"/>
      <c r="L619" s="94" t="s">
        <v>509</v>
      </c>
      <c r="M619" s="110"/>
      <c r="N619" s="78"/>
      <c r="O619" s="108"/>
      <c r="P619" s="94"/>
      <c r="Q619" s="94"/>
      <c r="R619" s="108"/>
      <c r="S619" s="78"/>
      <c r="T619" s="111"/>
      <c r="U619" s="101"/>
      <c r="V619" s="94"/>
      <c r="W619" s="108"/>
      <c r="X619" s="44"/>
      <c r="Y619" s="108"/>
      <c r="Z619" s="109"/>
      <c r="AA619" s="94"/>
      <c r="AB619" s="110"/>
      <c r="AC619" s="94"/>
      <c r="AD619" s="113"/>
      <c r="AE619" s="94"/>
      <c r="AF619" s="105" t="s">
        <v>63</v>
      </c>
      <c r="AG619" s="94"/>
      <c r="AH619" s="94"/>
      <c r="AI619" s="94"/>
      <c r="AJ619" s="113"/>
      <c r="AK619" s="94"/>
      <c r="AL619" s="94"/>
      <c r="AM619" s="94"/>
      <c r="AP619" s="80"/>
      <c r="AQ619" s="79"/>
      <c r="AV619" s="115"/>
      <c r="BB619" s="115"/>
      <c r="BG619" s="116"/>
      <c r="BN619" s="115"/>
      <c r="BO619" s="117"/>
      <c r="BQ619" s="118"/>
      <c r="BR619" s="119"/>
      <c r="BS619" s="119"/>
      <c r="BT619" s="108"/>
    </row>
    <row r="620" spans="1:72" s="114" customFormat="1" ht="27">
      <c r="A620" s="103"/>
      <c r="B620" s="104"/>
      <c r="C620" s="105"/>
      <c r="D620" s="106"/>
      <c r="E620" s="107"/>
      <c r="F620" s="108"/>
      <c r="G620" s="107"/>
      <c r="H620" s="78"/>
      <c r="I620" s="108"/>
      <c r="J620" s="94"/>
      <c r="K620" s="94"/>
      <c r="L620" s="94" t="s">
        <v>510</v>
      </c>
      <c r="M620" s="110"/>
      <c r="N620" s="78"/>
      <c r="O620" s="108"/>
      <c r="P620" s="94"/>
      <c r="Q620" s="94"/>
      <c r="R620" s="108"/>
      <c r="S620" s="78"/>
      <c r="T620" s="111"/>
      <c r="U620" s="101"/>
      <c r="V620" s="94"/>
      <c r="W620" s="108"/>
      <c r="X620" s="44"/>
      <c r="Y620" s="108"/>
      <c r="Z620" s="109"/>
      <c r="AA620" s="94"/>
      <c r="AB620" s="110"/>
      <c r="AC620" s="94"/>
      <c r="AD620" s="113"/>
      <c r="AE620" s="94"/>
      <c r="AF620" s="105"/>
      <c r="AG620" s="94"/>
      <c r="AH620" s="94"/>
      <c r="AI620" s="94"/>
      <c r="AJ620" s="113"/>
      <c r="AK620" s="94"/>
      <c r="AL620" s="94"/>
      <c r="AM620" s="94"/>
      <c r="AP620" s="80"/>
      <c r="AQ620" s="79"/>
      <c r="AV620" s="115"/>
      <c r="BB620" s="115"/>
      <c r="BG620" s="116"/>
      <c r="BN620" s="115"/>
      <c r="BO620" s="117"/>
      <c r="BQ620" s="118"/>
      <c r="BR620" s="119"/>
      <c r="BS620" s="119"/>
      <c r="BT620" s="108"/>
    </row>
    <row r="621" spans="1:72" s="114" customFormat="1" ht="27">
      <c r="A621" s="103"/>
      <c r="B621" s="104"/>
      <c r="C621" s="105" t="s">
        <v>63</v>
      </c>
      <c r="D621" s="106"/>
      <c r="E621" s="107"/>
      <c r="F621" s="108"/>
      <c r="G621" s="107"/>
      <c r="H621" s="78"/>
      <c r="I621" s="108"/>
      <c r="J621" s="94"/>
      <c r="K621" s="94"/>
      <c r="L621" s="94" t="s">
        <v>104</v>
      </c>
      <c r="M621" s="110"/>
      <c r="N621" s="78"/>
      <c r="O621" s="108"/>
      <c r="P621" s="94"/>
      <c r="Q621" s="94"/>
      <c r="R621" s="110"/>
      <c r="S621" s="78"/>
      <c r="T621" s="111"/>
      <c r="U621" s="101"/>
      <c r="V621" s="94"/>
      <c r="W621" s="110"/>
      <c r="X621" s="44"/>
      <c r="Y621" s="108"/>
      <c r="Z621" s="109"/>
      <c r="AA621" s="94"/>
      <c r="AB621" s="110" t="s">
        <v>65</v>
      </c>
      <c r="AC621" s="94"/>
      <c r="AD621" s="113"/>
      <c r="AE621" s="94"/>
      <c r="AG621" s="94"/>
      <c r="AH621" s="94"/>
      <c r="AI621" s="94"/>
      <c r="AJ621" s="113"/>
      <c r="AK621" s="94"/>
      <c r="AL621" s="94"/>
      <c r="AM621" s="94"/>
      <c r="AP621" s="80"/>
      <c r="AQ621" s="79"/>
      <c r="AV621" s="115"/>
      <c r="BB621" s="115"/>
      <c r="BG621" s="116"/>
      <c r="BN621" s="115"/>
      <c r="BO621" s="117"/>
      <c r="BQ621" s="118"/>
      <c r="BR621" s="119"/>
      <c r="BS621" s="119"/>
      <c r="BT621" s="108"/>
    </row>
    <row r="622" spans="1:72" s="114" customFormat="1" ht="27">
      <c r="A622" s="103"/>
      <c r="B622" s="104"/>
      <c r="C622" s="105"/>
      <c r="D622" s="106"/>
      <c r="E622" s="107"/>
      <c r="F622" s="108"/>
      <c r="G622" s="107"/>
      <c r="H622" s="78"/>
      <c r="I622" s="108"/>
      <c r="J622" s="94"/>
      <c r="K622" s="94"/>
      <c r="L622" s="94"/>
      <c r="M622" s="110"/>
      <c r="N622" s="78"/>
      <c r="O622" s="108"/>
      <c r="P622" s="94"/>
      <c r="Q622" s="94"/>
      <c r="R622" s="110"/>
      <c r="S622" s="78"/>
      <c r="T622" s="111"/>
      <c r="U622" s="101"/>
      <c r="V622" s="94"/>
      <c r="W622" s="110"/>
      <c r="X622" s="44"/>
      <c r="Y622" s="108"/>
      <c r="Z622" s="109"/>
      <c r="AA622" s="94"/>
      <c r="AB622" s="110"/>
      <c r="AC622" s="94"/>
      <c r="AD622" s="113"/>
      <c r="AE622" s="94"/>
      <c r="AF622" s="94"/>
      <c r="AG622" s="94"/>
      <c r="AH622" s="94"/>
      <c r="AI622" s="94"/>
      <c r="AJ622" s="113"/>
      <c r="AK622" s="94"/>
      <c r="AL622" s="94"/>
      <c r="AM622" s="94"/>
      <c r="AP622" s="80"/>
      <c r="AQ622" s="79"/>
      <c r="AV622" s="115"/>
      <c r="BB622" s="115"/>
      <c r="BG622" s="116"/>
      <c r="BN622" s="115"/>
      <c r="BO622" s="117"/>
      <c r="BQ622" s="118"/>
      <c r="BR622" s="119"/>
      <c r="BS622" s="119"/>
      <c r="BT622" s="108"/>
    </row>
    <row r="623" spans="1:72" s="114" customFormat="1" ht="27">
      <c r="A623" s="120" t="s">
        <v>114</v>
      </c>
      <c r="B623" s="104" t="s">
        <v>499</v>
      </c>
      <c r="C623" s="105" t="s">
        <v>511</v>
      </c>
      <c r="D623" s="106" t="s">
        <v>46</v>
      </c>
      <c r="E623" s="107"/>
      <c r="F623" s="108">
        <v>7</v>
      </c>
      <c r="G623" s="107"/>
      <c r="H623" s="78"/>
      <c r="I623" s="108" t="s">
        <v>34</v>
      </c>
      <c r="J623" s="108" t="s">
        <v>34</v>
      </c>
      <c r="K623" s="108" t="s">
        <v>34</v>
      </c>
      <c r="L623" s="94"/>
      <c r="M623" s="110"/>
      <c r="N623" s="78"/>
      <c r="O623" s="108">
        <v>7</v>
      </c>
      <c r="P623" s="109">
        <v>23655</v>
      </c>
      <c r="Q623" s="94">
        <f>O623*P623</f>
        <v>165585</v>
      </c>
      <c r="R623" s="110"/>
      <c r="S623" s="78"/>
      <c r="T623" s="94" t="s">
        <v>34</v>
      </c>
      <c r="U623" s="94" t="s">
        <v>34</v>
      </c>
      <c r="V623" s="94" t="s">
        <v>34</v>
      </c>
      <c r="W623" s="110"/>
      <c r="X623" s="44"/>
      <c r="Y623" s="108"/>
      <c r="Z623" s="109"/>
      <c r="AA623" s="94" t="s">
        <v>72</v>
      </c>
      <c r="AB623" s="110"/>
      <c r="AC623" s="94"/>
      <c r="AD623" s="113"/>
      <c r="AE623" s="94"/>
      <c r="AF623" s="94"/>
      <c r="AG623" s="94"/>
      <c r="AH623" s="94"/>
      <c r="AI623" s="94"/>
      <c r="AJ623" s="113"/>
      <c r="AK623" s="94"/>
      <c r="AL623" s="94"/>
      <c r="AM623" s="94"/>
      <c r="AP623" s="80"/>
      <c r="AQ623" s="79"/>
      <c r="AV623" s="115"/>
      <c r="BB623" s="115"/>
      <c r="BG623" s="116"/>
      <c r="BN623" s="115"/>
      <c r="BO623" s="117"/>
      <c r="BQ623" s="118" t="s">
        <v>59</v>
      </c>
      <c r="BR623" s="119">
        <f>P623/3168</f>
        <v>7.4668560606060606</v>
      </c>
      <c r="BS623" s="119">
        <f>BR623*O623</f>
        <v>52.267992424242422</v>
      </c>
      <c r="BT623" s="108"/>
    </row>
    <row r="624" spans="1:72" s="114" customFormat="1" ht="27">
      <c r="A624" s="103"/>
      <c r="B624" s="104"/>
      <c r="C624" s="105" t="s">
        <v>502</v>
      </c>
      <c r="D624" s="106"/>
      <c r="E624" s="107"/>
      <c r="F624" s="108"/>
      <c r="G624" s="107"/>
      <c r="H624" s="78"/>
      <c r="I624" s="108"/>
      <c r="J624" s="94" t="s">
        <v>59</v>
      </c>
      <c r="K624" s="94"/>
      <c r="L624" s="94"/>
      <c r="M624" s="110"/>
      <c r="N624" s="78"/>
      <c r="O624" s="108"/>
      <c r="P624" s="94" t="s">
        <v>59</v>
      </c>
      <c r="Q624" s="94"/>
      <c r="R624" s="110"/>
      <c r="S624" s="78"/>
      <c r="T624" s="111"/>
      <c r="U624" s="101"/>
      <c r="V624" s="94"/>
      <c r="W624" s="110"/>
      <c r="X624" s="44"/>
      <c r="Y624" s="108"/>
      <c r="Z624" s="109"/>
      <c r="AA624" s="94"/>
      <c r="AB624" s="110"/>
      <c r="AC624" s="94"/>
      <c r="AD624" s="113"/>
      <c r="AE624" s="94"/>
      <c r="AF624" s="94">
        <v>3</v>
      </c>
      <c r="AG624" s="94"/>
      <c r="AH624" s="94"/>
      <c r="AI624" s="94"/>
      <c r="AJ624" s="113"/>
      <c r="AK624" s="94"/>
      <c r="AL624" s="94"/>
      <c r="AM624" s="94"/>
      <c r="AP624" s="80"/>
      <c r="AQ624" s="79"/>
      <c r="AV624" s="115"/>
      <c r="BB624" s="115"/>
      <c r="BG624" s="116"/>
      <c r="BN624" s="115"/>
      <c r="BO624" s="117"/>
      <c r="BQ624" s="118" t="s">
        <v>59</v>
      </c>
      <c r="BR624" s="119" t="e">
        <f>P624/3168</f>
        <v>#VALUE!</v>
      </c>
      <c r="BS624" s="119" t="e">
        <f>BR624*O624</f>
        <v>#VALUE!</v>
      </c>
      <c r="BT624" s="108"/>
    </row>
    <row r="625" spans="1:72" s="114" customFormat="1" ht="36" customHeight="1">
      <c r="A625" s="103"/>
      <c r="B625" s="104"/>
      <c r="C625" s="105" t="s">
        <v>504</v>
      </c>
      <c r="D625" s="106"/>
      <c r="E625" s="107"/>
      <c r="F625" s="108"/>
      <c r="G625" s="107"/>
      <c r="H625" s="78"/>
      <c r="I625" s="108"/>
      <c r="J625" s="94"/>
      <c r="K625" s="94"/>
      <c r="L625" s="94"/>
      <c r="M625" s="110"/>
      <c r="N625" s="78"/>
      <c r="O625" s="108"/>
      <c r="P625" s="94"/>
      <c r="Q625" s="94"/>
      <c r="R625" s="110"/>
      <c r="S625" s="78"/>
      <c r="T625" s="111"/>
      <c r="U625" s="101"/>
      <c r="V625" s="94"/>
      <c r="W625" s="110"/>
      <c r="X625" s="44"/>
      <c r="Y625" s="108"/>
      <c r="Z625" s="109"/>
      <c r="AA625" s="94"/>
      <c r="AB625" s="110"/>
      <c r="AC625" s="94"/>
      <c r="AD625" s="113"/>
      <c r="AE625" s="94"/>
      <c r="AF625" s="94"/>
      <c r="AG625" s="94"/>
      <c r="AH625" s="94"/>
      <c r="AI625" s="94"/>
      <c r="AJ625" s="113"/>
      <c r="AK625" s="94"/>
      <c r="AL625" s="94"/>
      <c r="AM625" s="94"/>
      <c r="AP625" s="80"/>
      <c r="AQ625" s="79"/>
      <c r="AV625" s="115"/>
      <c r="BB625" s="115"/>
      <c r="BG625" s="116"/>
      <c r="BN625" s="115"/>
      <c r="BO625" s="117"/>
      <c r="BQ625" s="118"/>
      <c r="BR625" s="119"/>
      <c r="BS625" s="119"/>
      <c r="BT625" s="108"/>
    </row>
    <row r="626" spans="1:72" s="114" customFormat="1" ht="27">
      <c r="A626" s="103"/>
      <c r="B626" s="104"/>
      <c r="C626" s="105" t="s">
        <v>324</v>
      </c>
      <c r="D626" s="106"/>
      <c r="E626" s="107"/>
      <c r="F626" s="108"/>
      <c r="G626" s="107"/>
      <c r="H626" s="78"/>
      <c r="I626" s="108"/>
      <c r="J626" s="94"/>
      <c r="K626" s="94"/>
      <c r="L626" s="94"/>
      <c r="M626" s="110"/>
      <c r="N626" s="78"/>
      <c r="O626" s="108"/>
      <c r="P626" s="94"/>
      <c r="Q626" s="94"/>
      <c r="R626" s="110"/>
      <c r="S626" s="78"/>
      <c r="T626" s="111"/>
      <c r="U626" s="101"/>
      <c r="V626" s="94"/>
      <c r="W626" s="110"/>
      <c r="X626" s="44"/>
      <c r="Y626" s="108"/>
      <c r="Z626" s="109"/>
      <c r="AA626" s="94"/>
      <c r="AB626" s="110"/>
      <c r="AC626" s="94"/>
      <c r="AD626" s="113"/>
      <c r="AE626" s="94"/>
      <c r="AF626" s="94"/>
      <c r="AG626" s="94"/>
      <c r="AH626" s="94"/>
      <c r="AI626" s="94"/>
      <c r="AJ626" s="113"/>
      <c r="AK626" s="94"/>
      <c r="AL626" s="94"/>
      <c r="AM626" s="94"/>
      <c r="AP626" s="80"/>
      <c r="AQ626" s="79"/>
      <c r="AV626" s="115"/>
      <c r="BB626" s="115"/>
      <c r="BG626" s="116"/>
      <c r="BN626" s="115"/>
      <c r="BO626" s="117"/>
      <c r="BQ626" s="118"/>
      <c r="BR626" s="119"/>
      <c r="BS626" s="119"/>
      <c r="BT626" s="108"/>
    </row>
    <row r="627" spans="1:72" s="114" customFormat="1" ht="27">
      <c r="A627" s="103"/>
      <c r="B627" s="104"/>
      <c r="C627" s="105"/>
      <c r="D627" s="106"/>
      <c r="E627" s="107"/>
      <c r="F627" s="108"/>
      <c r="G627" s="107"/>
      <c r="H627" s="78"/>
      <c r="I627" s="108"/>
      <c r="J627" s="94"/>
      <c r="K627" s="94"/>
      <c r="L627" s="94"/>
      <c r="M627" s="110"/>
      <c r="N627" s="78"/>
      <c r="O627" s="108"/>
      <c r="P627" s="94"/>
      <c r="Q627" s="94"/>
      <c r="R627" s="110"/>
      <c r="S627" s="78"/>
      <c r="T627" s="111"/>
      <c r="U627" s="101"/>
      <c r="V627" s="94"/>
      <c r="W627" s="110"/>
      <c r="X627" s="44"/>
      <c r="Y627" s="108"/>
      <c r="Z627" s="109"/>
      <c r="AA627" s="94"/>
      <c r="AB627" s="110"/>
      <c r="AC627" s="94"/>
      <c r="AD627" s="113"/>
      <c r="AE627" s="94"/>
      <c r="AF627" s="94"/>
      <c r="AG627" s="94"/>
      <c r="AH627" s="94"/>
      <c r="AI627" s="94"/>
      <c r="AJ627" s="113"/>
      <c r="AK627" s="94"/>
      <c r="AL627" s="94"/>
      <c r="AM627" s="94"/>
      <c r="AP627" s="80"/>
      <c r="AQ627" s="79"/>
      <c r="AV627" s="115"/>
      <c r="BB627" s="115"/>
      <c r="BG627" s="116"/>
      <c r="BN627" s="115"/>
      <c r="BO627" s="117"/>
      <c r="BQ627" s="118"/>
      <c r="BR627" s="119"/>
      <c r="BS627" s="119"/>
      <c r="BT627" s="108"/>
    </row>
    <row r="628" spans="1:72" s="114" customFormat="1" ht="27">
      <c r="A628" s="103"/>
      <c r="B628" s="104"/>
      <c r="C628" s="105" t="s">
        <v>53</v>
      </c>
      <c r="D628" s="106"/>
      <c r="E628" s="107"/>
      <c r="F628" s="108"/>
      <c r="G628" s="107"/>
      <c r="H628" s="78"/>
      <c r="I628" s="108"/>
      <c r="J628" s="94"/>
      <c r="K628" s="94"/>
      <c r="L628" s="94"/>
      <c r="M628" s="110"/>
      <c r="N628" s="78"/>
      <c r="O628" s="108"/>
      <c r="P628" s="94"/>
      <c r="Q628" s="94"/>
      <c r="R628" s="110" t="s">
        <v>56</v>
      </c>
      <c r="S628" s="78"/>
      <c r="T628" s="111"/>
      <c r="U628" s="101"/>
      <c r="V628" s="94"/>
      <c r="W628" s="110"/>
      <c r="X628" s="44"/>
      <c r="Y628" s="108"/>
      <c r="Z628" s="109"/>
      <c r="AA628" s="94"/>
      <c r="AB628" s="110"/>
      <c r="AC628" s="94"/>
      <c r="AD628" s="113"/>
      <c r="AE628" s="94"/>
      <c r="AF628" s="94"/>
      <c r="AG628" s="94"/>
      <c r="AH628" s="94"/>
      <c r="AI628" s="94"/>
      <c r="AJ628" s="113"/>
      <c r="AK628" s="94"/>
      <c r="AL628" s="94"/>
      <c r="AM628" s="94"/>
      <c r="AP628" s="80"/>
      <c r="AQ628" s="79"/>
      <c r="AV628" s="115"/>
      <c r="BB628" s="115"/>
      <c r="BG628" s="116"/>
      <c r="BN628" s="115"/>
      <c r="BO628" s="117"/>
      <c r="BQ628" s="118"/>
      <c r="BR628" s="119"/>
      <c r="BS628" s="119"/>
      <c r="BT628" s="108"/>
    </row>
    <row r="629" spans="1:72" s="114" customFormat="1" ht="27">
      <c r="A629" s="103"/>
      <c r="B629" s="104"/>
      <c r="C629" s="105" t="s">
        <v>57</v>
      </c>
      <c r="D629" s="106"/>
      <c r="E629" s="107"/>
      <c r="F629" s="108"/>
      <c r="G629" s="107"/>
      <c r="H629" s="78"/>
      <c r="I629" s="108"/>
      <c r="J629" s="94"/>
      <c r="K629" s="94"/>
      <c r="L629" s="94"/>
      <c r="M629" s="110"/>
      <c r="N629" s="78"/>
      <c r="O629" s="108"/>
      <c r="P629" s="94"/>
      <c r="Q629" s="94"/>
      <c r="R629" s="110" t="s">
        <v>512</v>
      </c>
      <c r="S629" s="78"/>
      <c r="T629" s="111"/>
      <c r="U629" s="101"/>
      <c r="V629" s="94"/>
      <c r="W629" s="110"/>
      <c r="X629" s="44"/>
      <c r="Y629" s="108"/>
      <c r="Z629" s="109"/>
      <c r="AA629" s="94"/>
      <c r="AB629" s="110"/>
      <c r="AC629" s="94"/>
      <c r="AD629" s="113"/>
      <c r="AE629" s="94"/>
      <c r="AF629" s="94"/>
      <c r="AG629" s="94"/>
      <c r="AH629" s="94"/>
      <c r="AI629" s="94"/>
      <c r="AJ629" s="113"/>
      <c r="AK629" s="94"/>
      <c r="AL629" s="94"/>
      <c r="AM629" s="94"/>
      <c r="AP629" s="80"/>
      <c r="AQ629" s="79"/>
      <c r="AV629" s="115"/>
      <c r="BB629" s="115"/>
      <c r="BG629" s="116"/>
      <c r="BN629" s="115"/>
      <c r="BO629" s="117"/>
      <c r="BQ629" s="118"/>
      <c r="BR629" s="119"/>
      <c r="BS629" s="119"/>
      <c r="BT629" s="108"/>
    </row>
    <row r="630" spans="1:72" s="114" customFormat="1" ht="27">
      <c r="A630" s="103"/>
      <c r="B630" s="104"/>
      <c r="C630" s="105" t="s">
        <v>63</v>
      </c>
      <c r="D630" s="106"/>
      <c r="E630" s="107"/>
      <c r="F630" s="108"/>
      <c r="G630" s="107"/>
      <c r="H630" s="78"/>
      <c r="I630" s="108"/>
      <c r="J630" s="94"/>
      <c r="K630" s="94"/>
      <c r="L630" s="94"/>
      <c r="M630" s="110"/>
      <c r="N630" s="78"/>
      <c r="O630" s="108"/>
      <c r="P630" s="94"/>
      <c r="Q630" s="94"/>
      <c r="R630" s="110" t="s">
        <v>65</v>
      </c>
      <c r="S630" s="78"/>
      <c r="T630" s="111"/>
      <c r="U630" s="101"/>
      <c r="V630" s="94"/>
      <c r="W630" s="110"/>
      <c r="X630" s="44"/>
      <c r="Y630" s="108"/>
      <c r="Z630" s="109"/>
      <c r="AA630" s="94"/>
      <c r="AB630" s="110"/>
      <c r="AC630" s="94"/>
      <c r="AD630" s="113"/>
      <c r="AE630" s="94"/>
      <c r="AF630" s="94"/>
      <c r="AG630" s="94"/>
      <c r="AH630" s="94"/>
      <c r="AI630" s="94"/>
      <c r="AJ630" s="113"/>
      <c r="AK630" s="94"/>
      <c r="AL630" s="94"/>
      <c r="AM630" s="94"/>
      <c r="AP630" s="80"/>
      <c r="AQ630" s="79"/>
      <c r="AV630" s="115"/>
      <c r="BB630" s="115"/>
      <c r="BG630" s="116"/>
      <c r="BN630" s="115"/>
      <c r="BO630" s="117"/>
      <c r="BQ630" s="118"/>
      <c r="BR630" s="119"/>
      <c r="BS630" s="119"/>
      <c r="BT630" s="108"/>
    </row>
    <row r="631" spans="1:72" s="114" customFormat="1" ht="27">
      <c r="A631" s="103"/>
      <c r="B631" s="104"/>
      <c r="C631" s="105"/>
      <c r="D631" s="106"/>
      <c r="E631" s="107"/>
      <c r="F631" s="108"/>
      <c r="G631" s="107"/>
      <c r="H631" s="78"/>
      <c r="I631" s="108"/>
      <c r="J631" s="94"/>
      <c r="K631" s="94"/>
      <c r="L631" s="94"/>
      <c r="M631" s="110"/>
      <c r="N631" s="78"/>
      <c r="O631" s="108"/>
      <c r="P631" s="94"/>
      <c r="Q631" s="94"/>
      <c r="R631" s="110" t="s">
        <v>513</v>
      </c>
      <c r="S631" s="78"/>
      <c r="T631" s="111"/>
      <c r="U631" s="101"/>
      <c r="V631" s="94"/>
      <c r="W631" s="110"/>
      <c r="X631" s="44"/>
      <c r="Y631" s="108"/>
      <c r="Z631" s="109"/>
      <c r="AA631" s="94"/>
      <c r="AB631" s="110"/>
      <c r="AC631" s="94"/>
      <c r="AD631" s="113"/>
      <c r="AE631" s="94"/>
      <c r="AF631" s="94"/>
      <c r="AG631" s="94"/>
      <c r="AH631" s="94"/>
      <c r="AI631" s="94"/>
      <c r="AJ631" s="113"/>
      <c r="AK631" s="94"/>
      <c r="AL631" s="94"/>
      <c r="AM631" s="94"/>
      <c r="AP631" s="80"/>
      <c r="AQ631" s="79"/>
      <c r="AV631" s="115"/>
      <c r="BB631" s="115"/>
      <c r="BG631" s="116"/>
      <c r="BN631" s="115"/>
      <c r="BO631" s="117"/>
      <c r="BQ631" s="118"/>
      <c r="BR631" s="119"/>
      <c r="BS631" s="119"/>
      <c r="BT631" s="108"/>
    </row>
    <row r="632" spans="1:72" s="114" customFormat="1" ht="27">
      <c r="A632" s="103"/>
      <c r="B632" s="104"/>
      <c r="C632" s="105"/>
      <c r="D632" s="106"/>
      <c r="E632" s="107"/>
      <c r="F632" s="108"/>
      <c r="G632" s="107"/>
      <c r="H632" s="78"/>
      <c r="I632" s="108"/>
      <c r="J632" s="94"/>
      <c r="K632" s="94"/>
      <c r="L632" s="94"/>
      <c r="M632" s="110"/>
      <c r="N632" s="78"/>
      <c r="O632" s="108"/>
      <c r="P632" s="94"/>
      <c r="Q632" s="94"/>
      <c r="R632" s="110"/>
      <c r="S632" s="78"/>
      <c r="T632" s="111"/>
      <c r="U632" s="101"/>
      <c r="V632" s="94"/>
      <c r="W632" s="110"/>
      <c r="X632" s="44"/>
      <c r="Y632" s="108"/>
      <c r="Z632" s="109"/>
      <c r="AA632" s="94"/>
      <c r="AB632" s="110"/>
      <c r="AC632" s="94"/>
      <c r="AD632" s="113"/>
      <c r="AE632" s="94"/>
      <c r="AF632" s="94"/>
      <c r="AG632" s="94"/>
      <c r="AH632" s="94"/>
      <c r="AI632" s="94"/>
      <c r="AJ632" s="113"/>
      <c r="AK632" s="94"/>
      <c r="AL632" s="94"/>
      <c r="AM632" s="94"/>
      <c r="AP632" s="80"/>
      <c r="AQ632" s="79"/>
      <c r="AV632" s="115"/>
      <c r="BB632" s="115"/>
      <c r="BG632" s="116"/>
      <c r="BN632" s="115"/>
      <c r="BO632" s="117"/>
      <c r="BQ632" s="118"/>
      <c r="BR632" s="119"/>
      <c r="BS632" s="119"/>
      <c r="BT632" s="108"/>
    </row>
    <row r="633" spans="1:72" s="114" customFormat="1" ht="27">
      <c r="A633" s="103"/>
      <c r="B633" s="104" t="s">
        <v>514</v>
      </c>
      <c r="C633" s="105" t="s">
        <v>68</v>
      </c>
      <c r="D633" s="106" t="s">
        <v>46</v>
      </c>
      <c r="E633" s="107"/>
      <c r="F633" s="108">
        <v>7</v>
      </c>
      <c r="G633" s="107"/>
      <c r="H633" s="78"/>
      <c r="I633" s="108">
        <v>7</v>
      </c>
      <c r="J633" s="109">
        <v>17590</v>
      </c>
      <c r="K633" s="94" t="s">
        <v>72</v>
      </c>
      <c r="L633" s="94"/>
      <c r="M633" s="110"/>
      <c r="N633" s="78"/>
      <c r="O633" s="108">
        <v>7</v>
      </c>
      <c r="P633" s="109">
        <v>23655</v>
      </c>
      <c r="Q633" s="94" t="s">
        <v>72</v>
      </c>
      <c r="R633" s="110"/>
      <c r="S633" s="78"/>
      <c r="T633" s="111">
        <v>7</v>
      </c>
      <c r="U633" s="112"/>
      <c r="V633" s="94" t="s">
        <v>72</v>
      </c>
      <c r="W633" s="110"/>
      <c r="X633" s="44"/>
      <c r="Y633" s="108"/>
      <c r="Z633" s="109"/>
      <c r="AA633" s="94" t="s">
        <v>72</v>
      </c>
      <c r="AB633" s="110"/>
      <c r="AC633" s="94"/>
      <c r="AD633" s="113"/>
      <c r="AE633" s="104" t="s">
        <v>514</v>
      </c>
      <c r="AF633" s="105" t="s">
        <v>68</v>
      </c>
      <c r="AG633" s="106" t="s">
        <v>46</v>
      </c>
      <c r="AH633" s="107"/>
      <c r="AI633" s="108">
        <v>7</v>
      </c>
      <c r="AJ633" s="113"/>
      <c r="AK633" s="94">
        <v>7</v>
      </c>
      <c r="AL633" s="94">
        <v>7300</v>
      </c>
      <c r="AM633" s="94" t="s">
        <v>70</v>
      </c>
      <c r="AP633" s="40"/>
      <c r="AQ633" s="25"/>
      <c r="AV633" s="115"/>
      <c r="BB633" s="115"/>
      <c r="BG633" s="116"/>
      <c r="BN633" s="115"/>
      <c r="BO633" s="117"/>
      <c r="BQ633" s="118">
        <v>1500</v>
      </c>
      <c r="BR633" s="119">
        <f>P633/3168</f>
        <v>7.4668560606060606</v>
      </c>
      <c r="BS633" s="119">
        <f>BR633*O633</f>
        <v>52.267992424242422</v>
      </c>
      <c r="BT633" s="108"/>
    </row>
    <row r="634" spans="1:72" s="114" customFormat="1" ht="27">
      <c r="A634" s="103"/>
      <c r="B634" s="104"/>
      <c r="C634" s="105"/>
      <c r="D634" s="106"/>
      <c r="E634" s="107"/>
      <c r="F634" s="108"/>
      <c r="G634" s="107"/>
      <c r="H634" s="78"/>
      <c r="I634" s="108"/>
      <c r="J634" s="109"/>
      <c r="K634" s="94"/>
      <c r="L634" s="94"/>
      <c r="M634" s="110"/>
      <c r="N634" s="78"/>
      <c r="O634" s="108"/>
      <c r="P634" s="109"/>
      <c r="Q634" s="94"/>
      <c r="R634" s="110"/>
      <c r="S634" s="78"/>
      <c r="T634" s="111"/>
      <c r="U634" s="112"/>
      <c r="V634" s="94"/>
      <c r="W634" s="110"/>
      <c r="X634" s="44"/>
      <c r="Y634" s="108"/>
      <c r="Z634" s="109"/>
      <c r="AA634" s="94"/>
      <c r="AB634" s="110"/>
      <c r="AC634" s="94"/>
      <c r="AD634" s="113"/>
      <c r="AE634" s="104"/>
      <c r="AF634" s="105"/>
      <c r="AG634" s="106"/>
      <c r="AH634" s="107"/>
      <c r="AI634" s="108"/>
      <c r="AJ634" s="113"/>
      <c r="AK634" s="94"/>
      <c r="AL634" s="94"/>
      <c r="AM634" s="94"/>
      <c r="AP634" s="40"/>
      <c r="AQ634" s="25"/>
      <c r="AV634" s="115"/>
      <c r="BB634" s="115"/>
      <c r="BG634" s="116"/>
      <c r="BN634" s="115"/>
      <c r="BO634" s="117"/>
      <c r="BQ634" s="118"/>
      <c r="BR634" s="119"/>
      <c r="BS634" s="119"/>
      <c r="BT634" s="108"/>
    </row>
    <row r="635" spans="1:72" s="114" customFormat="1" ht="27">
      <c r="A635" s="103"/>
      <c r="B635" s="104"/>
      <c r="C635" s="105" t="s">
        <v>53</v>
      </c>
      <c r="D635" s="106"/>
      <c r="E635" s="107"/>
      <c r="F635" s="108"/>
      <c r="G635" s="107"/>
      <c r="H635" s="78"/>
      <c r="I635" s="108"/>
      <c r="J635" s="109"/>
      <c r="K635" s="94"/>
      <c r="L635" s="94" t="s">
        <v>56</v>
      </c>
      <c r="M635" s="110"/>
      <c r="N635" s="78"/>
      <c r="O635" s="108"/>
      <c r="P635" s="109"/>
      <c r="Q635" s="94"/>
      <c r="R635" s="110" t="s">
        <v>56</v>
      </c>
      <c r="S635" s="78"/>
      <c r="T635" s="111"/>
      <c r="U635" s="112"/>
      <c r="V635" s="94"/>
      <c r="W635" s="110"/>
      <c r="X635" s="44"/>
      <c r="Y635" s="108"/>
      <c r="Z635" s="109"/>
      <c r="AA635" s="94"/>
      <c r="AB635" s="110"/>
      <c r="AC635" s="94"/>
      <c r="AD635" s="113"/>
      <c r="AE635" s="104"/>
      <c r="AF635" s="105" t="s">
        <v>53</v>
      </c>
      <c r="AG635" s="106"/>
      <c r="AH635" s="107"/>
      <c r="AI635" s="108"/>
      <c r="AJ635" s="113"/>
      <c r="AK635" s="94"/>
      <c r="AL635" s="94"/>
      <c r="AM635" s="94"/>
      <c r="AP635" s="40"/>
      <c r="AQ635" s="25"/>
      <c r="AV635" s="115"/>
      <c r="BB635" s="115"/>
      <c r="BG635" s="116"/>
      <c r="BN635" s="115"/>
      <c r="BO635" s="117"/>
      <c r="BQ635" s="118"/>
      <c r="BR635" s="119"/>
      <c r="BS635" s="119"/>
      <c r="BT635" s="108"/>
    </row>
    <row r="636" spans="1:72" s="114" customFormat="1" ht="27">
      <c r="A636" s="103"/>
      <c r="B636" s="104"/>
      <c r="C636" s="105" t="s">
        <v>57</v>
      </c>
      <c r="D636" s="106"/>
      <c r="E636" s="107"/>
      <c r="F636" s="108"/>
      <c r="G636" s="107"/>
      <c r="H636" s="78"/>
      <c r="I636" s="108"/>
      <c r="J636" s="109"/>
      <c r="K636" s="94"/>
      <c r="L636" s="94" t="s">
        <v>515</v>
      </c>
      <c r="M636" s="110"/>
      <c r="N636" s="78"/>
      <c r="O636" s="108"/>
      <c r="P636" s="109"/>
      <c r="Q636" s="94"/>
      <c r="R636" s="110" t="s">
        <v>512</v>
      </c>
      <c r="S636" s="78"/>
      <c r="T636" s="111"/>
      <c r="U636" s="112"/>
      <c r="V636" s="94"/>
      <c r="W636" s="110"/>
      <c r="X636" s="44"/>
      <c r="Y636" s="108"/>
      <c r="Z636" s="109"/>
      <c r="AA636" s="94"/>
      <c r="AB636" s="110"/>
      <c r="AC636" s="94"/>
      <c r="AD636" s="113"/>
      <c r="AE636" s="104"/>
      <c r="AF636" s="105" t="s">
        <v>57</v>
      </c>
      <c r="AG636" s="106"/>
      <c r="AH636" s="107"/>
      <c r="AI636" s="108"/>
      <c r="AJ636" s="113"/>
      <c r="AK636" s="94"/>
      <c r="AL636" s="94"/>
      <c r="AM636" s="94"/>
      <c r="AP636" s="40"/>
      <c r="AQ636" s="25"/>
      <c r="AV636" s="115"/>
      <c r="BB636" s="115"/>
      <c r="BG636" s="116"/>
      <c r="BN636" s="115"/>
      <c r="BO636" s="117"/>
      <c r="BQ636" s="118"/>
      <c r="BR636" s="119"/>
      <c r="BS636" s="119"/>
      <c r="BT636" s="108"/>
    </row>
    <row r="637" spans="1:72" s="114" customFormat="1" ht="27">
      <c r="A637" s="103"/>
      <c r="B637" s="104"/>
      <c r="C637" s="105"/>
      <c r="D637" s="106"/>
      <c r="E637" s="107"/>
      <c r="F637" s="108"/>
      <c r="G637" s="107"/>
      <c r="H637" s="78"/>
      <c r="I637" s="108"/>
      <c r="J637" s="109"/>
      <c r="K637" s="94"/>
      <c r="L637" s="94" t="s">
        <v>516</v>
      </c>
      <c r="M637" s="110"/>
      <c r="N637" s="78"/>
      <c r="O637" s="108"/>
      <c r="P637" s="109"/>
      <c r="Q637" s="94"/>
      <c r="R637" s="110"/>
      <c r="S637" s="78"/>
      <c r="T637" s="111"/>
      <c r="U637" s="112"/>
      <c r="V637" s="94"/>
      <c r="W637" s="110"/>
      <c r="X637" s="44"/>
      <c r="Y637" s="108"/>
      <c r="Z637" s="109"/>
      <c r="AA637" s="94"/>
      <c r="AB637" s="110"/>
      <c r="AC637" s="94"/>
      <c r="AD637" s="113"/>
      <c r="AE637" s="94"/>
      <c r="AF637" s="94"/>
      <c r="AG637" s="94"/>
      <c r="AH637" s="94"/>
      <c r="AI637" s="94"/>
      <c r="AJ637" s="113"/>
      <c r="AK637" s="94"/>
      <c r="AL637" s="94"/>
      <c r="AM637" s="94"/>
      <c r="AP637" s="40"/>
      <c r="AQ637" s="25"/>
      <c r="AV637" s="115"/>
      <c r="BB637" s="115"/>
      <c r="BG637" s="116"/>
      <c r="BN637" s="115"/>
      <c r="BO637" s="117"/>
      <c r="BQ637" s="118"/>
      <c r="BR637" s="119"/>
      <c r="BS637" s="119"/>
      <c r="BT637" s="108"/>
    </row>
    <row r="638" spans="1:72" s="114" customFormat="1" ht="27">
      <c r="A638" s="103"/>
      <c r="B638" s="104"/>
      <c r="C638" s="105"/>
      <c r="D638" s="106"/>
      <c r="E638" s="107"/>
      <c r="F638" s="108"/>
      <c r="G638" s="107"/>
      <c r="H638" s="78"/>
      <c r="I638" s="108"/>
      <c r="J638" s="109"/>
      <c r="K638" s="94"/>
      <c r="L638" s="94" t="s">
        <v>517</v>
      </c>
      <c r="M638" s="110"/>
      <c r="N638" s="78"/>
      <c r="O638" s="108"/>
      <c r="P638" s="109"/>
      <c r="Q638" s="94"/>
      <c r="R638" s="110"/>
      <c r="S638" s="78"/>
      <c r="T638" s="111"/>
      <c r="U638" s="112"/>
      <c r="V638" s="94"/>
      <c r="W638" s="110"/>
      <c r="X638" s="44"/>
      <c r="Y638" s="108"/>
      <c r="Z638" s="109"/>
      <c r="AA638" s="94"/>
      <c r="AB638" s="110"/>
      <c r="AC638" s="94"/>
      <c r="AD638" s="113"/>
      <c r="AE638" s="94"/>
      <c r="AF638" s="94"/>
      <c r="AG638" s="94"/>
      <c r="AH638" s="94"/>
      <c r="AI638" s="94"/>
      <c r="AJ638" s="113"/>
      <c r="AK638" s="94"/>
      <c r="AL638" s="94"/>
      <c r="AM638" s="94"/>
      <c r="AP638" s="40"/>
      <c r="AQ638" s="25"/>
      <c r="AV638" s="115"/>
      <c r="BB638" s="115"/>
      <c r="BG638" s="116"/>
      <c r="BN638" s="115"/>
      <c r="BO638" s="117"/>
      <c r="BQ638" s="118"/>
      <c r="BR638" s="119"/>
      <c r="BS638" s="119"/>
      <c r="BT638" s="108"/>
    </row>
    <row r="639" spans="1:72" s="114" customFormat="1" ht="27">
      <c r="A639" s="103"/>
      <c r="B639" s="104"/>
      <c r="C639" s="105"/>
      <c r="D639" s="106"/>
      <c r="E639" s="107"/>
      <c r="F639" s="108"/>
      <c r="G639" s="107"/>
      <c r="H639" s="78"/>
      <c r="I639" s="108"/>
      <c r="J639" s="109"/>
      <c r="K639" s="94"/>
      <c r="L639" s="94"/>
      <c r="M639" s="110"/>
      <c r="N639" s="78"/>
      <c r="O639" s="108"/>
      <c r="P639" s="109"/>
      <c r="Q639" s="94"/>
      <c r="R639" s="110"/>
      <c r="S639" s="78"/>
      <c r="T639" s="111"/>
      <c r="U639" s="112"/>
      <c r="V639" s="94"/>
      <c r="W639" s="110"/>
      <c r="X639" s="44"/>
      <c r="Y639" s="108"/>
      <c r="Z639" s="109"/>
      <c r="AA639" s="94"/>
      <c r="AB639" s="110"/>
      <c r="AC639" s="94"/>
      <c r="AD639" s="113"/>
      <c r="AE639" s="94"/>
      <c r="AF639" s="94"/>
      <c r="AG639" s="94"/>
      <c r="AH639" s="94"/>
      <c r="AI639" s="94"/>
      <c r="AJ639" s="113"/>
      <c r="AK639" s="94"/>
      <c r="AL639" s="94"/>
      <c r="AM639" s="94"/>
      <c r="AP639" s="40"/>
      <c r="AQ639" s="25"/>
      <c r="AV639" s="115"/>
      <c r="BB639" s="115"/>
      <c r="BG639" s="116"/>
      <c r="BN639" s="115"/>
      <c r="BO639" s="117"/>
      <c r="BQ639" s="118"/>
      <c r="BR639" s="119"/>
      <c r="BS639" s="119"/>
      <c r="BT639" s="108"/>
    </row>
    <row r="640" spans="1:72" s="114" customFormat="1" ht="27">
      <c r="A640" s="103"/>
      <c r="B640" s="104"/>
      <c r="C640" s="105"/>
      <c r="D640" s="106"/>
      <c r="E640" s="107"/>
      <c r="F640" s="108"/>
      <c r="G640" s="107"/>
      <c r="H640" s="78"/>
      <c r="I640" s="108"/>
      <c r="J640" s="109"/>
      <c r="K640" s="94"/>
      <c r="L640" s="94"/>
      <c r="M640" s="110"/>
      <c r="N640" s="78"/>
      <c r="O640" s="108"/>
      <c r="P640" s="109"/>
      <c r="Q640" s="94"/>
      <c r="R640" s="110" t="s">
        <v>513</v>
      </c>
      <c r="S640" s="78"/>
      <c r="T640" s="111"/>
      <c r="U640" s="112"/>
      <c r="V640" s="94"/>
      <c r="W640" s="110"/>
      <c r="X640" s="44"/>
      <c r="Y640" s="108"/>
      <c r="Z640" s="109"/>
      <c r="AA640" s="94"/>
      <c r="AB640" s="110"/>
      <c r="AC640" s="94"/>
      <c r="AD640" s="113"/>
      <c r="AE640" s="94"/>
      <c r="AF640" s="94"/>
      <c r="AG640" s="94"/>
      <c r="AH640" s="94"/>
      <c r="AI640" s="94"/>
      <c r="AJ640" s="113"/>
      <c r="AK640" s="94"/>
      <c r="AL640" s="94"/>
      <c r="AM640" s="94"/>
      <c r="AP640" s="40"/>
      <c r="AQ640" s="25"/>
      <c r="AV640" s="115"/>
      <c r="BB640" s="115"/>
      <c r="BG640" s="116"/>
      <c r="BN640" s="115"/>
      <c r="BO640" s="117"/>
      <c r="BQ640" s="118"/>
      <c r="BR640" s="119"/>
      <c r="BS640" s="119"/>
      <c r="BT640" s="108"/>
    </row>
    <row r="641" spans="1:72" s="114" customFormat="1" ht="27">
      <c r="A641" s="103"/>
      <c r="B641" s="104"/>
      <c r="C641" s="105"/>
      <c r="D641" s="106"/>
      <c r="E641" s="107"/>
      <c r="F641" s="108"/>
      <c r="G641" s="107"/>
      <c r="H641" s="78"/>
      <c r="I641" s="108"/>
      <c r="J641" s="109"/>
      <c r="K641" s="94"/>
      <c r="L641" s="94"/>
      <c r="M641" s="110"/>
      <c r="N641" s="78"/>
      <c r="O641" s="108"/>
      <c r="P641" s="109"/>
      <c r="Q641" s="94"/>
      <c r="R641" s="110"/>
      <c r="S641" s="78"/>
      <c r="T641" s="111"/>
      <c r="U641" s="112"/>
      <c r="V641" s="94"/>
      <c r="W641" s="110"/>
      <c r="X641" s="44"/>
      <c r="Y641" s="108"/>
      <c r="Z641" s="109"/>
      <c r="AA641" s="94"/>
      <c r="AB641" s="110"/>
      <c r="AC641" s="94"/>
      <c r="AD641" s="113"/>
      <c r="AE641" s="94"/>
      <c r="AF641" s="94"/>
      <c r="AG641" s="94"/>
      <c r="AH641" s="94"/>
      <c r="AI641" s="94"/>
      <c r="AJ641" s="113"/>
      <c r="AK641" s="94"/>
      <c r="AL641" s="94"/>
      <c r="AM641" s="94"/>
      <c r="AP641" s="40"/>
      <c r="AQ641" s="25"/>
      <c r="AV641" s="115"/>
      <c r="BB641" s="115"/>
      <c r="BG641" s="116"/>
      <c r="BN641" s="115"/>
      <c r="BO641" s="117"/>
      <c r="BQ641" s="118"/>
      <c r="BR641" s="119"/>
      <c r="BS641" s="119"/>
      <c r="BT641" s="108"/>
    </row>
    <row r="642" spans="1:72" s="114" customFormat="1" ht="27">
      <c r="A642" s="103"/>
      <c r="B642" s="191" t="s">
        <v>518</v>
      </c>
      <c r="C642" s="191"/>
      <c r="D642" s="106"/>
      <c r="E642" s="107"/>
      <c r="F642" s="108"/>
      <c r="G642" s="107"/>
      <c r="H642" s="78"/>
      <c r="I642" s="108"/>
      <c r="J642" s="109"/>
      <c r="K642" s="94"/>
      <c r="L642" s="94"/>
      <c r="M642" s="110"/>
      <c r="N642" s="78"/>
      <c r="O642" s="108"/>
      <c r="P642" s="109"/>
      <c r="Q642" s="94"/>
      <c r="R642" s="110"/>
      <c r="S642" s="78"/>
      <c r="T642" s="111"/>
      <c r="U642" s="112"/>
      <c r="V642" s="94"/>
      <c r="W642" s="110"/>
      <c r="X642" s="44"/>
      <c r="Y642" s="108"/>
      <c r="Z642" s="109"/>
      <c r="AA642" s="94"/>
      <c r="AB642" s="110"/>
      <c r="AC642" s="94"/>
      <c r="AD642" s="113"/>
      <c r="AE642" s="94"/>
      <c r="AF642" s="94"/>
      <c r="AG642" s="94"/>
      <c r="AH642" s="94"/>
      <c r="AI642" s="94"/>
      <c r="AJ642" s="113"/>
      <c r="AK642" s="94"/>
      <c r="AL642" s="94"/>
      <c r="AM642" s="94"/>
      <c r="AP642" s="40"/>
      <c r="AQ642" s="25"/>
      <c r="AV642" s="115"/>
      <c r="BB642" s="115"/>
      <c r="BG642" s="116"/>
      <c r="BN642" s="115"/>
      <c r="BO642" s="117"/>
      <c r="BQ642" s="118"/>
      <c r="BR642" s="119"/>
      <c r="BS642" s="119"/>
      <c r="BT642" s="108"/>
    </row>
    <row r="643" spans="1:72" s="114" customFormat="1" ht="27">
      <c r="A643" s="103"/>
      <c r="B643" s="191" t="s">
        <v>77</v>
      </c>
      <c r="C643" s="191"/>
      <c r="D643" s="106"/>
      <c r="E643" s="107"/>
      <c r="F643" s="108"/>
      <c r="G643" s="107"/>
      <c r="H643" s="78"/>
      <c r="I643" s="108"/>
      <c r="J643" s="109"/>
      <c r="K643" s="94"/>
      <c r="L643" s="94"/>
      <c r="M643" s="110"/>
      <c r="N643" s="78"/>
      <c r="O643" s="108"/>
      <c r="P643" s="109"/>
      <c r="Q643" s="94"/>
      <c r="R643" s="110"/>
      <c r="S643" s="78"/>
      <c r="T643" s="111"/>
      <c r="U643" s="112"/>
      <c r="V643" s="94"/>
      <c r="W643" s="110"/>
      <c r="X643" s="44"/>
      <c r="Y643" s="108"/>
      <c r="Z643" s="109"/>
      <c r="AA643" s="94"/>
      <c r="AB643" s="110"/>
      <c r="AC643" s="94"/>
      <c r="AD643" s="113"/>
      <c r="AE643" s="94"/>
      <c r="AF643" s="94"/>
      <c r="AG643" s="94"/>
      <c r="AH643" s="94"/>
      <c r="AI643" s="94"/>
      <c r="AJ643" s="113"/>
      <c r="AK643" s="94"/>
      <c r="AL643" s="94"/>
      <c r="AM643" s="94"/>
      <c r="AP643" s="40"/>
      <c r="AQ643" s="25"/>
      <c r="AV643" s="115"/>
      <c r="BB643" s="115"/>
      <c r="BG643" s="116"/>
      <c r="BN643" s="115"/>
      <c r="BO643" s="117"/>
      <c r="BQ643" s="118"/>
      <c r="BR643" s="119"/>
      <c r="BS643" s="119"/>
      <c r="BT643" s="108"/>
    </row>
    <row r="644" spans="1:72" s="114" customFormat="1" ht="27">
      <c r="A644" s="103"/>
      <c r="B644" s="104"/>
      <c r="C644" s="105"/>
      <c r="D644" s="106"/>
      <c r="E644" s="107"/>
      <c r="F644" s="108"/>
      <c r="G644" s="107"/>
      <c r="H644" s="78"/>
      <c r="I644" s="91"/>
      <c r="J644" s="94" t="s">
        <v>59</v>
      </c>
      <c r="K644" s="94"/>
      <c r="L644" s="94"/>
      <c r="M644" s="110"/>
      <c r="N644" s="78"/>
      <c r="O644" s="91"/>
      <c r="P644" s="94" t="s">
        <v>59</v>
      </c>
      <c r="Q644" s="94"/>
      <c r="R644" s="110"/>
      <c r="S644" s="78"/>
      <c r="T644" s="111"/>
      <c r="U644" s="101" t="s">
        <v>59</v>
      </c>
      <c r="V644" s="94"/>
      <c r="W644" s="110"/>
      <c r="X644" s="44"/>
      <c r="Y644" s="91"/>
      <c r="Z644" s="94"/>
      <c r="AA644" s="94"/>
      <c r="AB644" s="110"/>
      <c r="AC644" s="94"/>
      <c r="AD644" s="113"/>
      <c r="AE644" s="94"/>
      <c r="AF644" s="94"/>
      <c r="AG644" s="94"/>
      <c r="AH644" s="94"/>
      <c r="AI644" s="94"/>
      <c r="AJ644" s="113"/>
      <c r="AK644" s="94"/>
      <c r="AL644" s="94"/>
      <c r="AM644" s="94"/>
      <c r="AP644" s="40"/>
      <c r="AQ644" s="25"/>
      <c r="AV644" s="115"/>
      <c r="BB644" s="115"/>
      <c r="BG644" s="116"/>
      <c r="BN644" s="115"/>
      <c r="BO644" s="117"/>
      <c r="BQ644" s="118" t="s">
        <v>59</v>
      </c>
      <c r="BR644" s="119" t="e">
        <f>P644/3168</f>
        <v>#VALUE!</v>
      </c>
      <c r="BS644" s="119" t="e">
        <f>BR644*O644</f>
        <v>#VALUE!</v>
      </c>
      <c r="BT644" s="108"/>
    </row>
    <row r="645" spans="1:72" s="114" customFormat="1" ht="27">
      <c r="A645" s="103"/>
      <c r="B645" s="104" t="s">
        <v>519</v>
      </c>
      <c r="C645" s="105" t="s">
        <v>520</v>
      </c>
      <c r="D645" s="106" t="s">
        <v>81</v>
      </c>
      <c r="E645" s="107"/>
      <c r="F645" s="108">
        <v>7</v>
      </c>
      <c r="G645" s="107"/>
      <c r="H645" s="78"/>
      <c r="I645" s="108">
        <v>7</v>
      </c>
      <c r="J645" s="109">
        <v>1640</v>
      </c>
      <c r="K645" s="94">
        <v>11480</v>
      </c>
      <c r="L645" s="94"/>
      <c r="M645" s="110"/>
      <c r="N645" s="78"/>
      <c r="O645" s="108">
        <v>7</v>
      </c>
      <c r="P645" s="109">
        <v>2800</v>
      </c>
      <c r="Q645" s="94">
        <f>O645*P645</f>
        <v>19600</v>
      </c>
      <c r="R645" s="110"/>
      <c r="S645" s="78"/>
      <c r="T645" s="111">
        <v>7</v>
      </c>
      <c r="U645" s="112">
        <v>2150</v>
      </c>
      <c r="V645" s="94">
        <f>T645*U645</f>
        <v>15050</v>
      </c>
      <c r="W645" s="110"/>
      <c r="X645" s="44"/>
      <c r="Y645" s="108">
        <v>7</v>
      </c>
      <c r="Z645" s="109">
        <v>2408</v>
      </c>
      <c r="AA645" s="94">
        <f>Y645*Z645</f>
        <v>16856</v>
      </c>
      <c r="AB645" s="110"/>
      <c r="AC645" s="94"/>
      <c r="AD645" s="113"/>
      <c r="AE645" s="104" t="s">
        <v>519</v>
      </c>
      <c r="AF645" s="105" t="s">
        <v>521</v>
      </c>
      <c r="AG645" s="106" t="s">
        <v>81</v>
      </c>
      <c r="AH645" s="107"/>
      <c r="AI645" s="108">
        <v>7</v>
      </c>
      <c r="AJ645" s="113"/>
      <c r="AK645" s="94">
        <v>7</v>
      </c>
      <c r="AL645" s="94">
        <v>1200</v>
      </c>
      <c r="AM645" s="94">
        <f>AK645*AL645</f>
        <v>8400</v>
      </c>
      <c r="AP645" s="40"/>
      <c r="AQ645" s="25"/>
      <c r="AV645" s="115"/>
      <c r="BB645" s="115"/>
      <c r="BG645" s="116"/>
      <c r="BN645" s="115"/>
      <c r="BO645" s="117"/>
      <c r="BQ645" s="118">
        <v>1280</v>
      </c>
      <c r="BR645" s="119">
        <f>P645/3168</f>
        <v>0.88383838383838387</v>
      </c>
      <c r="BS645" s="119">
        <f>BR645*O645</f>
        <v>6.1868686868686869</v>
      </c>
      <c r="BT645" s="108"/>
    </row>
    <row r="646" spans="1:72" s="114" customFormat="1" ht="27">
      <c r="A646" s="103"/>
      <c r="B646" s="104"/>
      <c r="C646" s="105"/>
      <c r="D646" s="106"/>
      <c r="E646" s="107"/>
      <c r="F646" s="108"/>
      <c r="G646" s="107"/>
      <c r="H646" s="78"/>
      <c r="I646" s="108"/>
      <c r="J646" s="109"/>
      <c r="K646" s="94"/>
      <c r="L646" s="94"/>
      <c r="M646" s="110"/>
      <c r="N646" s="78"/>
      <c r="O646" s="108"/>
      <c r="P646" s="109"/>
      <c r="Q646" s="94"/>
      <c r="R646" s="110"/>
      <c r="S646" s="78"/>
      <c r="T646" s="111"/>
      <c r="U646" s="112"/>
      <c r="V646" s="94"/>
      <c r="W646" s="110"/>
      <c r="X646" s="44"/>
      <c r="Y646" s="108"/>
      <c r="Z646" s="109"/>
      <c r="AA646" s="94"/>
      <c r="AB646" s="110"/>
      <c r="AC646" s="94"/>
      <c r="AD646" s="113"/>
      <c r="AE646" s="104"/>
      <c r="AG646" s="106"/>
      <c r="AH646" s="107"/>
      <c r="AI646" s="108"/>
      <c r="AJ646" s="113"/>
      <c r="AK646" s="94"/>
      <c r="AL646" s="94"/>
      <c r="AM646" s="94"/>
      <c r="AP646" s="40"/>
      <c r="AQ646" s="25"/>
      <c r="AV646" s="115"/>
      <c r="BB646" s="115"/>
      <c r="BG646" s="116"/>
      <c r="BN646" s="115"/>
      <c r="BO646" s="117"/>
      <c r="BQ646" s="118"/>
      <c r="BR646" s="119"/>
      <c r="BS646" s="119"/>
      <c r="BT646" s="108"/>
    </row>
    <row r="647" spans="1:72" s="114" customFormat="1" ht="27">
      <c r="A647" s="103"/>
      <c r="B647" s="104"/>
      <c r="C647" s="105"/>
      <c r="D647" s="106"/>
      <c r="E647" s="107"/>
      <c r="F647" s="108"/>
      <c r="G647" s="107"/>
      <c r="H647" s="78"/>
      <c r="I647" s="108"/>
      <c r="J647" s="109"/>
      <c r="K647" s="94"/>
      <c r="L647" s="94"/>
      <c r="M647" s="110"/>
      <c r="N647" s="78"/>
      <c r="O647" s="108"/>
      <c r="P647" s="109"/>
      <c r="Q647" s="94"/>
      <c r="R647" s="110"/>
      <c r="S647" s="78"/>
      <c r="T647" s="111"/>
      <c r="U647" s="112"/>
      <c r="V647" s="94"/>
      <c r="W647" s="110"/>
      <c r="X647" s="44"/>
      <c r="Y647" s="108"/>
      <c r="Z647" s="109"/>
      <c r="AA647" s="94"/>
      <c r="AB647" s="110"/>
      <c r="AC647" s="94"/>
      <c r="AD647" s="113"/>
      <c r="AE647" s="104"/>
      <c r="AF647" s="105"/>
      <c r="AG647" s="106"/>
      <c r="AH647" s="107"/>
      <c r="AI647" s="108"/>
      <c r="AJ647" s="113"/>
      <c r="AK647" s="94"/>
      <c r="AL647" s="94"/>
      <c r="AM647" s="94"/>
      <c r="AP647" s="40"/>
      <c r="AQ647" s="25"/>
      <c r="AV647" s="115"/>
      <c r="BB647" s="115"/>
      <c r="BG647" s="116"/>
      <c r="BN647" s="115"/>
      <c r="BO647" s="117"/>
      <c r="BQ647" s="118"/>
      <c r="BR647" s="119"/>
      <c r="BS647" s="119"/>
      <c r="BT647" s="108"/>
    </row>
    <row r="648" spans="1:72" s="114" customFormat="1" ht="27">
      <c r="A648" s="103"/>
      <c r="B648" s="104"/>
      <c r="C648" s="105" t="s">
        <v>53</v>
      </c>
      <c r="D648" s="106"/>
      <c r="E648" s="107"/>
      <c r="F648" s="108"/>
      <c r="G648" s="107"/>
      <c r="H648" s="78"/>
      <c r="I648" s="108"/>
      <c r="J648" s="109"/>
      <c r="K648" s="94"/>
      <c r="L648" s="94" t="s">
        <v>56</v>
      </c>
      <c r="M648" s="110"/>
      <c r="N648" s="78"/>
      <c r="O648" s="108"/>
      <c r="P648" s="109"/>
      <c r="Q648" s="94"/>
      <c r="R648" s="110" t="s">
        <v>56</v>
      </c>
      <c r="S648" s="78"/>
      <c r="T648" s="111"/>
      <c r="U648" s="112"/>
      <c r="V648" s="94"/>
      <c r="W648" s="110" t="s">
        <v>56</v>
      </c>
      <c r="X648" s="44"/>
      <c r="Y648" s="108"/>
      <c r="Z648" s="109"/>
      <c r="AA648" s="94"/>
      <c r="AB648" s="110" t="s">
        <v>56</v>
      </c>
      <c r="AC648" s="94"/>
      <c r="AD648" s="113"/>
      <c r="AE648" s="104"/>
      <c r="AF648" s="105" t="s">
        <v>53</v>
      </c>
      <c r="AG648" s="106"/>
      <c r="AH648" s="107"/>
      <c r="AI648" s="108"/>
      <c r="AJ648" s="113"/>
      <c r="AK648" s="94"/>
      <c r="AL648" s="94"/>
      <c r="AM648" s="94"/>
      <c r="AP648" s="40"/>
      <c r="AQ648" s="25"/>
      <c r="AV648" s="115"/>
      <c r="BB648" s="115"/>
      <c r="BG648" s="116"/>
      <c r="BN648" s="115"/>
      <c r="BO648" s="117"/>
      <c r="BQ648" s="118"/>
      <c r="BR648" s="119"/>
      <c r="BS648" s="119"/>
      <c r="BT648" s="108"/>
    </row>
    <row r="649" spans="1:72" s="114" customFormat="1" ht="27">
      <c r="A649" s="103"/>
      <c r="B649" s="104"/>
      <c r="C649" s="105" t="s">
        <v>57</v>
      </c>
      <c r="D649" s="106"/>
      <c r="E649" s="107"/>
      <c r="F649" s="108"/>
      <c r="G649" s="107"/>
      <c r="H649" s="193" t="s">
        <v>522</v>
      </c>
      <c r="I649" s="194"/>
      <c r="J649" s="194"/>
      <c r="K649" s="194"/>
      <c r="L649" s="194"/>
      <c r="M649" s="195"/>
      <c r="N649" s="78"/>
      <c r="O649" s="108"/>
      <c r="P649" s="109" t="s">
        <v>59</v>
      </c>
      <c r="Q649" s="94"/>
      <c r="R649" s="110" t="s">
        <v>523</v>
      </c>
      <c r="S649" s="78"/>
      <c r="T649" s="111"/>
      <c r="U649" s="112" t="s">
        <v>59</v>
      </c>
      <c r="V649" s="94"/>
      <c r="W649" s="110" t="s">
        <v>524</v>
      </c>
      <c r="X649" s="44"/>
      <c r="Y649" s="108"/>
      <c r="Z649" s="109"/>
      <c r="AA649" s="94"/>
      <c r="AB649" s="110" t="s">
        <v>525</v>
      </c>
      <c r="AC649" s="94"/>
      <c r="AD649" s="113"/>
      <c r="AE649" s="104"/>
      <c r="AF649" s="105" t="s">
        <v>57</v>
      </c>
      <c r="AG649" s="106"/>
      <c r="AH649" s="107"/>
      <c r="AI649" s="108"/>
      <c r="AJ649" s="113"/>
      <c r="AK649" s="94"/>
      <c r="AL649" s="94"/>
      <c r="AM649" s="94"/>
      <c r="AP649" s="40"/>
      <c r="AQ649" s="25"/>
      <c r="AV649" s="115"/>
      <c r="BB649" s="115"/>
      <c r="BG649" s="116"/>
      <c r="BN649" s="115"/>
      <c r="BO649" s="117"/>
      <c r="BQ649" s="118" t="s">
        <v>59</v>
      </c>
      <c r="BR649" s="119" t="e">
        <f>P649/3168</f>
        <v>#VALUE!</v>
      </c>
      <c r="BS649" s="119" t="e">
        <f>BR649*O649</f>
        <v>#VALUE!</v>
      </c>
      <c r="BT649" s="108"/>
    </row>
    <row r="650" spans="1:72" s="114" customFormat="1" ht="27.75">
      <c r="A650" s="103"/>
      <c r="B650" s="88"/>
      <c r="C650" s="100"/>
      <c r="D650" s="106"/>
      <c r="E650" s="107"/>
      <c r="F650" s="95"/>
      <c r="G650" s="107"/>
      <c r="H650" s="78"/>
      <c r="I650" s="108"/>
      <c r="J650" s="109" t="s">
        <v>59</v>
      </c>
      <c r="K650" s="94"/>
      <c r="L650" s="94"/>
      <c r="M650" s="110"/>
      <c r="N650" s="78"/>
      <c r="O650" s="108"/>
      <c r="P650" s="109" t="s">
        <v>59</v>
      </c>
      <c r="Q650" s="94"/>
      <c r="R650" s="110"/>
      <c r="S650" s="78"/>
      <c r="T650" s="111"/>
      <c r="U650" s="112" t="s">
        <v>59</v>
      </c>
      <c r="V650" s="94"/>
      <c r="W650" s="110"/>
      <c r="X650" s="44"/>
      <c r="Y650" s="108"/>
      <c r="Z650" s="109"/>
      <c r="AA650" s="94"/>
      <c r="AB650" s="110"/>
      <c r="AC650" s="94"/>
      <c r="AD650" s="113"/>
      <c r="AE650" s="88"/>
      <c r="AF650" s="100"/>
      <c r="AG650" s="106"/>
      <c r="AH650" s="107"/>
      <c r="AI650" s="95"/>
      <c r="AJ650" s="113"/>
      <c r="AK650" s="94"/>
      <c r="AL650" s="94"/>
      <c r="AM650" s="94"/>
      <c r="AP650" s="40"/>
      <c r="AQ650" s="25"/>
      <c r="AV650" s="115"/>
      <c r="BB650" s="115"/>
      <c r="BG650" s="116"/>
      <c r="BN650" s="115"/>
      <c r="BO650" s="117"/>
      <c r="BQ650" s="118" t="s">
        <v>59</v>
      </c>
      <c r="BR650" s="119" t="e">
        <f>P650/3168</f>
        <v>#VALUE!</v>
      </c>
      <c r="BS650" s="119" t="e">
        <f>BR650*O650</f>
        <v>#VALUE!</v>
      </c>
      <c r="BT650" s="95"/>
    </row>
    <row r="651" spans="1:72" s="114" customFormat="1" ht="44.25" customHeight="1">
      <c r="A651" s="103"/>
      <c r="B651" s="104" t="s">
        <v>526</v>
      </c>
      <c r="C651" s="105" t="s">
        <v>527</v>
      </c>
      <c r="D651" s="106" t="s">
        <v>46</v>
      </c>
      <c r="E651" s="107"/>
      <c r="F651" s="108">
        <v>6</v>
      </c>
      <c r="G651" s="107"/>
      <c r="H651" s="78"/>
      <c r="I651" s="108"/>
      <c r="J651" s="109" t="s">
        <v>47</v>
      </c>
      <c r="K651" s="94" t="s">
        <v>47</v>
      </c>
      <c r="L651" s="94"/>
      <c r="M651" s="110"/>
      <c r="N651" s="78"/>
      <c r="O651" s="108">
        <v>6</v>
      </c>
      <c r="P651" s="109" t="s">
        <v>205</v>
      </c>
      <c r="Q651" s="94" t="s">
        <v>205</v>
      </c>
      <c r="R651" s="110"/>
      <c r="S651" s="78"/>
      <c r="T651" s="111">
        <v>6</v>
      </c>
      <c r="U651" s="112">
        <v>9830</v>
      </c>
      <c r="V651" s="94">
        <f>T651*U651</f>
        <v>58980</v>
      </c>
      <c r="W651" s="110"/>
      <c r="X651" s="44"/>
      <c r="Y651" s="108">
        <v>6</v>
      </c>
      <c r="Z651" s="109">
        <v>11010</v>
      </c>
      <c r="AA651" s="94">
        <f>Y651*Z651</f>
        <v>66060</v>
      </c>
      <c r="AB651" s="110"/>
      <c r="AC651" s="94"/>
      <c r="AD651" s="113"/>
      <c r="AE651" s="104" t="s">
        <v>526</v>
      </c>
      <c r="AF651" s="105" t="s">
        <v>528</v>
      </c>
      <c r="AG651" s="106" t="s">
        <v>46</v>
      </c>
      <c r="AH651" s="107"/>
      <c r="AI651" s="108">
        <v>6</v>
      </c>
      <c r="AJ651" s="113"/>
      <c r="AK651" s="94">
        <v>6</v>
      </c>
      <c r="AL651" s="94">
        <v>16500</v>
      </c>
      <c r="AM651" s="94">
        <f>AK651*AL651</f>
        <v>99000</v>
      </c>
      <c r="AP651" s="40"/>
      <c r="AQ651" s="25"/>
      <c r="AV651" s="115"/>
      <c r="BB651" s="115"/>
      <c r="BG651" s="116"/>
      <c r="BN651" s="115"/>
      <c r="BO651" s="117"/>
      <c r="BQ651" s="118">
        <v>1500</v>
      </c>
      <c r="BR651" s="119" t="e">
        <f>P651/3168</f>
        <v>#VALUE!</v>
      </c>
      <c r="BS651" s="119" t="e">
        <f>BR651*O651</f>
        <v>#VALUE!</v>
      </c>
      <c r="BT651" s="108"/>
    </row>
    <row r="652" spans="1:72" s="114" customFormat="1" ht="27">
      <c r="A652" s="103"/>
      <c r="B652" s="104"/>
      <c r="C652" s="105" t="s">
        <v>529</v>
      </c>
      <c r="D652" s="106"/>
      <c r="E652" s="107"/>
      <c r="F652" s="108"/>
      <c r="G652" s="107"/>
      <c r="H652" s="78"/>
      <c r="I652" s="108"/>
      <c r="J652" s="109" t="s">
        <v>59</v>
      </c>
      <c r="K652" s="94"/>
      <c r="L652" s="94"/>
      <c r="M652" s="110"/>
      <c r="N652" s="78"/>
      <c r="O652" s="108"/>
      <c r="P652" s="109" t="s">
        <v>59</v>
      </c>
      <c r="Q652" s="94"/>
      <c r="R652" s="110"/>
      <c r="S652" s="78"/>
      <c r="T652" s="111"/>
      <c r="U652" s="112" t="s">
        <v>59</v>
      </c>
      <c r="V652" s="94"/>
      <c r="W652" s="110"/>
      <c r="X652" s="44"/>
      <c r="Y652" s="108"/>
      <c r="Z652" s="109"/>
      <c r="AA652" s="94"/>
      <c r="AB652" s="110"/>
      <c r="AC652" s="94"/>
      <c r="AD652" s="113"/>
      <c r="AE652" s="94"/>
      <c r="AF652" s="105" t="s">
        <v>530</v>
      </c>
      <c r="AG652" s="94"/>
      <c r="AH652" s="94"/>
      <c r="AI652" s="94"/>
      <c r="AJ652" s="113"/>
      <c r="AK652" s="94"/>
      <c r="AL652" s="94"/>
      <c r="AM652" s="94"/>
      <c r="AP652" s="40"/>
      <c r="AQ652" s="25"/>
      <c r="AV652" s="115"/>
      <c r="BB652" s="115"/>
      <c r="BG652" s="116"/>
      <c r="BN652" s="115"/>
      <c r="BO652" s="117"/>
      <c r="BQ652" s="118" t="s">
        <v>59</v>
      </c>
      <c r="BR652" s="119" t="e">
        <f>P652/3168</f>
        <v>#VALUE!</v>
      </c>
      <c r="BS652" s="119" t="e">
        <f>BR652*O652</f>
        <v>#VALUE!</v>
      </c>
      <c r="BT652" s="108"/>
    </row>
    <row r="653" spans="1:72" s="114" customFormat="1" ht="27">
      <c r="A653" s="103"/>
      <c r="B653" s="104"/>
      <c r="C653" s="105"/>
      <c r="D653" s="106"/>
      <c r="E653" s="107"/>
      <c r="F653" s="108"/>
      <c r="G653" s="107"/>
      <c r="H653" s="78"/>
      <c r="I653" s="108"/>
      <c r="J653" s="109"/>
      <c r="K653" s="94"/>
      <c r="L653" s="94"/>
      <c r="M653" s="110"/>
      <c r="N653" s="78"/>
      <c r="O653" s="108"/>
      <c r="P653" s="109"/>
      <c r="Q653" s="94"/>
      <c r="R653" s="110"/>
      <c r="S653" s="78"/>
      <c r="T653" s="111"/>
      <c r="U653" s="112"/>
      <c r="V653" s="94"/>
      <c r="W653" s="110"/>
      <c r="X653" s="44"/>
      <c r="Y653" s="108"/>
      <c r="Z653" s="109"/>
      <c r="AA653" s="94"/>
      <c r="AB653" s="110" t="s">
        <v>531</v>
      </c>
      <c r="AC653" s="94"/>
      <c r="AD653" s="113"/>
      <c r="AE653" s="94"/>
      <c r="AF653" s="94"/>
      <c r="AG653" s="94"/>
      <c r="AH653" s="94"/>
      <c r="AI653" s="94"/>
      <c r="AJ653" s="113"/>
      <c r="AK653" s="94"/>
      <c r="AL653" s="94"/>
      <c r="AM653" s="94"/>
      <c r="AP653" s="40"/>
      <c r="AQ653" s="25"/>
      <c r="AV653" s="115"/>
      <c r="BB653" s="115"/>
      <c r="BG653" s="116"/>
      <c r="BN653" s="115"/>
      <c r="BO653" s="117"/>
      <c r="BQ653" s="118"/>
      <c r="BR653" s="119"/>
      <c r="BS653" s="119"/>
      <c r="BT653" s="108"/>
    </row>
    <row r="654" spans="1:72" s="114" customFormat="1" ht="27">
      <c r="A654" s="103"/>
      <c r="B654" s="104"/>
      <c r="C654" s="105" t="s">
        <v>53</v>
      </c>
      <c r="D654" s="106"/>
      <c r="E654" s="107"/>
      <c r="F654" s="108"/>
      <c r="G654" s="107"/>
      <c r="H654" s="78"/>
      <c r="I654" s="108"/>
      <c r="J654" s="109"/>
      <c r="K654" s="94"/>
      <c r="L654" s="94"/>
      <c r="M654" s="110"/>
      <c r="N654" s="78"/>
      <c r="O654" s="108"/>
      <c r="P654" s="109"/>
      <c r="Q654" s="94"/>
      <c r="R654" s="110"/>
      <c r="S654" s="78"/>
      <c r="T654" s="111"/>
      <c r="U654" s="112"/>
      <c r="V654" s="94"/>
      <c r="W654" s="110"/>
      <c r="X654" s="44"/>
      <c r="Y654" s="108"/>
      <c r="Z654" s="109"/>
      <c r="AA654" s="94"/>
      <c r="AB654" s="110" t="s">
        <v>315</v>
      </c>
      <c r="AC654" s="94"/>
      <c r="AD654" s="113"/>
      <c r="AE654" s="94"/>
      <c r="AF654" s="105" t="s">
        <v>53</v>
      </c>
      <c r="AG654" s="94"/>
      <c r="AH654" s="94"/>
      <c r="AI654" s="94"/>
      <c r="AJ654" s="113"/>
      <c r="AK654" s="94"/>
      <c r="AL654" s="94"/>
      <c r="AM654" s="94"/>
      <c r="AP654" s="40"/>
      <c r="AQ654" s="25"/>
      <c r="AV654" s="115"/>
      <c r="BB654" s="115"/>
      <c r="BG654" s="116"/>
      <c r="BN654" s="115"/>
      <c r="BO654" s="117"/>
      <c r="BQ654" s="118"/>
      <c r="BR654" s="119"/>
      <c r="BS654" s="119"/>
      <c r="BT654" s="108"/>
    </row>
    <row r="655" spans="1:72" s="114" customFormat="1" ht="27">
      <c r="A655" s="103"/>
      <c r="B655" s="104"/>
      <c r="C655" s="105" t="s">
        <v>57</v>
      </c>
      <c r="D655" s="106"/>
      <c r="E655" s="107"/>
      <c r="F655" s="108"/>
      <c r="G655" s="107"/>
      <c r="H655" s="78"/>
      <c r="I655" s="108"/>
      <c r="J655" s="109"/>
      <c r="K655" s="94"/>
      <c r="L655" s="94"/>
      <c r="M655" s="110"/>
      <c r="N655" s="78"/>
      <c r="O655" s="108"/>
      <c r="P655" s="109"/>
      <c r="Q655" s="94"/>
      <c r="R655" s="110"/>
      <c r="S655" s="78"/>
      <c r="T655" s="111"/>
      <c r="U655" s="112"/>
      <c r="V655" s="94"/>
      <c r="W655" s="110"/>
      <c r="X655" s="44"/>
      <c r="Y655" s="108"/>
      <c r="Z655" s="109"/>
      <c r="AA655" s="94"/>
      <c r="AB655" s="110"/>
      <c r="AC655" s="94"/>
      <c r="AD655" s="113"/>
      <c r="AE655" s="94"/>
      <c r="AF655" s="105" t="s">
        <v>57</v>
      </c>
      <c r="AG655" s="94"/>
      <c r="AH655" s="94"/>
      <c r="AI655" s="94"/>
      <c r="AJ655" s="113"/>
      <c r="AK655" s="94"/>
      <c r="AL655" s="94"/>
      <c r="AM655" s="94"/>
      <c r="AP655" s="40"/>
      <c r="AQ655" s="25"/>
      <c r="AV655" s="115"/>
      <c r="BB655" s="115"/>
      <c r="BG655" s="116"/>
      <c r="BN655" s="115"/>
      <c r="BO655" s="117"/>
      <c r="BQ655" s="118"/>
      <c r="BR655" s="119"/>
      <c r="BS655" s="119"/>
      <c r="BT655" s="108"/>
    </row>
    <row r="656" spans="1:72" s="114" customFormat="1" ht="27">
      <c r="A656" s="103"/>
      <c r="B656" s="104"/>
      <c r="C656" s="105" t="s">
        <v>63</v>
      </c>
      <c r="D656" s="106"/>
      <c r="E656" s="107"/>
      <c r="F656" s="108"/>
      <c r="G656" s="107"/>
      <c r="H656" s="78"/>
      <c r="I656" s="108"/>
      <c r="J656" s="109"/>
      <c r="K656" s="94"/>
      <c r="L656" s="94"/>
      <c r="M656" s="110"/>
      <c r="N656" s="78"/>
      <c r="O656" s="108"/>
      <c r="P656" s="109"/>
      <c r="Q656" s="94"/>
      <c r="R656" s="110"/>
      <c r="S656" s="78"/>
      <c r="T656" s="111"/>
      <c r="U656" s="112"/>
      <c r="V656" s="94"/>
      <c r="W656" s="110"/>
      <c r="X656" s="44"/>
      <c r="Y656" s="108"/>
      <c r="Z656" s="109"/>
      <c r="AA656" s="94"/>
      <c r="AB656" s="110"/>
      <c r="AC656" s="94"/>
      <c r="AD656" s="113"/>
      <c r="AE656" s="94"/>
      <c r="AF656" s="105" t="s">
        <v>63</v>
      </c>
      <c r="AG656" s="94"/>
      <c r="AH656" s="94"/>
      <c r="AI656" s="94"/>
      <c r="AJ656" s="113"/>
      <c r="AK656" s="94"/>
      <c r="AL656" s="94"/>
      <c r="AM656" s="94"/>
      <c r="AP656" s="40"/>
      <c r="AQ656" s="25"/>
      <c r="AV656" s="115"/>
      <c r="BB656" s="115"/>
      <c r="BG656" s="116"/>
      <c r="BN656" s="115"/>
      <c r="BO656" s="117"/>
      <c r="BQ656" s="118"/>
      <c r="BR656" s="119"/>
      <c r="BS656" s="119"/>
      <c r="BT656" s="108"/>
    </row>
    <row r="657" spans="1:72" s="114" customFormat="1" ht="27">
      <c r="A657" s="103"/>
      <c r="B657" s="104"/>
      <c r="C657" s="105"/>
      <c r="D657" s="106"/>
      <c r="E657" s="107"/>
      <c r="F657" s="108"/>
      <c r="G657" s="107"/>
      <c r="H657" s="78"/>
      <c r="I657" s="108"/>
      <c r="J657" s="109"/>
      <c r="K657" s="94"/>
      <c r="L657" s="94"/>
      <c r="M657" s="110"/>
      <c r="N657" s="78"/>
      <c r="O657" s="108"/>
      <c r="P657" s="109"/>
      <c r="Q657" s="94"/>
      <c r="R657" s="110"/>
      <c r="S657" s="78"/>
      <c r="T657" s="111"/>
      <c r="U657" s="112"/>
      <c r="V657" s="94"/>
      <c r="W657" s="110"/>
      <c r="X657" s="44"/>
      <c r="Y657" s="108"/>
      <c r="Z657" s="109"/>
      <c r="AA657" s="94"/>
      <c r="AB657" s="110"/>
      <c r="AC657" s="94"/>
      <c r="AD657" s="113"/>
      <c r="AE657" s="94"/>
      <c r="AF657" s="94"/>
      <c r="AG657" s="94"/>
      <c r="AH657" s="94"/>
      <c r="AI657" s="94"/>
      <c r="AJ657" s="113"/>
      <c r="AK657" s="94"/>
      <c r="AL657" s="94"/>
      <c r="AM657" s="94"/>
      <c r="AP657" s="40"/>
      <c r="AQ657" s="25"/>
      <c r="AV657" s="115"/>
      <c r="BB657" s="115"/>
      <c r="BG657" s="116"/>
      <c r="BN657" s="115"/>
      <c r="BO657" s="117"/>
      <c r="BQ657" s="118"/>
      <c r="BR657" s="119"/>
      <c r="BS657" s="119"/>
      <c r="BT657" s="108"/>
    </row>
    <row r="658" spans="1:72" s="114" customFormat="1" ht="27">
      <c r="A658" s="99"/>
      <c r="B658" s="104" t="s">
        <v>532</v>
      </c>
      <c r="C658" s="105" t="s">
        <v>68</v>
      </c>
      <c r="D658" s="106" t="s">
        <v>46</v>
      </c>
      <c r="E658" s="107"/>
      <c r="F658" s="108">
        <v>6</v>
      </c>
      <c r="G658" s="107"/>
      <c r="H658" s="78"/>
      <c r="I658" s="108"/>
      <c r="J658" s="109" t="s">
        <v>47</v>
      </c>
      <c r="K658" s="94" t="s">
        <v>72</v>
      </c>
      <c r="L658" s="94"/>
      <c r="M658" s="110"/>
      <c r="N658" s="78"/>
      <c r="O658" s="108">
        <v>6</v>
      </c>
      <c r="P658" s="109"/>
      <c r="Q658" s="94" t="s">
        <v>72</v>
      </c>
      <c r="R658" s="110"/>
      <c r="S658" s="78"/>
      <c r="T658" s="111">
        <v>6</v>
      </c>
      <c r="U658" s="112"/>
      <c r="V658" s="94" t="s">
        <v>72</v>
      </c>
      <c r="W658" s="110"/>
      <c r="X658" s="44"/>
      <c r="Y658" s="108"/>
      <c r="Z658" s="109"/>
      <c r="AA658" s="94" t="s">
        <v>72</v>
      </c>
      <c r="AB658" s="110"/>
      <c r="AC658" s="94"/>
      <c r="AD658" s="113"/>
      <c r="AE658" s="104" t="s">
        <v>532</v>
      </c>
      <c r="AF658" s="105" t="s">
        <v>68</v>
      </c>
      <c r="AG658" s="106" t="s">
        <v>46</v>
      </c>
      <c r="AH658" s="107"/>
      <c r="AI658" s="108">
        <v>6</v>
      </c>
      <c r="AJ658" s="113"/>
      <c r="AK658" s="94">
        <v>6</v>
      </c>
      <c r="AL658" s="94">
        <v>16500</v>
      </c>
      <c r="AM658" s="94" t="s">
        <v>70</v>
      </c>
      <c r="AP658" s="115"/>
      <c r="AV658" s="115"/>
      <c r="BB658" s="115"/>
      <c r="BG658" s="116"/>
      <c r="BN658" s="115"/>
      <c r="BO658" s="117"/>
      <c r="BQ658" s="118">
        <v>1280</v>
      </c>
      <c r="BR658" s="119">
        <f>P658/3168</f>
        <v>0</v>
      </c>
      <c r="BS658" s="119">
        <f>BR658*O658</f>
        <v>0</v>
      </c>
      <c r="BT658" s="108"/>
    </row>
    <row r="659" spans="1:72" s="114" customFormat="1" ht="27">
      <c r="A659" s="99"/>
      <c r="B659" s="104"/>
      <c r="C659" s="105"/>
      <c r="D659" s="106"/>
      <c r="E659" s="107"/>
      <c r="F659" s="108"/>
      <c r="G659" s="107"/>
      <c r="H659" s="78"/>
      <c r="I659" s="108"/>
      <c r="J659" s="109"/>
      <c r="K659" s="94"/>
      <c r="L659" s="94"/>
      <c r="M659" s="110"/>
      <c r="N659" s="78"/>
      <c r="O659" s="108"/>
      <c r="P659" s="109"/>
      <c r="Q659" s="94"/>
      <c r="R659" s="110"/>
      <c r="S659" s="78"/>
      <c r="T659" s="111"/>
      <c r="U659" s="112"/>
      <c r="V659" s="94"/>
      <c r="W659" s="110"/>
      <c r="X659" s="44"/>
      <c r="Y659" s="108"/>
      <c r="Z659" s="109"/>
      <c r="AA659" s="94"/>
      <c r="AB659" s="110"/>
      <c r="AC659" s="94"/>
      <c r="AD659" s="113"/>
      <c r="AE659" s="104"/>
      <c r="AF659" s="105"/>
      <c r="AG659" s="106"/>
      <c r="AH659" s="107"/>
      <c r="AI659" s="108"/>
      <c r="AJ659" s="113"/>
      <c r="AK659" s="94"/>
      <c r="AL659" s="94"/>
      <c r="AM659" s="94"/>
      <c r="AP659" s="115"/>
      <c r="AV659" s="115"/>
      <c r="BB659" s="115"/>
      <c r="BG659" s="116"/>
      <c r="BN659" s="115"/>
      <c r="BO659" s="117"/>
      <c r="BQ659" s="118"/>
      <c r="BR659" s="119"/>
      <c r="BS659" s="119"/>
      <c r="BT659" s="108"/>
    </row>
    <row r="660" spans="1:72" s="114" customFormat="1" ht="27">
      <c r="A660" s="99"/>
      <c r="B660" s="104"/>
      <c r="C660" s="105" t="s">
        <v>53</v>
      </c>
      <c r="D660" s="106"/>
      <c r="E660" s="107"/>
      <c r="F660" s="108"/>
      <c r="G660" s="107"/>
      <c r="H660" s="78"/>
      <c r="I660" s="108"/>
      <c r="J660" s="109"/>
      <c r="K660" s="94"/>
      <c r="L660" s="94"/>
      <c r="M660" s="110"/>
      <c r="N660" s="78"/>
      <c r="O660" s="108"/>
      <c r="P660" s="109"/>
      <c r="Q660" s="94"/>
      <c r="R660" s="110"/>
      <c r="S660" s="78"/>
      <c r="T660" s="111"/>
      <c r="U660" s="112"/>
      <c r="V660" s="94"/>
      <c r="W660" s="110"/>
      <c r="X660" s="44"/>
      <c r="Y660" s="108"/>
      <c r="Z660" s="109"/>
      <c r="AA660" s="94"/>
      <c r="AB660" s="110"/>
      <c r="AC660" s="94"/>
      <c r="AD660" s="113"/>
      <c r="AE660" s="104"/>
      <c r="AF660" s="105" t="s">
        <v>53</v>
      </c>
      <c r="AG660" s="106"/>
      <c r="AH660" s="107"/>
      <c r="AI660" s="108"/>
      <c r="AJ660" s="113"/>
      <c r="AK660" s="94"/>
      <c r="AL660" s="94"/>
      <c r="AM660" s="94"/>
      <c r="AP660" s="115"/>
      <c r="AV660" s="115"/>
      <c r="BB660" s="115"/>
      <c r="BG660" s="116"/>
      <c r="BN660" s="115"/>
      <c r="BO660" s="117"/>
      <c r="BQ660" s="118"/>
      <c r="BR660" s="119"/>
      <c r="BS660" s="119"/>
      <c r="BT660" s="108"/>
    </row>
    <row r="661" spans="1:72" s="114" customFormat="1" ht="27">
      <c r="A661" s="99"/>
      <c r="B661" s="104"/>
      <c r="C661" s="105" t="s">
        <v>57</v>
      </c>
      <c r="D661" s="106"/>
      <c r="E661" s="107"/>
      <c r="F661" s="108"/>
      <c r="G661" s="107"/>
      <c r="H661" s="78"/>
      <c r="I661" s="108"/>
      <c r="J661" s="109"/>
      <c r="K661" s="94"/>
      <c r="L661" s="94"/>
      <c r="M661" s="110"/>
      <c r="N661" s="78"/>
      <c r="O661" s="108"/>
      <c r="P661" s="109"/>
      <c r="Q661" s="94"/>
      <c r="R661" s="110"/>
      <c r="S661" s="78"/>
      <c r="T661" s="111"/>
      <c r="U661" s="112"/>
      <c r="V661" s="94"/>
      <c r="W661" s="110"/>
      <c r="X661" s="44"/>
      <c r="Y661" s="108"/>
      <c r="Z661" s="109"/>
      <c r="AA661" s="94"/>
      <c r="AB661" s="110"/>
      <c r="AC661" s="94"/>
      <c r="AD661" s="113"/>
      <c r="AE661" s="104"/>
      <c r="AF661" s="105" t="s">
        <v>57</v>
      </c>
      <c r="AG661" s="106"/>
      <c r="AH661" s="107"/>
      <c r="AI661" s="108"/>
      <c r="AJ661" s="113"/>
      <c r="AK661" s="94"/>
      <c r="AL661" s="94"/>
      <c r="AM661" s="94"/>
      <c r="AP661" s="115"/>
      <c r="AV661" s="115"/>
      <c r="BB661" s="115"/>
      <c r="BG661" s="116"/>
      <c r="BN661" s="115"/>
      <c r="BO661" s="117"/>
      <c r="BQ661" s="118"/>
      <c r="BR661" s="119"/>
      <c r="BS661" s="119"/>
      <c r="BT661" s="108"/>
    </row>
    <row r="662" spans="1:72" s="114" customFormat="1" ht="27">
      <c r="A662" s="99"/>
      <c r="B662" s="104"/>
      <c r="C662" s="105"/>
      <c r="D662" s="106"/>
      <c r="E662" s="107"/>
      <c r="F662" s="91"/>
      <c r="G662" s="107"/>
      <c r="H662" s="78"/>
      <c r="I662" s="108"/>
      <c r="J662" s="109" t="s">
        <v>59</v>
      </c>
      <c r="K662" s="94"/>
      <c r="L662" s="94"/>
      <c r="M662" s="110"/>
      <c r="N662" s="78"/>
      <c r="O662" s="108"/>
      <c r="P662" s="109" t="s">
        <v>59</v>
      </c>
      <c r="Q662" s="94"/>
      <c r="R662" s="110"/>
      <c r="S662" s="78"/>
      <c r="T662" s="111"/>
      <c r="U662" s="112" t="s">
        <v>59</v>
      </c>
      <c r="V662" s="94"/>
      <c r="W662" s="110"/>
      <c r="X662" s="44"/>
      <c r="Y662" s="108"/>
      <c r="Z662" s="109"/>
      <c r="AA662" s="94"/>
      <c r="AB662" s="110"/>
      <c r="AC662" s="94"/>
      <c r="AD662" s="113"/>
      <c r="AE662" s="94"/>
      <c r="AF662" s="94"/>
      <c r="AG662" s="94"/>
      <c r="AH662" s="94"/>
      <c r="AI662" s="94"/>
      <c r="AJ662" s="113"/>
      <c r="AK662" s="94"/>
      <c r="AL662" s="94"/>
      <c r="AM662" s="94"/>
      <c r="AP662" s="115"/>
      <c r="AV662" s="115"/>
      <c r="BB662" s="115"/>
      <c r="BG662" s="116"/>
      <c r="BN662" s="115"/>
      <c r="BO662" s="117"/>
      <c r="BQ662" s="118" t="s">
        <v>59</v>
      </c>
      <c r="BR662" s="119" t="e">
        <f>P662/3168</f>
        <v>#VALUE!</v>
      </c>
      <c r="BS662" s="119" t="e">
        <f>BR662*O662</f>
        <v>#VALUE!</v>
      </c>
      <c r="BT662" s="91"/>
    </row>
    <row r="663" spans="1:72" s="114" customFormat="1" ht="54">
      <c r="A663" s="103"/>
      <c r="B663" s="104" t="s">
        <v>533</v>
      </c>
      <c r="C663" s="105" t="s">
        <v>534</v>
      </c>
      <c r="D663" s="106" t="s">
        <v>46</v>
      </c>
      <c r="E663" s="107"/>
      <c r="F663" s="108">
        <v>3</v>
      </c>
      <c r="G663" s="107"/>
      <c r="H663" s="78"/>
      <c r="I663" s="108"/>
      <c r="J663" s="109" t="s">
        <v>47</v>
      </c>
      <c r="K663" s="109" t="s">
        <v>47</v>
      </c>
      <c r="L663" s="94"/>
      <c r="M663" s="110"/>
      <c r="N663" s="78"/>
      <c r="O663" s="108">
        <v>3</v>
      </c>
      <c r="P663" s="109" t="s">
        <v>382</v>
      </c>
      <c r="Q663" s="94" t="s">
        <v>205</v>
      </c>
      <c r="R663" s="110"/>
      <c r="S663" s="78"/>
      <c r="T663" s="111">
        <v>3</v>
      </c>
      <c r="U663" s="112">
        <v>39770</v>
      </c>
      <c r="V663" s="94">
        <f>T663*U663</f>
        <v>119310</v>
      </c>
      <c r="W663" s="110"/>
      <c r="X663" s="44"/>
      <c r="Y663" s="108">
        <v>3</v>
      </c>
      <c r="Z663" s="109">
        <v>44542</v>
      </c>
      <c r="AA663" s="94">
        <f>Y663*Z663</f>
        <v>133626</v>
      </c>
      <c r="AB663" s="110"/>
      <c r="AC663" s="94"/>
      <c r="AD663" s="113"/>
      <c r="AE663" s="104" t="s">
        <v>533</v>
      </c>
      <c r="AF663" s="105" t="s">
        <v>535</v>
      </c>
      <c r="AG663" s="106" t="s">
        <v>46</v>
      </c>
      <c r="AH663" s="107"/>
      <c r="AI663" s="108">
        <v>3</v>
      </c>
      <c r="AJ663" s="113"/>
      <c r="AK663" s="94">
        <v>3</v>
      </c>
      <c r="AL663" s="94">
        <v>25000</v>
      </c>
      <c r="AM663" s="94">
        <f>AK663*AL663</f>
        <v>75000</v>
      </c>
      <c r="AP663" s="115"/>
      <c r="AV663" s="115"/>
      <c r="BB663" s="115"/>
      <c r="BG663" s="116"/>
      <c r="BN663" s="115"/>
      <c r="BO663" s="117"/>
      <c r="BQ663" s="118">
        <v>2000</v>
      </c>
      <c r="BR663" s="119" t="e">
        <f>P663/3168</f>
        <v>#VALUE!</v>
      </c>
      <c r="BS663" s="119" t="e">
        <f>BR663*O663</f>
        <v>#VALUE!</v>
      </c>
      <c r="BT663" s="108"/>
    </row>
    <row r="664" spans="1:72" s="114" customFormat="1" ht="54">
      <c r="A664" s="103"/>
      <c r="B664" s="104"/>
      <c r="C664" s="105" t="s">
        <v>536</v>
      </c>
      <c r="D664" s="106"/>
      <c r="E664" s="107"/>
      <c r="F664" s="108"/>
      <c r="G664" s="107"/>
      <c r="H664" s="78"/>
      <c r="I664" s="108"/>
      <c r="J664" s="109" t="s">
        <v>59</v>
      </c>
      <c r="K664" s="94"/>
      <c r="L664" s="94"/>
      <c r="M664" s="110"/>
      <c r="N664" s="78"/>
      <c r="O664" s="108"/>
      <c r="P664" s="109" t="s">
        <v>59</v>
      </c>
      <c r="Q664" s="94"/>
      <c r="R664" s="110"/>
      <c r="S664" s="78"/>
      <c r="T664" s="111"/>
      <c r="U664" s="112" t="s">
        <v>59</v>
      </c>
      <c r="V664" s="94"/>
      <c r="W664" s="110"/>
      <c r="X664" s="44"/>
      <c r="Y664" s="108"/>
      <c r="Z664" s="109"/>
      <c r="AA664" s="94"/>
      <c r="AB664" s="110"/>
      <c r="AC664" s="94"/>
      <c r="AD664" s="113"/>
      <c r="AE664" s="104"/>
      <c r="AF664" s="105" t="s">
        <v>537</v>
      </c>
      <c r="AG664" s="106"/>
      <c r="AH664" s="107"/>
      <c r="AI664" s="108"/>
      <c r="AJ664" s="113"/>
      <c r="AK664" s="94"/>
      <c r="AL664" s="94"/>
      <c r="AM664" s="94"/>
      <c r="AP664" s="115"/>
      <c r="AV664" s="115"/>
      <c r="BB664" s="115"/>
      <c r="BG664" s="116"/>
      <c r="BN664" s="115"/>
      <c r="BO664" s="117"/>
      <c r="BQ664" s="118" t="s">
        <v>59</v>
      </c>
      <c r="BR664" s="119" t="e">
        <f>P664/3168</f>
        <v>#VALUE!</v>
      </c>
      <c r="BS664" s="119" t="e">
        <f>BR664*O664</f>
        <v>#VALUE!</v>
      </c>
      <c r="BT664" s="108"/>
    </row>
    <row r="665" spans="1:72" s="114" customFormat="1" ht="27">
      <c r="A665" s="103"/>
      <c r="B665" s="104"/>
      <c r="C665" s="105"/>
      <c r="D665" s="106"/>
      <c r="E665" s="107"/>
      <c r="F665" s="108"/>
      <c r="G665" s="107"/>
      <c r="H665" s="78"/>
      <c r="I665" s="108"/>
      <c r="J665" s="109"/>
      <c r="K665" s="94"/>
      <c r="L665" s="94"/>
      <c r="M665" s="110"/>
      <c r="N665" s="78"/>
      <c r="O665" s="108"/>
      <c r="P665" s="109"/>
      <c r="Q665" s="94"/>
      <c r="R665" s="110"/>
      <c r="S665" s="78"/>
      <c r="T665" s="111"/>
      <c r="U665" s="112"/>
      <c r="V665" s="94"/>
      <c r="W665" s="110"/>
      <c r="X665" s="44"/>
      <c r="Y665" s="108"/>
      <c r="Z665" s="109"/>
      <c r="AA665" s="94"/>
      <c r="AB665" s="110"/>
      <c r="AC665" s="94"/>
      <c r="AD665" s="113"/>
      <c r="AE665" s="104"/>
      <c r="AF665" s="105"/>
      <c r="AG665" s="106"/>
      <c r="AH665" s="107"/>
      <c r="AI665" s="108"/>
      <c r="AJ665" s="113"/>
      <c r="AK665" s="94"/>
      <c r="AL665" s="94"/>
      <c r="AM665" s="94"/>
      <c r="AP665" s="115"/>
      <c r="AV665" s="115"/>
      <c r="BB665" s="115"/>
      <c r="BG665" s="116"/>
      <c r="BN665" s="115"/>
      <c r="BO665" s="117"/>
      <c r="BQ665" s="118"/>
      <c r="BR665" s="119"/>
      <c r="BS665" s="119"/>
      <c r="BT665" s="108"/>
    </row>
    <row r="666" spans="1:72" s="114" customFormat="1" ht="27">
      <c r="A666" s="103"/>
      <c r="B666" s="104"/>
      <c r="C666" s="105" t="s">
        <v>53</v>
      </c>
      <c r="D666" s="106"/>
      <c r="E666" s="107"/>
      <c r="F666" s="108"/>
      <c r="G666" s="107"/>
      <c r="H666" s="78"/>
      <c r="I666" s="108"/>
      <c r="J666" s="109"/>
      <c r="K666" s="94"/>
      <c r="L666" s="94"/>
      <c r="M666" s="110"/>
      <c r="N666" s="78"/>
      <c r="O666" s="108"/>
      <c r="P666" s="109"/>
      <c r="Q666" s="94"/>
      <c r="R666" s="110"/>
      <c r="S666" s="78"/>
      <c r="T666" s="111"/>
      <c r="U666" s="112"/>
      <c r="V666" s="94"/>
      <c r="W666" s="110" t="s">
        <v>538</v>
      </c>
      <c r="X666" s="44"/>
      <c r="Y666" s="108"/>
      <c r="Z666" s="109"/>
      <c r="AA666" s="94"/>
      <c r="AB666" s="110" t="s">
        <v>314</v>
      </c>
      <c r="AC666" s="94"/>
      <c r="AD666" s="113"/>
      <c r="AE666" s="104"/>
      <c r="AF666" s="105" t="s">
        <v>53</v>
      </c>
      <c r="AG666" s="106"/>
      <c r="AH666" s="107"/>
      <c r="AI666" s="108"/>
      <c r="AJ666" s="113"/>
      <c r="AK666" s="94"/>
      <c r="AL666" s="94"/>
      <c r="AM666" s="94"/>
      <c r="AP666" s="115"/>
      <c r="AV666" s="115"/>
      <c r="BB666" s="115"/>
      <c r="BG666" s="116"/>
      <c r="BN666" s="115"/>
      <c r="BO666" s="117"/>
      <c r="BQ666" s="118"/>
      <c r="BR666" s="119"/>
      <c r="BS666" s="119"/>
      <c r="BT666" s="108"/>
    </row>
    <row r="667" spans="1:72" s="114" customFormat="1" ht="27">
      <c r="A667" s="103"/>
      <c r="B667" s="104"/>
      <c r="C667" s="105" t="s">
        <v>57</v>
      </c>
      <c r="D667" s="106"/>
      <c r="E667" s="107"/>
      <c r="F667" s="108"/>
      <c r="G667" s="107"/>
      <c r="H667" s="78"/>
      <c r="I667" s="108"/>
      <c r="J667" s="109"/>
      <c r="K667" s="94"/>
      <c r="L667" s="94"/>
      <c r="M667" s="110"/>
      <c r="N667" s="78"/>
      <c r="O667" s="108"/>
      <c r="P667" s="109"/>
      <c r="Q667" s="94"/>
      <c r="R667" s="110"/>
      <c r="S667" s="78"/>
      <c r="T667" s="111"/>
      <c r="U667" s="112"/>
      <c r="V667" s="94"/>
      <c r="W667" s="110" t="s">
        <v>539</v>
      </c>
      <c r="X667" s="44"/>
      <c r="Y667" s="108"/>
      <c r="Z667" s="109"/>
      <c r="AA667" s="94"/>
      <c r="AB667" s="110" t="s">
        <v>540</v>
      </c>
      <c r="AC667" s="94"/>
      <c r="AD667" s="113"/>
      <c r="AE667" s="104"/>
      <c r="AF667" s="105" t="s">
        <v>57</v>
      </c>
      <c r="AG667" s="106"/>
      <c r="AH667" s="107"/>
      <c r="AI667" s="108"/>
      <c r="AJ667" s="113"/>
      <c r="AK667" s="94"/>
      <c r="AL667" s="94"/>
      <c r="AM667" s="94"/>
      <c r="AN667" s="114" t="s">
        <v>55</v>
      </c>
      <c r="AP667" s="115"/>
      <c r="AV667" s="115"/>
      <c r="BB667" s="115"/>
      <c r="BG667" s="116"/>
      <c r="BN667" s="115"/>
      <c r="BO667" s="117"/>
      <c r="BQ667" s="118"/>
      <c r="BR667" s="119"/>
      <c r="BS667" s="119"/>
      <c r="BT667" s="108"/>
    </row>
    <row r="668" spans="1:72" s="114" customFormat="1" ht="27">
      <c r="A668" s="103"/>
      <c r="B668" s="104"/>
      <c r="C668" s="105" t="s">
        <v>63</v>
      </c>
      <c r="D668" s="106"/>
      <c r="E668" s="107"/>
      <c r="F668" s="108"/>
      <c r="G668" s="107"/>
      <c r="H668" s="78"/>
      <c r="I668" s="108"/>
      <c r="J668" s="109"/>
      <c r="K668" s="94"/>
      <c r="L668" s="94"/>
      <c r="M668" s="110"/>
      <c r="N668" s="78"/>
      <c r="O668" s="108"/>
      <c r="P668" s="109"/>
      <c r="Q668" s="94"/>
      <c r="R668" s="110"/>
      <c r="S668" s="78"/>
      <c r="T668" s="111"/>
      <c r="U668" s="112"/>
      <c r="V668" s="94"/>
      <c r="W668" s="110"/>
      <c r="X668" s="44"/>
      <c r="Y668" s="108"/>
      <c r="Z668" s="109"/>
      <c r="AA668" s="94"/>
      <c r="AB668" s="110"/>
      <c r="AC668" s="94"/>
      <c r="AD668" s="113"/>
      <c r="AE668" s="104"/>
      <c r="AF668" s="105" t="s">
        <v>63</v>
      </c>
      <c r="AG668" s="106"/>
      <c r="AH668" s="107"/>
      <c r="AI668" s="108"/>
      <c r="AJ668" s="113"/>
      <c r="AK668" s="94"/>
      <c r="AL668" s="94"/>
      <c r="AM668" s="94"/>
      <c r="AP668" s="115"/>
      <c r="AV668" s="115"/>
      <c r="BB668" s="115"/>
      <c r="BG668" s="116"/>
      <c r="BN668" s="115"/>
      <c r="BO668" s="117"/>
      <c r="BQ668" s="118"/>
      <c r="BR668" s="119"/>
      <c r="BS668" s="119"/>
      <c r="BT668" s="108"/>
    </row>
    <row r="669" spans="1:72" s="114" customFormat="1" ht="27">
      <c r="A669" s="103"/>
      <c r="B669" s="104"/>
      <c r="C669" s="105"/>
      <c r="D669" s="106"/>
      <c r="E669" s="107"/>
      <c r="F669" s="108"/>
      <c r="G669" s="107"/>
      <c r="H669" s="78"/>
      <c r="I669" s="108"/>
      <c r="J669" s="109"/>
      <c r="K669" s="94"/>
      <c r="L669" s="94"/>
      <c r="M669" s="110"/>
      <c r="N669" s="78"/>
      <c r="O669" s="108"/>
      <c r="P669" s="109"/>
      <c r="Q669" s="94"/>
      <c r="R669" s="110"/>
      <c r="S669" s="78"/>
      <c r="T669" s="111"/>
      <c r="U669" s="112"/>
      <c r="V669" s="94"/>
      <c r="W669" s="110"/>
      <c r="X669" s="44"/>
      <c r="Y669" s="108"/>
      <c r="Z669" s="109"/>
      <c r="AA669" s="94"/>
      <c r="AB669" s="110"/>
      <c r="AC669" s="94"/>
      <c r="AD669" s="113"/>
      <c r="AE669" s="94"/>
      <c r="AF669" s="94"/>
      <c r="AG669" s="94"/>
      <c r="AH669" s="94"/>
      <c r="AI669" s="94"/>
      <c r="AJ669" s="113"/>
      <c r="AK669" s="94"/>
      <c r="AL669" s="94"/>
      <c r="AM669" s="94"/>
      <c r="AP669" s="115"/>
      <c r="AV669" s="115"/>
      <c r="BB669" s="115"/>
      <c r="BG669" s="116"/>
      <c r="BN669" s="115"/>
      <c r="BO669" s="117"/>
      <c r="BQ669" s="118"/>
      <c r="BR669" s="119"/>
      <c r="BS669" s="119"/>
      <c r="BT669" s="108"/>
    </row>
    <row r="670" spans="1:72" s="114" customFormat="1" ht="27">
      <c r="A670" s="103"/>
      <c r="B670" s="104" t="s">
        <v>541</v>
      </c>
      <c r="C670" s="105" t="s">
        <v>68</v>
      </c>
      <c r="D670" s="106" t="s">
        <v>46</v>
      </c>
      <c r="E670" s="49"/>
      <c r="F670" s="108">
        <v>3</v>
      </c>
      <c r="G670" s="49"/>
      <c r="H670" s="45"/>
      <c r="I670" s="108"/>
      <c r="J670" s="109" t="s">
        <v>47</v>
      </c>
      <c r="K670" s="94" t="s">
        <v>72</v>
      </c>
      <c r="L670" s="94"/>
      <c r="M670" s="59"/>
      <c r="N670" s="45"/>
      <c r="O670" s="108">
        <v>3</v>
      </c>
      <c r="P670" s="109"/>
      <c r="Q670" s="94" t="s">
        <v>72</v>
      </c>
      <c r="R670" s="59"/>
      <c r="S670" s="45"/>
      <c r="U670" s="112"/>
      <c r="V670" s="94" t="s">
        <v>72</v>
      </c>
      <c r="W670" s="59"/>
      <c r="X670" s="49"/>
      <c r="Y670" s="95"/>
      <c r="Z670" s="109"/>
      <c r="AA670" s="94" t="s">
        <v>72</v>
      </c>
      <c r="AB670" s="110"/>
      <c r="AC670" s="94"/>
      <c r="AD670" s="113"/>
      <c r="AE670" s="104" t="s">
        <v>541</v>
      </c>
      <c r="AF670" s="105" t="s">
        <v>68</v>
      </c>
      <c r="AG670" s="106" t="s">
        <v>46</v>
      </c>
      <c r="AH670" s="49"/>
      <c r="AI670" s="108">
        <v>3</v>
      </c>
      <c r="AJ670" s="113"/>
      <c r="AK670" s="94">
        <v>3</v>
      </c>
      <c r="AL670" s="94">
        <v>25000</v>
      </c>
      <c r="AM670" s="94" t="s">
        <v>70</v>
      </c>
      <c r="AP670" s="115"/>
      <c r="AV670" s="115"/>
      <c r="BB670" s="115"/>
      <c r="BG670" s="116"/>
      <c r="BN670" s="115"/>
      <c r="BO670" s="117"/>
      <c r="BQ670" s="118">
        <v>2000</v>
      </c>
      <c r="BR670" s="119">
        <f>P670/3168</f>
        <v>0</v>
      </c>
      <c r="BS670" s="119">
        <f>BR670*O670</f>
        <v>0</v>
      </c>
      <c r="BT670" s="108"/>
    </row>
    <row r="671" spans="1:72" s="114" customFormat="1" ht="27">
      <c r="A671" s="103"/>
      <c r="B671" s="104"/>
      <c r="C671" s="105"/>
      <c r="D671" s="106"/>
      <c r="E671" s="49"/>
      <c r="F671" s="108"/>
      <c r="G671" s="49"/>
      <c r="H671" s="45"/>
      <c r="I671" s="108"/>
      <c r="J671" s="109"/>
      <c r="K671" s="94"/>
      <c r="L671" s="94"/>
      <c r="M671" s="59"/>
      <c r="N671" s="45"/>
      <c r="O671" s="108"/>
      <c r="P671" s="109"/>
      <c r="Q671" s="94"/>
      <c r="R671" s="59"/>
      <c r="S671" s="45"/>
      <c r="T671" s="111"/>
      <c r="U671" s="112"/>
      <c r="V671" s="94"/>
      <c r="W671" s="59"/>
      <c r="X671" s="49"/>
      <c r="Y671" s="95"/>
      <c r="Z671" s="109"/>
      <c r="AA671" s="94"/>
      <c r="AB671" s="110"/>
      <c r="AC671" s="94"/>
      <c r="AD671" s="113"/>
      <c r="AE671" s="104"/>
      <c r="AF671" s="105"/>
      <c r="AG671" s="106"/>
      <c r="AH671" s="49"/>
      <c r="AI671" s="108"/>
      <c r="AJ671" s="113"/>
      <c r="AK671" s="94"/>
      <c r="AL671" s="94"/>
      <c r="AM671" s="94"/>
      <c r="AP671" s="115"/>
      <c r="AV671" s="115"/>
      <c r="BB671" s="115"/>
      <c r="BG671" s="116"/>
      <c r="BN671" s="115"/>
      <c r="BO671" s="117"/>
      <c r="BQ671" s="118"/>
      <c r="BR671" s="119"/>
      <c r="BS671" s="119"/>
      <c r="BT671" s="108"/>
    </row>
    <row r="672" spans="1:72" s="114" customFormat="1" ht="27">
      <c r="A672" s="103"/>
      <c r="B672" s="104"/>
      <c r="C672" s="105" t="s">
        <v>53</v>
      </c>
      <c r="D672" s="106"/>
      <c r="E672" s="49"/>
      <c r="F672" s="108"/>
      <c r="G672" s="49"/>
      <c r="H672" s="45"/>
      <c r="I672" s="108"/>
      <c r="J672" s="109"/>
      <c r="K672" s="94"/>
      <c r="L672" s="94"/>
      <c r="M672" s="59"/>
      <c r="N672" s="45"/>
      <c r="O672" s="108"/>
      <c r="P672" s="109"/>
      <c r="Q672" s="94"/>
      <c r="R672" s="59"/>
      <c r="S672" s="45"/>
      <c r="T672" s="111"/>
      <c r="U672" s="112"/>
      <c r="V672" s="94"/>
      <c r="W672" s="59"/>
      <c r="X672" s="49"/>
      <c r="Y672" s="95"/>
      <c r="Z672" s="109"/>
      <c r="AA672" s="94"/>
      <c r="AB672" s="110"/>
      <c r="AC672" s="94"/>
      <c r="AD672" s="113"/>
      <c r="AE672" s="104"/>
      <c r="AF672" s="105" t="s">
        <v>53</v>
      </c>
      <c r="AG672" s="106"/>
      <c r="AH672" s="49"/>
      <c r="AI672" s="108"/>
      <c r="AJ672" s="113"/>
      <c r="AK672" s="94"/>
      <c r="AL672" s="94"/>
      <c r="AM672" s="94"/>
      <c r="AP672" s="115"/>
      <c r="AV672" s="115"/>
      <c r="BB672" s="115"/>
      <c r="BG672" s="116"/>
      <c r="BN672" s="115"/>
      <c r="BO672" s="117"/>
      <c r="BQ672" s="118"/>
      <c r="BR672" s="119"/>
      <c r="BS672" s="119"/>
      <c r="BT672" s="108"/>
    </row>
    <row r="673" spans="1:72" s="114" customFormat="1" ht="27">
      <c r="A673" s="103"/>
      <c r="B673" s="104"/>
      <c r="C673" s="105" t="s">
        <v>57</v>
      </c>
      <c r="D673" s="106"/>
      <c r="E673" s="49"/>
      <c r="F673" s="108"/>
      <c r="G673" s="49"/>
      <c r="H673" s="45"/>
      <c r="I673" s="108"/>
      <c r="J673" s="109"/>
      <c r="K673" s="94"/>
      <c r="L673" s="94"/>
      <c r="M673" s="59"/>
      <c r="N673" s="45"/>
      <c r="O673" s="108"/>
      <c r="P673" s="109"/>
      <c r="Q673" s="94"/>
      <c r="R673" s="59"/>
      <c r="S673" s="45"/>
      <c r="T673" s="111"/>
      <c r="U673" s="112"/>
      <c r="V673" s="94"/>
      <c r="W673" s="59"/>
      <c r="X673" s="49"/>
      <c r="Y673" s="95"/>
      <c r="Z673" s="109"/>
      <c r="AA673" s="94"/>
      <c r="AB673" s="110"/>
      <c r="AC673" s="94"/>
      <c r="AD673" s="113"/>
      <c r="AE673" s="104"/>
      <c r="AF673" s="105" t="s">
        <v>57</v>
      </c>
      <c r="AG673" s="106"/>
      <c r="AH673" s="49"/>
      <c r="AI673" s="108"/>
      <c r="AJ673" s="113"/>
      <c r="AK673" s="94"/>
      <c r="AL673" s="94"/>
      <c r="AM673" s="94"/>
      <c r="AP673" s="115"/>
      <c r="AV673" s="115"/>
      <c r="BB673" s="115"/>
      <c r="BG673" s="116"/>
      <c r="BN673" s="115"/>
      <c r="BO673" s="117"/>
      <c r="BQ673" s="118"/>
      <c r="BR673" s="119"/>
      <c r="BS673" s="119"/>
      <c r="BT673" s="108"/>
    </row>
    <row r="674" spans="1:72" s="114" customFormat="1" ht="27">
      <c r="A674" s="103"/>
      <c r="B674" s="104"/>
      <c r="C674" s="105"/>
      <c r="D674" s="43"/>
      <c r="E674" s="49"/>
      <c r="F674" s="108"/>
      <c r="G674" s="49"/>
      <c r="H674" s="45"/>
      <c r="I674" s="97"/>
      <c r="J674" s="94" t="s">
        <v>59</v>
      </c>
      <c r="K674" s="94"/>
      <c r="L674" s="94"/>
      <c r="M674" s="59"/>
      <c r="N674" s="45"/>
      <c r="O674" s="97"/>
      <c r="P674" s="94" t="s">
        <v>59</v>
      </c>
      <c r="Q674" s="94"/>
      <c r="R674" s="59"/>
      <c r="S674" s="45"/>
      <c r="T674" s="98"/>
      <c r="U674" s="101" t="s">
        <v>59</v>
      </c>
      <c r="V674" s="94"/>
      <c r="W674" s="59"/>
      <c r="X674" s="49"/>
      <c r="Y674" s="95"/>
      <c r="Z674" s="94"/>
      <c r="AA674" s="31"/>
      <c r="AB674" s="59"/>
      <c r="AC674" s="31"/>
      <c r="AD674" s="87"/>
      <c r="AE674" s="104"/>
      <c r="AF674" s="105"/>
      <c r="AG674" s="43"/>
      <c r="AH674" s="49"/>
      <c r="AI674" s="108"/>
      <c r="AJ674" s="87"/>
      <c r="AK674" s="31"/>
      <c r="AL674" s="31"/>
      <c r="AM674" s="31"/>
      <c r="AP674" s="115"/>
      <c r="AV674" s="115"/>
      <c r="BB674" s="115"/>
      <c r="BG674" s="116"/>
      <c r="BN674" s="115"/>
      <c r="BO674" s="117"/>
      <c r="BQ674" s="118" t="s">
        <v>59</v>
      </c>
      <c r="BR674" s="119" t="e">
        <f>P674/3168</f>
        <v>#VALUE!</v>
      </c>
      <c r="BS674" s="119" t="e">
        <f>BR674*O674</f>
        <v>#VALUE!</v>
      </c>
      <c r="BT674" s="108"/>
    </row>
    <row r="675" spans="1:72" s="114" customFormat="1" ht="27">
      <c r="A675" s="103"/>
      <c r="B675" s="104" t="s">
        <v>542</v>
      </c>
      <c r="C675" s="105" t="s">
        <v>543</v>
      </c>
      <c r="D675" s="106" t="s">
        <v>46</v>
      </c>
      <c r="E675" s="107"/>
      <c r="F675" s="108">
        <v>4</v>
      </c>
      <c r="G675" s="107"/>
      <c r="H675" s="78"/>
      <c r="I675" s="108"/>
      <c r="J675" s="109" t="s">
        <v>47</v>
      </c>
      <c r="K675" s="109" t="s">
        <v>47</v>
      </c>
      <c r="L675" s="94"/>
      <c r="M675" s="110"/>
      <c r="N675" s="78"/>
      <c r="O675" s="108">
        <v>4</v>
      </c>
      <c r="P675" s="109" t="s">
        <v>205</v>
      </c>
      <c r="Q675" s="94" t="s">
        <v>205</v>
      </c>
      <c r="R675" s="110"/>
      <c r="S675" s="78"/>
      <c r="T675" s="196" t="s">
        <v>544</v>
      </c>
      <c r="U675" s="196"/>
      <c r="V675" s="196"/>
      <c r="W675" s="110"/>
      <c r="X675" s="44"/>
      <c r="Y675" s="108">
        <v>4</v>
      </c>
      <c r="Z675" s="109">
        <v>9417</v>
      </c>
      <c r="AA675" s="94">
        <f>Y675*Z675</f>
        <v>37668</v>
      </c>
      <c r="AB675" s="110"/>
      <c r="AC675" s="94"/>
      <c r="AD675" s="113"/>
      <c r="AE675" s="104" t="s">
        <v>542</v>
      </c>
      <c r="AF675" s="105" t="s">
        <v>543</v>
      </c>
      <c r="AG675" s="106" t="s">
        <v>46</v>
      </c>
      <c r="AH675" s="107"/>
      <c r="AI675" s="108">
        <v>4</v>
      </c>
      <c r="AJ675" s="113"/>
      <c r="AK675" s="94">
        <v>4</v>
      </c>
      <c r="AL675" s="94">
        <v>7800</v>
      </c>
      <c r="AM675" s="94">
        <f>AK675*AL675</f>
        <v>31200</v>
      </c>
      <c r="AP675" s="115"/>
      <c r="AV675" s="115"/>
      <c r="BB675" s="115"/>
      <c r="BG675" s="116"/>
      <c r="BN675" s="115"/>
      <c r="BO675" s="117"/>
      <c r="BQ675" s="118">
        <v>2000</v>
      </c>
      <c r="BR675" s="119" t="e">
        <f>P675/3168</f>
        <v>#VALUE!</v>
      </c>
      <c r="BS675" s="119" t="e">
        <f>BR675*O675</f>
        <v>#VALUE!</v>
      </c>
      <c r="BT675" s="108"/>
    </row>
    <row r="676" spans="1:72" s="114" customFormat="1" ht="32.25" customHeight="1">
      <c r="A676" s="103"/>
      <c r="B676" s="104"/>
      <c r="C676" s="105" t="s">
        <v>545</v>
      </c>
      <c r="D676" s="106"/>
      <c r="E676" s="107"/>
      <c r="F676" s="108"/>
      <c r="G676" s="107"/>
      <c r="H676" s="78"/>
      <c r="I676" s="108"/>
      <c r="J676" s="94" t="s">
        <v>59</v>
      </c>
      <c r="K676" s="94"/>
      <c r="L676" s="94"/>
      <c r="M676" s="110"/>
      <c r="N676" s="78"/>
      <c r="O676" s="108"/>
      <c r="P676" s="94" t="s">
        <v>59</v>
      </c>
      <c r="Q676" s="94"/>
      <c r="R676" s="110"/>
      <c r="S676" s="78"/>
      <c r="T676" s="111"/>
      <c r="U676" s="101" t="s">
        <v>59</v>
      </c>
      <c r="V676" s="94"/>
      <c r="W676" s="110"/>
      <c r="X676" s="44"/>
      <c r="Y676" s="108"/>
      <c r="Z676" s="109"/>
      <c r="AA676" s="94"/>
      <c r="AB676" s="110"/>
      <c r="AC676" s="94"/>
      <c r="AD676" s="113"/>
      <c r="AE676" s="104"/>
      <c r="AF676" s="105" t="s">
        <v>545</v>
      </c>
      <c r="AG676" s="106"/>
      <c r="AH676" s="107"/>
      <c r="AI676" s="108"/>
      <c r="AJ676" s="113"/>
      <c r="AK676" s="94"/>
      <c r="AL676" s="94"/>
      <c r="AM676" s="94"/>
      <c r="AP676" s="115"/>
      <c r="AV676" s="115"/>
      <c r="BB676" s="115"/>
      <c r="BG676" s="116"/>
      <c r="BN676" s="115"/>
      <c r="BO676" s="117"/>
      <c r="BQ676" s="118" t="s">
        <v>59</v>
      </c>
      <c r="BR676" s="119" t="e">
        <f>P676/3168</f>
        <v>#VALUE!</v>
      </c>
      <c r="BS676" s="119" t="e">
        <f>BR676*O676</f>
        <v>#VALUE!</v>
      </c>
      <c r="BT676" s="108"/>
    </row>
    <row r="677" spans="1:72" s="114" customFormat="1" ht="32.25" customHeight="1">
      <c r="A677" s="103"/>
      <c r="B677" s="104"/>
      <c r="C677" s="105" t="s">
        <v>546</v>
      </c>
      <c r="D677" s="106"/>
      <c r="E677" s="107"/>
      <c r="F677" s="108"/>
      <c r="G677" s="107"/>
      <c r="H677" s="78"/>
      <c r="I677" s="108"/>
      <c r="J677" s="94"/>
      <c r="K677" s="94"/>
      <c r="L677" s="94"/>
      <c r="M677" s="110"/>
      <c r="N677" s="78"/>
      <c r="O677" s="108"/>
      <c r="P677" s="94"/>
      <c r="Q677" s="94"/>
      <c r="R677" s="110"/>
      <c r="S677" s="78"/>
      <c r="T677" s="111"/>
      <c r="U677" s="101"/>
      <c r="V677" s="94"/>
      <c r="W677" s="110"/>
      <c r="X677" s="44"/>
      <c r="Y677" s="108"/>
      <c r="Z677" s="109"/>
      <c r="AA677" s="94"/>
      <c r="AB677" s="110"/>
      <c r="AC677" s="94"/>
      <c r="AD677" s="113"/>
      <c r="AE677" s="104"/>
      <c r="AF677" s="105" t="s">
        <v>547</v>
      </c>
      <c r="AG677" s="106"/>
      <c r="AH677" s="107"/>
      <c r="AI677" s="108"/>
      <c r="AJ677" s="113"/>
      <c r="AK677" s="94"/>
      <c r="AL677" s="94"/>
      <c r="AM677" s="94"/>
      <c r="AP677" s="115"/>
      <c r="AV677" s="115"/>
      <c r="BB677" s="115"/>
      <c r="BG677" s="116"/>
      <c r="BN677" s="115"/>
      <c r="BO677" s="117"/>
      <c r="BQ677" s="118"/>
      <c r="BR677" s="119"/>
      <c r="BS677" s="119"/>
      <c r="BT677" s="108"/>
    </row>
    <row r="678" spans="1:72" s="114" customFormat="1" ht="32.25" customHeight="1">
      <c r="A678" s="103"/>
      <c r="B678" s="104"/>
      <c r="C678" s="105"/>
      <c r="D678" s="106"/>
      <c r="E678" s="107"/>
      <c r="F678" s="108"/>
      <c r="G678" s="107"/>
      <c r="H678" s="78"/>
      <c r="I678" s="108"/>
      <c r="J678" s="94"/>
      <c r="K678" s="94"/>
      <c r="L678" s="94"/>
      <c r="M678" s="110"/>
      <c r="N678" s="78"/>
      <c r="O678" s="108"/>
      <c r="P678" s="94"/>
      <c r="Q678" s="94"/>
      <c r="R678" s="110"/>
      <c r="S678" s="78"/>
      <c r="T678" s="111"/>
      <c r="U678" s="101"/>
      <c r="V678" s="94"/>
      <c r="W678" s="110"/>
      <c r="X678" s="44"/>
      <c r="Y678" s="108"/>
      <c r="Z678" s="109"/>
      <c r="AA678" s="94"/>
      <c r="AB678" s="110"/>
      <c r="AC678" s="94"/>
      <c r="AD678" s="113"/>
      <c r="AE678" s="104"/>
      <c r="AF678" s="105"/>
      <c r="AG678" s="106"/>
      <c r="AH678" s="107"/>
      <c r="AI678" s="108"/>
      <c r="AJ678" s="113"/>
      <c r="AK678" s="94"/>
      <c r="AL678" s="94"/>
      <c r="AM678" s="94"/>
      <c r="AP678" s="115"/>
      <c r="AV678" s="115"/>
      <c r="BB678" s="115"/>
      <c r="BG678" s="116"/>
      <c r="BN678" s="115"/>
      <c r="BO678" s="117"/>
      <c r="BQ678" s="118"/>
      <c r="BR678" s="119"/>
      <c r="BS678" s="119"/>
      <c r="BT678" s="108"/>
    </row>
    <row r="679" spans="1:72" s="114" customFormat="1" ht="32.25" customHeight="1">
      <c r="A679" s="103"/>
      <c r="B679" s="104"/>
      <c r="C679" s="105" t="s">
        <v>53</v>
      </c>
      <c r="D679" s="106"/>
      <c r="E679" s="107"/>
      <c r="F679" s="108"/>
      <c r="G679" s="107"/>
      <c r="H679" s="78"/>
      <c r="I679" s="108"/>
      <c r="J679" s="94"/>
      <c r="K679" s="94"/>
      <c r="L679" s="94"/>
      <c r="M679" s="110"/>
      <c r="N679" s="78"/>
      <c r="O679" s="108"/>
      <c r="P679" s="94"/>
      <c r="Q679" s="94"/>
      <c r="R679" s="110"/>
      <c r="S679" s="78"/>
      <c r="T679" s="111"/>
      <c r="U679" s="101"/>
      <c r="V679" s="94"/>
      <c r="W679" s="110"/>
      <c r="X679" s="44"/>
      <c r="Y679" s="108"/>
      <c r="Z679" s="109"/>
      <c r="AA679" s="94"/>
      <c r="AB679" s="110" t="s">
        <v>54</v>
      </c>
      <c r="AC679" s="94"/>
      <c r="AD679" s="113"/>
      <c r="AE679" s="104"/>
      <c r="AF679" s="105" t="s">
        <v>53</v>
      </c>
      <c r="AG679" s="106"/>
      <c r="AH679" s="107"/>
      <c r="AI679" s="108"/>
      <c r="AJ679" s="113"/>
      <c r="AK679" s="94"/>
      <c r="AL679" s="94"/>
      <c r="AM679" s="94"/>
      <c r="AP679" s="115"/>
      <c r="AV679" s="115"/>
      <c r="BB679" s="115"/>
      <c r="BG679" s="116"/>
      <c r="BN679" s="115"/>
      <c r="BO679" s="117"/>
      <c r="BQ679" s="118"/>
      <c r="BR679" s="119"/>
      <c r="BS679" s="119"/>
      <c r="BT679" s="108"/>
    </row>
    <row r="680" spans="1:72" s="114" customFormat="1" ht="32.25" customHeight="1">
      <c r="A680" s="103"/>
      <c r="B680" s="104"/>
      <c r="C680" s="105" t="s">
        <v>57</v>
      </c>
      <c r="D680" s="106"/>
      <c r="E680" s="107"/>
      <c r="F680" s="108"/>
      <c r="G680" s="107"/>
      <c r="H680" s="78"/>
      <c r="I680" s="108"/>
      <c r="J680" s="94"/>
      <c r="K680" s="94"/>
      <c r="L680" s="94"/>
      <c r="M680" s="110"/>
      <c r="N680" s="78"/>
      <c r="O680" s="108"/>
      <c r="P680" s="94"/>
      <c r="Q680" s="94"/>
      <c r="R680" s="110"/>
      <c r="S680" s="78"/>
      <c r="T680" s="111"/>
      <c r="U680" s="101"/>
      <c r="V680" s="94"/>
      <c r="W680" s="110"/>
      <c r="X680" s="44"/>
      <c r="Y680" s="108"/>
      <c r="Z680" s="109"/>
      <c r="AA680" s="94"/>
      <c r="AB680" s="110" t="s">
        <v>34</v>
      </c>
      <c r="AC680" s="94"/>
      <c r="AD680" s="113"/>
      <c r="AE680" s="104"/>
      <c r="AF680" s="105" t="s">
        <v>57</v>
      </c>
      <c r="AG680" s="106"/>
      <c r="AH680" s="107"/>
      <c r="AI680" s="108"/>
      <c r="AJ680" s="113"/>
      <c r="AK680" s="94"/>
      <c r="AL680" s="94"/>
      <c r="AM680" s="94"/>
      <c r="AP680" s="115"/>
      <c r="AV680" s="115"/>
      <c r="BB680" s="115"/>
      <c r="BG680" s="116"/>
      <c r="BN680" s="115"/>
      <c r="BO680" s="117"/>
      <c r="BQ680" s="118"/>
      <c r="BR680" s="119"/>
      <c r="BS680" s="119"/>
      <c r="BT680" s="108"/>
    </row>
    <row r="681" spans="1:72" s="114" customFormat="1" ht="32.25" customHeight="1">
      <c r="A681" s="103"/>
      <c r="B681" s="104"/>
      <c r="C681" s="105" t="s">
        <v>63</v>
      </c>
      <c r="D681" s="106"/>
      <c r="E681" s="107"/>
      <c r="F681" s="108"/>
      <c r="G681" s="107"/>
      <c r="H681" s="78"/>
      <c r="I681" s="108"/>
      <c r="J681" s="94"/>
      <c r="K681" s="94"/>
      <c r="L681" s="94"/>
      <c r="M681" s="110"/>
      <c r="N681" s="78"/>
      <c r="O681" s="108"/>
      <c r="P681" s="94"/>
      <c r="Q681" s="94"/>
      <c r="R681" s="110"/>
      <c r="S681" s="78"/>
      <c r="T681" s="111"/>
      <c r="U681" s="101"/>
      <c r="V681" s="94"/>
      <c r="W681" s="110"/>
      <c r="X681" s="44"/>
      <c r="Y681" s="108"/>
      <c r="Z681" s="109"/>
      <c r="AA681" s="94"/>
      <c r="AB681" s="110" t="s">
        <v>65</v>
      </c>
      <c r="AC681" s="94"/>
      <c r="AD681" s="113"/>
      <c r="AE681" s="104"/>
      <c r="AF681" s="105" t="s">
        <v>63</v>
      </c>
      <c r="AG681" s="106"/>
      <c r="AH681" s="107"/>
      <c r="AI681" s="108"/>
      <c r="AJ681" s="113"/>
      <c r="AK681" s="94"/>
      <c r="AL681" s="94"/>
      <c r="AM681" s="94"/>
      <c r="AP681" s="115"/>
      <c r="AV681" s="115"/>
      <c r="BB681" s="115"/>
      <c r="BG681" s="116"/>
      <c r="BN681" s="115"/>
      <c r="BO681" s="117"/>
      <c r="BQ681" s="118"/>
      <c r="BR681" s="119"/>
      <c r="BS681" s="119"/>
      <c r="BT681" s="108"/>
    </row>
    <row r="682" spans="1:72" s="114" customFormat="1" ht="32.25" customHeight="1">
      <c r="A682" s="103"/>
      <c r="B682" s="104"/>
      <c r="C682" s="105"/>
      <c r="D682" s="106"/>
      <c r="E682" s="107"/>
      <c r="F682" s="108"/>
      <c r="G682" s="107"/>
      <c r="H682" s="78"/>
      <c r="I682" s="108"/>
      <c r="J682" s="94"/>
      <c r="K682" s="94"/>
      <c r="L682" s="94"/>
      <c r="M682" s="110"/>
      <c r="N682" s="78"/>
      <c r="O682" s="108"/>
      <c r="P682" s="94"/>
      <c r="Q682" s="94"/>
      <c r="R682" s="110"/>
      <c r="S682" s="78"/>
      <c r="T682" s="111"/>
      <c r="U682" s="101"/>
      <c r="V682" s="94"/>
      <c r="W682" s="110"/>
      <c r="X682" s="44"/>
      <c r="Y682" s="108"/>
      <c r="Z682" s="109"/>
      <c r="AA682" s="94"/>
      <c r="AB682" s="110"/>
      <c r="AC682" s="94"/>
      <c r="AD682" s="113"/>
      <c r="AE682" s="94"/>
      <c r="AF682" s="94"/>
      <c r="AG682" s="94"/>
      <c r="AH682" s="94"/>
      <c r="AI682" s="94"/>
      <c r="AJ682" s="113"/>
      <c r="AK682" s="94"/>
      <c r="AL682" s="94"/>
      <c r="AM682" s="94"/>
      <c r="AP682" s="115"/>
      <c r="AV682" s="115"/>
      <c r="BB682" s="115"/>
      <c r="BG682" s="116"/>
      <c r="BN682" s="115"/>
      <c r="BO682" s="117"/>
      <c r="BQ682" s="118"/>
      <c r="BR682" s="119"/>
      <c r="BS682" s="119"/>
      <c r="BT682" s="108"/>
    </row>
    <row r="683" spans="1:72" ht="27">
      <c r="A683" s="103"/>
      <c r="B683" s="104" t="s">
        <v>548</v>
      </c>
      <c r="C683" s="105" t="s">
        <v>68</v>
      </c>
      <c r="D683" s="106" t="s">
        <v>46</v>
      </c>
      <c r="E683" s="107"/>
      <c r="F683" s="108">
        <v>4</v>
      </c>
      <c r="G683" s="107"/>
      <c r="H683" s="78"/>
      <c r="I683" s="108"/>
      <c r="J683" s="109" t="s">
        <v>47</v>
      </c>
      <c r="K683" s="94" t="s">
        <v>72</v>
      </c>
      <c r="L683" s="94"/>
      <c r="M683" s="110"/>
      <c r="N683" s="78"/>
      <c r="O683" s="108">
        <v>4</v>
      </c>
      <c r="P683" s="109" t="s">
        <v>205</v>
      </c>
      <c r="Q683" s="94" t="s">
        <v>72</v>
      </c>
      <c r="R683" s="110"/>
      <c r="S683" s="78"/>
      <c r="T683" s="111">
        <v>4</v>
      </c>
      <c r="U683" s="112" t="s">
        <v>205</v>
      </c>
      <c r="V683" s="94" t="s">
        <v>72</v>
      </c>
      <c r="W683" s="110"/>
      <c r="X683" s="44"/>
      <c r="Y683" s="108">
        <v>4</v>
      </c>
      <c r="Z683" s="109">
        <v>8260</v>
      </c>
      <c r="AA683" s="94" t="s">
        <v>72</v>
      </c>
      <c r="AB683" s="110"/>
      <c r="AC683" s="94"/>
      <c r="AD683" s="113"/>
      <c r="AE683" s="104" t="s">
        <v>548</v>
      </c>
      <c r="AF683" s="105" t="s">
        <v>68</v>
      </c>
      <c r="AG683" s="106" t="s">
        <v>46</v>
      </c>
      <c r="AH683" s="107"/>
      <c r="AI683" s="108">
        <v>4</v>
      </c>
      <c r="AJ683" s="113"/>
      <c r="AK683" s="94">
        <v>4</v>
      </c>
      <c r="AL683" s="94">
        <v>7600</v>
      </c>
      <c r="AM683" s="94" t="s">
        <v>70</v>
      </c>
      <c r="AP683" s="115"/>
      <c r="AQ683" s="114"/>
      <c r="AV683" s="40"/>
      <c r="BQ683" s="118">
        <v>2000</v>
      </c>
      <c r="BR683" s="119" t="e">
        <f>P683/3168</f>
        <v>#VALUE!</v>
      </c>
      <c r="BS683" s="119" t="e">
        <f>BR683*O683</f>
        <v>#VALUE!</v>
      </c>
      <c r="BT683" s="108"/>
    </row>
    <row r="684" spans="1:72" ht="27">
      <c r="A684" s="103"/>
      <c r="B684" s="104"/>
      <c r="C684" s="105"/>
      <c r="D684" s="106"/>
      <c r="E684" s="107"/>
      <c r="F684" s="108"/>
      <c r="G684" s="107"/>
      <c r="H684" s="78"/>
      <c r="I684" s="108"/>
      <c r="J684" s="109"/>
      <c r="K684" s="94"/>
      <c r="L684" s="94"/>
      <c r="M684" s="110"/>
      <c r="N684" s="78"/>
      <c r="O684" s="108"/>
      <c r="P684" s="109"/>
      <c r="Q684" s="94"/>
      <c r="R684" s="110"/>
      <c r="S684" s="78"/>
      <c r="T684" s="111"/>
      <c r="U684" s="112"/>
      <c r="V684" s="94"/>
      <c r="W684" s="110"/>
      <c r="X684" s="44"/>
      <c r="Y684" s="108"/>
      <c r="Z684" s="109"/>
      <c r="AA684" s="94"/>
      <c r="AB684" s="110"/>
      <c r="AC684" s="94"/>
      <c r="AD684" s="113"/>
      <c r="AE684" s="104"/>
      <c r="AF684" s="105"/>
      <c r="AG684" s="106"/>
      <c r="AH684" s="107"/>
      <c r="AI684" s="108"/>
      <c r="AJ684" s="113"/>
      <c r="AK684" s="94"/>
      <c r="AL684" s="94"/>
      <c r="AM684" s="94"/>
      <c r="AP684" s="115"/>
      <c r="AQ684" s="114"/>
      <c r="AV684" s="40"/>
      <c r="BQ684" s="118"/>
      <c r="BR684" s="119"/>
      <c r="BS684" s="119"/>
      <c r="BT684" s="108"/>
    </row>
    <row r="685" spans="1:72" ht="27">
      <c r="A685" s="103"/>
      <c r="B685" s="104"/>
      <c r="C685" s="105" t="s">
        <v>53</v>
      </c>
      <c r="D685" s="106"/>
      <c r="E685" s="107"/>
      <c r="F685" s="108"/>
      <c r="G685" s="107"/>
      <c r="H685" s="78"/>
      <c r="I685" s="108"/>
      <c r="J685" s="109"/>
      <c r="K685" s="94"/>
      <c r="L685" s="94"/>
      <c r="M685" s="110"/>
      <c r="N685" s="78"/>
      <c r="O685" s="108"/>
      <c r="P685" s="109"/>
      <c r="Q685" s="94"/>
      <c r="R685" s="110"/>
      <c r="S685" s="78"/>
      <c r="T685" s="111"/>
      <c r="U685" s="112"/>
      <c r="V685" s="94"/>
      <c r="W685" s="110"/>
      <c r="X685" s="44"/>
      <c r="Y685" s="108"/>
      <c r="Z685" s="109"/>
      <c r="AA685" s="94"/>
      <c r="AB685" s="110" t="s">
        <v>54</v>
      </c>
      <c r="AC685" s="94"/>
      <c r="AD685" s="113"/>
      <c r="AE685" s="104"/>
      <c r="AF685" s="105" t="s">
        <v>53</v>
      </c>
      <c r="AG685" s="106"/>
      <c r="AH685" s="107"/>
      <c r="AI685" s="108"/>
      <c r="AJ685" s="113"/>
      <c r="AK685" s="94"/>
      <c r="AL685" s="94"/>
      <c r="AM685" s="94"/>
      <c r="AP685" s="115"/>
      <c r="AQ685" s="114"/>
      <c r="AV685" s="40"/>
      <c r="BQ685" s="118"/>
      <c r="BR685" s="119"/>
      <c r="BS685" s="119"/>
      <c r="BT685" s="108"/>
    </row>
    <row r="686" spans="1:72" ht="27">
      <c r="A686" s="103"/>
      <c r="B686" s="104"/>
      <c r="C686" s="105" t="s">
        <v>57</v>
      </c>
      <c r="D686" s="106"/>
      <c r="E686" s="107"/>
      <c r="F686" s="108"/>
      <c r="G686" s="107"/>
      <c r="H686" s="78"/>
      <c r="I686" s="108"/>
      <c r="J686" s="109"/>
      <c r="K686" s="94"/>
      <c r="L686" s="94"/>
      <c r="M686" s="110"/>
      <c r="N686" s="78"/>
      <c r="O686" s="108"/>
      <c r="P686" s="109"/>
      <c r="Q686" s="94"/>
      <c r="R686" s="110"/>
      <c r="S686" s="78"/>
      <c r="T686" s="111"/>
      <c r="U686" s="112"/>
      <c r="V686" s="94"/>
      <c r="W686" s="110"/>
      <c r="X686" s="44"/>
      <c r="Y686" s="108"/>
      <c r="Z686" s="109"/>
      <c r="AA686" s="94"/>
      <c r="AB686" s="110" t="s">
        <v>34</v>
      </c>
      <c r="AC686" s="94"/>
      <c r="AD686" s="113"/>
      <c r="AE686" s="104"/>
      <c r="AF686" s="105" t="s">
        <v>57</v>
      </c>
      <c r="AG686" s="106"/>
      <c r="AH686" s="107"/>
      <c r="AI686" s="108"/>
      <c r="AJ686" s="113"/>
      <c r="AK686" s="94"/>
      <c r="AL686" s="94"/>
      <c r="AM686" s="94"/>
      <c r="AP686" s="115"/>
      <c r="AQ686" s="114"/>
      <c r="AV686" s="40"/>
      <c r="BQ686" s="118"/>
      <c r="BR686" s="119"/>
      <c r="BS686" s="119"/>
      <c r="BT686" s="108"/>
    </row>
    <row r="687" spans="1:72" ht="27">
      <c r="A687" s="103"/>
      <c r="B687" s="104"/>
      <c r="C687" s="105"/>
      <c r="D687" s="106"/>
      <c r="E687" s="107"/>
      <c r="F687" s="108"/>
      <c r="G687" s="107"/>
      <c r="H687" s="78"/>
      <c r="I687" s="108"/>
      <c r="J687" s="109"/>
      <c r="K687" s="94"/>
      <c r="L687" s="94"/>
      <c r="M687" s="110"/>
      <c r="N687" s="78"/>
      <c r="O687" s="108"/>
      <c r="P687" s="109"/>
      <c r="Q687" s="94"/>
      <c r="R687" s="110"/>
      <c r="S687" s="78"/>
      <c r="T687" s="111"/>
      <c r="U687" s="112"/>
      <c r="V687" s="94"/>
      <c r="W687" s="110"/>
      <c r="X687" s="44"/>
      <c r="Y687" s="108"/>
      <c r="Z687" s="109"/>
      <c r="AA687" s="94"/>
      <c r="AB687" s="110"/>
      <c r="AC687" s="94"/>
      <c r="AD687" s="113"/>
      <c r="AE687" s="94"/>
      <c r="AF687" s="94"/>
      <c r="AG687" s="94"/>
      <c r="AH687" s="94"/>
      <c r="AI687" s="94"/>
      <c r="AJ687" s="113"/>
      <c r="AK687" s="94"/>
      <c r="AL687" s="94"/>
      <c r="AM687" s="94"/>
      <c r="AP687" s="115"/>
      <c r="AQ687" s="114"/>
      <c r="AV687" s="40"/>
      <c r="BQ687" s="118"/>
      <c r="BR687" s="119"/>
      <c r="BS687" s="119"/>
      <c r="BT687" s="108"/>
    </row>
    <row r="688" spans="1:72" ht="27">
      <c r="A688" s="103"/>
      <c r="B688" s="191" t="s">
        <v>549</v>
      </c>
      <c r="C688" s="191"/>
      <c r="D688" s="106"/>
      <c r="E688" s="107"/>
      <c r="F688" s="108"/>
      <c r="G688" s="107"/>
      <c r="H688" s="78"/>
      <c r="I688" s="108"/>
      <c r="J688" s="109"/>
      <c r="K688" s="94"/>
      <c r="L688" s="94"/>
      <c r="M688" s="110"/>
      <c r="N688" s="78"/>
      <c r="O688" s="108"/>
      <c r="P688" s="109"/>
      <c r="Q688" s="94"/>
      <c r="R688" s="110"/>
      <c r="S688" s="78"/>
      <c r="T688" s="111"/>
      <c r="U688" s="112"/>
      <c r="V688" s="94"/>
      <c r="W688" s="110"/>
      <c r="X688" s="44"/>
      <c r="Y688" s="108"/>
      <c r="Z688" s="109"/>
      <c r="AA688" s="94"/>
      <c r="AB688" s="110"/>
      <c r="AC688" s="94"/>
      <c r="AD688" s="113"/>
      <c r="AE688" s="94"/>
      <c r="AF688" s="94"/>
      <c r="AG688" s="94"/>
      <c r="AH688" s="94"/>
      <c r="AI688" s="94"/>
      <c r="AJ688" s="113"/>
      <c r="AK688" s="94"/>
      <c r="AL688" s="94"/>
      <c r="AM688" s="94"/>
      <c r="AP688" s="115"/>
      <c r="AQ688" s="114"/>
      <c r="AV688" s="40"/>
      <c r="BQ688" s="118"/>
      <c r="BR688" s="119"/>
      <c r="BS688" s="119"/>
      <c r="BT688" s="108"/>
    </row>
    <row r="689" spans="1:72" ht="27">
      <c r="A689" s="103"/>
      <c r="B689" s="191" t="s">
        <v>285</v>
      </c>
      <c r="C689" s="191"/>
      <c r="D689" s="106"/>
      <c r="E689" s="107"/>
      <c r="F689" s="108"/>
      <c r="G689" s="107"/>
      <c r="H689" s="78"/>
      <c r="I689" s="108"/>
      <c r="J689" s="109"/>
      <c r="K689" s="94"/>
      <c r="L689" s="94"/>
      <c r="M689" s="110"/>
      <c r="N689" s="78"/>
      <c r="O689" s="108"/>
      <c r="P689" s="109"/>
      <c r="Q689" s="94"/>
      <c r="R689" s="110"/>
      <c r="S689" s="78"/>
      <c r="T689" s="111"/>
      <c r="U689" s="112"/>
      <c r="V689" s="94"/>
      <c r="W689" s="110"/>
      <c r="X689" s="44"/>
      <c r="Y689" s="108"/>
      <c r="Z689" s="109"/>
      <c r="AA689" s="94"/>
      <c r="AB689" s="110"/>
      <c r="AC689" s="94"/>
      <c r="AD689" s="113"/>
      <c r="AE689" s="94"/>
      <c r="AF689" s="94"/>
      <c r="AG689" s="94"/>
      <c r="AH689" s="94"/>
      <c r="AI689" s="94"/>
      <c r="AJ689" s="113"/>
      <c r="AK689" s="94"/>
      <c r="AL689" s="94"/>
      <c r="AM689" s="94"/>
      <c r="AP689" s="115"/>
      <c r="AQ689" s="114"/>
      <c r="AV689" s="40"/>
      <c r="BQ689" s="118"/>
      <c r="BR689" s="119"/>
      <c r="BS689" s="119"/>
      <c r="BT689" s="108"/>
    </row>
    <row r="690" spans="1:72" ht="27">
      <c r="A690" s="103"/>
      <c r="B690" s="104"/>
      <c r="C690" s="105"/>
      <c r="D690" s="106"/>
      <c r="E690" s="107"/>
      <c r="F690" s="108"/>
      <c r="G690" s="107"/>
      <c r="H690" s="78"/>
      <c r="I690" s="108"/>
      <c r="J690" s="109" t="s">
        <v>59</v>
      </c>
      <c r="K690" s="94"/>
      <c r="L690" s="94"/>
      <c r="M690" s="110"/>
      <c r="N690" s="78"/>
      <c r="O690" s="108"/>
      <c r="P690" s="109" t="s">
        <v>59</v>
      </c>
      <c r="Q690" s="94"/>
      <c r="R690" s="110"/>
      <c r="S690" s="78"/>
      <c r="T690" s="111"/>
      <c r="U690" s="112" t="s">
        <v>59</v>
      </c>
      <c r="V690" s="94"/>
      <c r="W690" s="110"/>
      <c r="X690" s="44"/>
      <c r="Y690" s="108"/>
      <c r="Z690" s="109"/>
      <c r="AA690" s="94"/>
      <c r="AB690" s="110"/>
      <c r="AC690" s="94"/>
      <c r="AD690" s="113"/>
      <c r="AE690" s="94"/>
      <c r="AF690" s="94"/>
      <c r="AG690" s="94"/>
      <c r="AH690" s="94"/>
      <c r="AI690" s="94"/>
      <c r="AJ690" s="113"/>
      <c r="AK690" s="94"/>
      <c r="AL690" s="94"/>
      <c r="AM690" s="94"/>
      <c r="AP690" s="115"/>
      <c r="AQ690" s="114"/>
      <c r="AV690" s="40"/>
      <c r="BQ690" s="118" t="s">
        <v>59</v>
      </c>
      <c r="BR690" s="119" t="e">
        <f>P690/3168</f>
        <v>#VALUE!</v>
      </c>
      <c r="BS690" s="119" t="e">
        <f>BR690*O690</f>
        <v>#VALUE!</v>
      </c>
      <c r="BT690" s="108"/>
    </row>
    <row r="691" spans="1:72" s="114" customFormat="1" ht="27">
      <c r="A691" s="103"/>
      <c r="B691" s="104" t="s">
        <v>550</v>
      </c>
      <c r="C691" s="105" t="s">
        <v>551</v>
      </c>
      <c r="D691" s="106" t="s">
        <v>81</v>
      </c>
      <c r="E691" s="107"/>
      <c r="F691" s="108">
        <v>4</v>
      </c>
      <c r="G691" s="107"/>
      <c r="H691" s="78"/>
      <c r="I691" s="108"/>
      <c r="J691" s="109" t="s">
        <v>47</v>
      </c>
      <c r="K691" s="109" t="s">
        <v>47</v>
      </c>
      <c r="L691" s="94"/>
      <c r="M691" s="110"/>
      <c r="N691" s="78"/>
      <c r="O691" s="108">
        <v>4</v>
      </c>
      <c r="P691" s="109" t="s">
        <v>205</v>
      </c>
      <c r="Q691" s="94" t="s">
        <v>205</v>
      </c>
      <c r="R691" s="110"/>
      <c r="S691" s="78"/>
      <c r="T691" s="196" t="s">
        <v>544</v>
      </c>
      <c r="U691" s="196"/>
      <c r="V691" s="196"/>
      <c r="W691" s="110"/>
      <c r="X691" s="44"/>
      <c r="Y691" s="108">
        <v>4</v>
      </c>
      <c r="Z691" s="109">
        <v>1595</v>
      </c>
      <c r="AA691" s="94">
        <f>Y691*Z691</f>
        <v>6380</v>
      </c>
      <c r="AB691" s="110"/>
      <c r="AC691" s="94"/>
      <c r="AD691" s="113"/>
      <c r="AE691" s="104" t="s">
        <v>550</v>
      </c>
      <c r="AF691" s="105" t="s">
        <v>551</v>
      </c>
      <c r="AG691" s="106" t="s">
        <v>81</v>
      </c>
      <c r="AH691" s="107"/>
      <c r="AI691" s="108">
        <v>4</v>
      </c>
      <c r="AJ691" s="113"/>
      <c r="AK691" s="94">
        <v>4</v>
      </c>
      <c r="AL691" s="94">
        <v>1400</v>
      </c>
      <c r="AM691" s="94">
        <f>AK691*AL691</f>
        <v>5600</v>
      </c>
      <c r="AP691" s="115"/>
      <c r="AV691" s="115"/>
      <c r="BB691" s="115"/>
      <c r="BG691" s="116"/>
      <c r="BN691" s="115"/>
      <c r="BO691" s="117"/>
      <c r="BQ691" s="118">
        <v>1500</v>
      </c>
      <c r="BR691" s="119" t="e">
        <f>P691/3168</f>
        <v>#VALUE!</v>
      </c>
      <c r="BS691" s="119" t="e">
        <f>BR691*O691</f>
        <v>#VALUE!</v>
      </c>
      <c r="BT691" s="108"/>
    </row>
    <row r="692" spans="1:72" s="114" customFormat="1" ht="27">
      <c r="A692" s="103"/>
      <c r="B692" s="104"/>
      <c r="C692" s="105"/>
      <c r="D692" s="106"/>
      <c r="E692" s="107"/>
      <c r="F692" s="108"/>
      <c r="G692" s="107"/>
      <c r="H692" s="78"/>
      <c r="I692" s="108"/>
      <c r="J692" s="109"/>
      <c r="K692" s="94"/>
      <c r="L692" s="94"/>
      <c r="M692" s="110"/>
      <c r="N692" s="78"/>
      <c r="O692" s="108"/>
      <c r="P692" s="109"/>
      <c r="Q692" s="94"/>
      <c r="R692" s="110"/>
      <c r="S692" s="78"/>
      <c r="T692" s="111"/>
      <c r="U692" s="112"/>
      <c r="V692" s="94"/>
      <c r="W692" s="110"/>
      <c r="X692" s="44"/>
      <c r="Y692" s="108"/>
      <c r="Z692" s="109"/>
      <c r="AA692" s="94"/>
      <c r="AB692" s="110"/>
      <c r="AC692" s="94"/>
      <c r="AD692" s="113"/>
      <c r="AE692" s="104"/>
      <c r="AF692" s="105"/>
      <c r="AG692" s="106"/>
      <c r="AH692" s="107"/>
      <c r="AI692" s="108"/>
      <c r="AJ692" s="113"/>
      <c r="AK692" s="94"/>
      <c r="AL692" s="94"/>
      <c r="AM692" s="94"/>
      <c r="AP692" s="115"/>
      <c r="AV692" s="115"/>
      <c r="BB692" s="115"/>
      <c r="BG692" s="116"/>
      <c r="BN692" s="115"/>
      <c r="BO692" s="117"/>
      <c r="BQ692" s="118"/>
      <c r="BR692" s="119"/>
      <c r="BS692" s="119"/>
      <c r="BT692" s="108"/>
    </row>
    <row r="693" spans="1:72" s="114" customFormat="1" ht="27">
      <c r="A693" s="103"/>
      <c r="B693" s="104"/>
      <c r="C693" s="105" t="s">
        <v>53</v>
      </c>
      <c r="D693" s="106"/>
      <c r="E693" s="107"/>
      <c r="F693" s="108"/>
      <c r="G693" s="107"/>
      <c r="H693" s="78"/>
      <c r="I693" s="108"/>
      <c r="J693" s="109"/>
      <c r="K693" s="94"/>
      <c r="L693" s="94"/>
      <c r="M693" s="110"/>
      <c r="N693" s="78"/>
      <c r="O693" s="108"/>
      <c r="P693" s="109"/>
      <c r="Q693" s="94"/>
      <c r="R693" s="110"/>
      <c r="S693" s="78"/>
      <c r="T693" s="111"/>
      <c r="U693" s="112"/>
      <c r="V693" s="94"/>
      <c r="W693" s="110"/>
      <c r="X693" s="44"/>
      <c r="Y693" s="108"/>
      <c r="Z693" s="109"/>
      <c r="AA693" s="94"/>
      <c r="AB693" s="110" t="s">
        <v>54</v>
      </c>
      <c r="AC693" s="94"/>
      <c r="AD693" s="113"/>
      <c r="AE693" s="104"/>
      <c r="AF693" s="105" t="s">
        <v>53</v>
      </c>
      <c r="AG693" s="106"/>
      <c r="AH693" s="107"/>
      <c r="AI693" s="108"/>
      <c r="AJ693" s="113"/>
      <c r="AK693" s="94"/>
      <c r="AL693" s="94"/>
      <c r="AM693" s="94"/>
      <c r="AP693" s="115"/>
      <c r="AV693" s="115"/>
      <c r="BB693" s="115"/>
      <c r="BG693" s="116"/>
      <c r="BN693" s="115"/>
      <c r="BO693" s="117"/>
      <c r="BQ693" s="118"/>
      <c r="BR693" s="119"/>
      <c r="BS693" s="119"/>
      <c r="BT693" s="108"/>
    </row>
    <row r="694" spans="1:72" s="114" customFormat="1" ht="27">
      <c r="A694" s="103"/>
      <c r="B694" s="104"/>
      <c r="C694" s="105" t="s">
        <v>57</v>
      </c>
      <c r="D694" s="106"/>
      <c r="E694" s="107"/>
      <c r="F694" s="108"/>
      <c r="G694" s="107"/>
      <c r="H694" s="78"/>
      <c r="I694" s="108"/>
      <c r="J694" s="109"/>
      <c r="K694" s="94"/>
      <c r="L694" s="94"/>
      <c r="M694" s="110"/>
      <c r="N694" s="78"/>
      <c r="O694" s="108"/>
      <c r="P694" s="109"/>
      <c r="Q694" s="94"/>
      <c r="R694" s="110"/>
      <c r="S694" s="78"/>
      <c r="T694" s="111"/>
      <c r="U694" s="112"/>
      <c r="V694" s="94"/>
      <c r="W694" s="110"/>
      <c r="X694" s="44"/>
      <c r="Y694" s="108"/>
      <c r="Z694" s="109"/>
      <c r="AA694" s="94"/>
      <c r="AB694" s="110" t="s">
        <v>34</v>
      </c>
      <c r="AC694" s="94"/>
      <c r="AD694" s="113"/>
      <c r="AE694" s="104"/>
      <c r="AF694" s="105" t="s">
        <v>57</v>
      </c>
      <c r="AG694" s="106"/>
      <c r="AH694" s="107"/>
      <c r="AI694" s="108"/>
      <c r="AJ694" s="113"/>
      <c r="AK694" s="94"/>
      <c r="AL694" s="94"/>
      <c r="AM694" s="94"/>
      <c r="AP694" s="115"/>
      <c r="AV694" s="115"/>
      <c r="BB694" s="115"/>
      <c r="BG694" s="116"/>
      <c r="BN694" s="115"/>
      <c r="BO694" s="117"/>
      <c r="BQ694" s="118"/>
      <c r="BR694" s="119"/>
      <c r="BS694" s="119"/>
      <c r="BT694" s="108"/>
    </row>
    <row r="695" spans="1:72" s="114" customFormat="1" ht="27">
      <c r="A695" s="103"/>
      <c r="B695" s="104"/>
      <c r="C695" s="105"/>
      <c r="D695" s="106"/>
      <c r="E695" s="107"/>
      <c r="F695" s="91"/>
      <c r="G695" s="107"/>
      <c r="H695" s="78"/>
      <c r="I695" s="91"/>
      <c r="J695" s="94" t="s">
        <v>59</v>
      </c>
      <c r="K695" s="94"/>
      <c r="L695" s="94"/>
      <c r="M695" s="110"/>
      <c r="N695" s="78"/>
      <c r="O695" s="91"/>
      <c r="P695" s="94" t="s">
        <v>59</v>
      </c>
      <c r="Q695" s="94"/>
      <c r="R695" s="110"/>
      <c r="S695" s="78"/>
      <c r="T695" s="111"/>
      <c r="U695" s="101" t="s">
        <v>59</v>
      </c>
      <c r="V695" s="94"/>
      <c r="W695" s="110"/>
      <c r="X695" s="44"/>
      <c r="Y695" s="91"/>
      <c r="Z695" s="94"/>
      <c r="AA695" s="94"/>
      <c r="AB695" s="110"/>
      <c r="AC695" s="94"/>
      <c r="AD695" s="113"/>
      <c r="AE695" s="104"/>
      <c r="AF695" s="105"/>
      <c r="AG695" s="106"/>
      <c r="AH695" s="107"/>
      <c r="AI695" s="91"/>
      <c r="AJ695" s="113"/>
      <c r="AK695" s="94"/>
      <c r="AL695" s="94"/>
      <c r="AM695" s="94"/>
      <c r="AP695" s="40"/>
      <c r="AQ695" s="25"/>
      <c r="AV695" s="115"/>
      <c r="BB695" s="115"/>
      <c r="BG695" s="116"/>
      <c r="BN695" s="115"/>
      <c r="BO695" s="117"/>
      <c r="BQ695" s="118" t="s">
        <v>59</v>
      </c>
      <c r="BR695" s="119" t="e">
        <f>P695/3168</f>
        <v>#VALUE!</v>
      </c>
      <c r="BS695" s="119" t="e">
        <f>BR695*O695</f>
        <v>#VALUE!</v>
      </c>
      <c r="BT695" s="91"/>
    </row>
    <row r="696" spans="1:72" s="114" customFormat="1" ht="54">
      <c r="A696" s="103"/>
      <c r="B696" s="104" t="s">
        <v>552</v>
      </c>
      <c r="C696" s="105" t="s">
        <v>553</v>
      </c>
      <c r="D696" s="106" t="s">
        <v>214</v>
      </c>
      <c r="E696" s="107"/>
      <c r="F696" s="108">
        <v>4</v>
      </c>
      <c r="G696" s="107"/>
      <c r="H696" s="78"/>
      <c r="I696" s="108"/>
      <c r="J696" s="109" t="s">
        <v>47</v>
      </c>
      <c r="K696" s="109" t="s">
        <v>47</v>
      </c>
      <c r="L696" s="94"/>
      <c r="M696" s="110"/>
      <c r="N696" s="78"/>
      <c r="O696" s="108">
        <v>4</v>
      </c>
      <c r="P696" s="109" t="s">
        <v>205</v>
      </c>
      <c r="Q696" s="94" t="s">
        <v>205</v>
      </c>
      <c r="R696" s="110"/>
      <c r="S696" s="78"/>
      <c r="T696" s="196" t="s">
        <v>544</v>
      </c>
      <c r="U696" s="196"/>
      <c r="V696" s="196"/>
      <c r="W696" s="110"/>
      <c r="X696" s="44"/>
      <c r="Y696" s="108">
        <v>4</v>
      </c>
      <c r="Z696" s="109">
        <v>8360</v>
      </c>
      <c r="AA696" s="94">
        <f>Y696*Z696</f>
        <v>33440</v>
      </c>
      <c r="AB696" s="110"/>
      <c r="AC696" s="94"/>
      <c r="AD696" s="113"/>
      <c r="AE696" s="104" t="s">
        <v>552</v>
      </c>
      <c r="AF696" s="105" t="s">
        <v>553</v>
      </c>
      <c r="AG696" s="106" t="s">
        <v>214</v>
      </c>
      <c r="AH696" s="107"/>
      <c r="AI696" s="108">
        <v>4</v>
      </c>
      <c r="AJ696" s="113"/>
      <c r="AK696" s="94">
        <v>4</v>
      </c>
      <c r="AL696" s="94">
        <v>7800</v>
      </c>
      <c r="AM696" s="94">
        <f>AK696*AL696</f>
        <v>31200</v>
      </c>
      <c r="AP696" s="40"/>
      <c r="AQ696" s="25"/>
      <c r="AV696" s="115"/>
      <c r="BB696" s="115"/>
      <c r="BG696" s="116"/>
      <c r="BN696" s="115"/>
      <c r="BO696" s="117"/>
      <c r="BQ696" s="118">
        <v>1280</v>
      </c>
      <c r="BR696" s="119" t="e">
        <f>P696/3168</f>
        <v>#VALUE!</v>
      </c>
      <c r="BS696" s="119" t="e">
        <f>BR696*O696</f>
        <v>#VALUE!</v>
      </c>
      <c r="BT696" s="108"/>
    </row>
    <row r="697" spans="1:72" s="114" customFormat="1" ht="39" customHeight="1">
      <c r="A697" s="103"/>
      <c r="B697" s="104"/>
      <c r="C697" s="105" t="s">
        <v>554</v>
      </c>
      <c r="D697" s="106"/>
      <c r="E697" s="107"/>
      <c r="F697" s="108"/>
      <c r="G697" s="107"/>
      <c r="H697" s="78"/>
      <c r="I697" s="108"/>
      <c r="J697" s="109" t="s">
        <v>59</v>
      </c>
      <c r="K697" s="94"/>
      <c r="L697" s="94"/>
      <c r="M697" s="110"/>
      <c r="N697" s="78"/>
      <c r="O697" s="108"/>
      <c r="P697" s="109" t="s">
        <v>59</v>
      </c>
      <c r="Q697" s="94"/>
      <c r="R697" s="110"/>
      <c r="S697" s="78"/>
      <c r="T697" s="111"/>
      <c r="U697" s="112" t="s">
        <v>59</v>
      </c>
      <c r="V697" s="94"/>
      <c r="W697" s="110"/>
      <c r="X697" s="44"/>
      <c r="Y697" s="108"/>
      <c r="Z697" s="109"/>
      <c r="AA697" s="94"/>
      <c r="AB697" s="110"/>
      <c r="AC697" s="94"/>
      <c r="AD697" s="113"/>
      <c r="AE697" s="94"/>
      <c r="AF697" s="123" t="s">
        <v>555</v>
      </c>
      <c r="AG697" s="94"/>
      <c r="AH697" s="94"/>
      <c r="AI697" s="94"/>
      <c r="AJ697" s="113"/>
      <c r="AK697" s="94"/>
      <c r="AL697" s="94"/>
      <c r="AM697" s="94"/>
      <c r="AP697" s="40"/>
      <c r="AQ697" s="25"/>
      <c r="AV697" s="115"/>
      <c r="BB697" s="115"/>
      <c r="BG697" s="116"/>
      <c r="BN697" s="115"/>
      <c r="BO697" s="117"/>
      <c r="BQ697" s="118" t="s">
        <v>59</v>
      </c>
      <c r="BR697" s="119" t="e">
        <f>P697/3168</f>
        <v>#VALUE!</v>
      </c>
      <c r="BS697" s="119" t="e">
        <f>BR697*O697</f>
        <v>#VALUE!</v>
      </c>
      <c r="BT697" s="108"/>
    </row>
    <row r="698" spans="1:72" s="114" customFormat="1" ht="27.75" customHeight="1">
      <c r="A698" s="103"/>
      <c r="B698" s="104"/>
      <c r="C698" s="105" t="s">
        <v>556</v>
      </c>
      <c r="D698" s="106"/>
      <c r="E698" s="107"/>
      <c r="F698" s="108"/>
      <c r="G698" s="107"/>
      <c r="H698" s="78"/>
      <c r="I698" s="108"/>
      <c r="J698" s="109"/>
      <c r="K698" s="94"/>
      <c r="L698" s="94"/>
      <c r="M698" s="110"/>
      <c r="N698" s="78"/>
      <c r="O698" s="108"/>
      <c r="P698" s="109"/>
      <c r="Q698" s="94"/>
      <c r="R698" s="110"/>
      <c r="S698" s="78"/>
      <c r="T698" s="111"/>
      <c r="U698" s="112"/>
      <c r="V698" s="94"/>
      <c r="W698" s="110"/>
      <c r="X698" s="44"/>
      <c r="Y698" s="108"/>
      <c r="Z698" s="109"/>
      <c r="AA698" s="94"/>
      <c r="AB698" s="110"/>
      <c r="AC698" s="94"/>
      <c r="AD698" s="113"/>
      <c r="AE698" s="94"/>
      <c r="AF698" s="123" t="s">
        <v>557</v>
      </c>
      <c r="AG698" s="94"/>
      <c r="AH698" s="94"/>
      <c r="AI698" s="94"/>
      <c r="AJ698" s="113"/>
      <c r="AK698" s="94"/>
      <c r="AL698" s="94"/>
      <c r="AM698" s="94"/>
      <c r="AP698" s="40"/>
      <c r="AQ698" s="25"/>
      <c r="AV698" s="115"/>
      <c r="BB698" s="115"/>
      <c r="BG698" s="116"/>
      <c r="BN698" s="115"/>
      <c r="BO698" s="117"/>
      <c r="BQ698" s="118"/>
      <c r="BR698" s="119"/>
      <c r="BS698" s="119"/>
      <c r="BT698" s="108"/>
    </row>
    <row r="699" spans="1:72" s="114" customFormat="1" ht="27">
      <c r="A699" s="103"/>
      <c r="B699" s="104"/>
      <c r="C699" s="105"/>
      <c r="D699" s="106"/>
      <c r="E699" s="107"/>
      <c r="F699" s="108"/>
      <c r="G699" s="107"/>
      <c r="H699" s="78"/>
      <c r="I699" s="108"/>
      <c r="J699" s="109"/>
      <c r="K699" s="94"/>
      <c r="L699" s="94"/>
      <c r="M699" s="110"/>
      <c r="N699" s="78"/>
      <c r="O699" s="108"/>
      <c r="P699" s="109"/>
      <c r="Q699" s="94"/>
      <c r="R699" s="110"/>
      <c r="S699" s="78"/>
      <c r="T699" s="111"/>
      <c r="U699" s="112"/>
      <c r="V699" s="94"/>
      <c r="W699" s="110"/>
      <c r="X699" s="44"/>
      <c r="Y699" s="108"/>
      <c r="Z699" s="109"/>
      <c r="AA699" s="94"/>
      <c r="AB699" s="116"/>
      <c r="AD699" s="115"/>
      <c r="AF699" s="25"/>
      <c r="AJ699" s="113"/>
      <c r="AK699" s="94"/>
      <c r="AL699" s="94"/>
      <c r="AM699" s="94"/>
      <c r="AP699" s="40"/>
      <c r="AQ699" s="25"/>
      <c r="AV699" s="115"/>
      <c r="BB699" s="115"/>
      <c r="BG699" s="116"/>
      <c r="BN699" s="115"/>
      <c r="BO699" s="117"/>
      <c r="BQ699" s="118"/>
      <c r="BR699" s="119"/>
      <c r="BS699" s="119"/>
      <c r="BT699" s="108"/>
    </row>
    <row r="700" spans="1:72" s="114" customFormat="1" ht="27">
      <c r="A700" s="103"/>
      <c r="B700" s="104"/>
      <c r="C700" s="105" t="s">
        <v>53</v>
      </c>
      <c r="D700" s="106"/>
      <c r="E700" s="107"/>
      <c r="F700" s="108"/>
      <c r="G700" s="107"/>
      <c r="H700" s="78"/>
      <c r="I700" s="108"/>
      <c r="J700" s="109"/>
      <c r="K700" s="94"/>
      <c r="L700" s="94"/>
      <c r="M700" s="110"/>
      <c r="N700" s="78"/>
      <c r="O700" s="108"/>
      <c r="P700" s="109"/>
      <c r="Q700" s="94"/>
      <c r="R700" s="110"/>
      <c r="S700" s="78"/>
      <c r="T700" s="111"/>
      <c r="U700" s="112"/>
      <c r="V700" s="94"/>
      <c r="W700" s="110"/>
      <c r="X700" s="44"/>
      <c r="Y700" s="108"/>
      <c r="Z700" s="109"/>
      <c r="AA700" s="94"/>
      <c r="AB700" s="110" t="s">
        <v>54</v>
      </c>
      <c r="AC700" s="94"/>
      <c r="AD700" s="113"/>
      <c r="AE700" s="94"/>
      <c r="AF700" s="105" t="s">
        <v>53</v>
      </c>
      <c r="AG700" s="94"/>
      <c r="AH700" s="94"/>
      <c r="AI700" s="94"/>
      <c r="AJ700" s="113"/>
      <c r="AK700" s="94"/>
      <c r="AL700" s="94"/>
      <c r="AM700" s="94"/>
      <c r="AN700" s="114" t="s">
        <v>55</v>
      </c>
      <c r="AP700" s="40"/>
      <c r="AQ700" s="25"/>
      <c r="AV700" s="115"/>
      <c r="BB700" s="115"/>
      <c r="BG700" s="116"/>
      <c r="BN700" s="115"/>
      <c r="BO700" s="117"/>
      <c r="BQ700" s="118"/>
      <c r="BR700" s="119"/>
      <c r="BS700" s="119"/>
      <c r="BT700" s="108"/>
    </row>
    <row r="701" spans="1:72" s="114" customFormat="1" ht="27">
      <c r="A701" s="103"/>
      <c r="B701" s="104"/>
      <c r="C701" s="105" t="s">
        <v>57</v>
      </c>
      <c r="D701" s="106"/>
      <c r="E701" s="107"/>
      <c r="F701" s="108"/>
      <c r="G701" s="107"/>
      <c r="H701" s="78"/>
      <c r="I701" s="108"/>
      <c r="J701" s="109"/>
      <c r="K701" s="94"/>
      <c r="L701" s="94"/>
      <c r="M701" s="110"/>
      <c r="N701" s="78"/>
      <c r="O701" s="108"/>
      <c r="P701" s="109"/>
      <c r="Q701" s="94"/>
      <c r="R701" s="110"/>
      <c r="S701" s="78"/>
      <c r="T701" s="111"/>
      <c r="U701" s="112"/>
      <c r="V701" s="94"/>
      <c r="W701" s="110"/>
      <c r="X701" s="44"/>
      <c r="Y701" s="108"/>
      <c r="Z701" s="109"/>
      <c r="AA701" s="94"/>
      <c r="AB701" s="110" t="s">
        <v>34</v>
      </c>
      <c r="AC701" s="94"/>
      <c r="AD701" s="113"/>
      <c r="AE701" s="94"/>
      <c r="AF701" s="105" t="s">
        <v>57</v>
      </c>
      <c r="AG701" s="94"/>
      <c r="AH701" s="94"/>
      <c r="AI701" s="94"/>
      <c r="AJ701" s="113"/>
      <c r="AK701" s="94"/>
      <c r="AL701" s="94"/>
      <c r="AM701" s="94"/>
      <c r="AP701" s="40"/>
      <c r="AQ701" s="25"/>
      <c r="AV701" s="115"/>
      <c r="BB701" s="115"/>
      <c r="BG701" s="116"/>
      <c r="BN701" s="115"/>
      <c r="BO701" s="117"/>
      <c r="BQ701" s="118"/>
      <c r="BR701" s="119"/>
      <c r="BS701" s="119"/>
      <c r="BT701" s="108"/>
    </row>
    <row r="702" spans="1:72" s="114" customFormat="1" ht="27">
      <c r="A702" s="103"/>
      <c r="B702" s="104"/>
      <c r="C702" s="105" t="s">
        <v>63</v>
      </c>
      <c r="D702" s="106"/>
      <c r="E702" s="107"/>
      <c r="F702" s="108"/>
      <c r="G702" s="107"/>
      <c r="H702" s="78"/>
      <c r="I702" s="108"/>
      <c r="J702" s="109"/>
      <c r="K702" s="94"/>
      <c r="L702" s="94"/>
      <c r="M702" s="110"/>
      <c r="N702" s="78"/>
      <c r="O702" s="108"/>
      <c r="P702" s="109"/>
      <c r="Q702" s="94"/>
      <c r="R702" s="110"/>
      <c r="S702" s="78"/>
      <c r="T702" s="111"/>
      <c r="U702" s="112"/>
      <c r="V702" s="94"/>
      <c r="W702" s="110"/>
      <c r="X702" s="44"/>
      <c r="Y702" s="108"/>
      <c r="Z702" s="109"/>
      <c r="AA702" s="94"/>
      <c r="AB702" s="110" t="s">
        <v>104</v>
      </c>
      <c r="AC702" s="94"/>
      <c r="AD702" s="113"/>
      <c r="AE702" s="94"/>
      <c r="AF702" s="105" t="s">
        <v>63</v>
      </c>
      <c r="AG702" s="94"/>
      <c r="AH702" s="94"/>
      <c r="AI702" s="94"/>
      <c r="AJ702" s="113"/>
      <c r="AK702" s="94"/>
      <c r="AL702" s="94"/>
      <c r="AM702" s="94"/>
      <c r="AP702" s="40"/>
      <c r="AQ702" s="25"/>
      <c r="AV702" s="115"/>
      <c r="BB702" s="115"/>
      <c r="BG702" s="116"/>
      <c r="BN702" s="115"/>
      <c r="BO702" s="117"/>
      <c r="BQ702" s="118"/>
      <c r="BR702" s="119"/>
      <c r="BS702" s="119"/>
      <c r="BT702" s="108"/>
    </row>
    <row r="703" spans="1:72" s="114" customFormat="1" ht="27">
      <c r="A703" s="103"/>
      <c r="B703" s="104"/>
      <c r="C703" s="105"/>
      <c r="D703" s="106"/>
      <c r="E703" s="107"/>
      <c r="F703" s="108"/>
      <c r="G703" s="107"/>
      <c r="H703" s="78"/>
      <c r="I703" s="108"/>
      <c r="J703" s="109"/>
      <c r="K703" s="94"/>
      <c r="L703" s="94"/>
      <c r="M703" s="110"/>
      <c r="N703" s="78"/>
      <c r="O703" s="108"/>
      <c r="P703" s="109"/>
      <c r="Q703" s="94"/>
      <c r="R703" s="110"/>
      <c r="S703" s="78"/>
      <c r="T703" s="111"/>
      <c r="U703" s="112"/>
      <c r="V703" s="94"/>
      <c r="W703" s="110"/>
      <c r="X703" s="44"/>
      <c r="Y703" s="108"/>
      <c r="Z703" s="109"/>
      <c r="AA703" s="94"/>
      <c r="AB703" s="110"/>
      <c r="AC703" s="94"/>
      <c r="AD703" s="113"/>
      <c r="AE703" s="94"/>
      <c r="AF703" s="94"/>
      <c r="AG703" s="94"/>
      <c r="AH703" s="94"/>
      <c r="AI703" s="94"/>
      <c r="AJ703" s="113"/>
      <c r="AK703" s="94"/>
      <c r="AL703" s="94"/>
      <c r="AM703" s="94"/>
      <c r="AP703" s="40"/>
      <c r="AQ703" s="25"/>
      <c r="AV703" s="115"/>
      <c r="BB703" s="115"/>
      <c r="BG703" s="116"/>
      <c r="BN703" s="115"/>
      <c r="BO703" s="117"/>
      <c r="BQ703" s="118"/>
      <c r="BR703" s="119"/>
      <c r="BS703" s="119"/>
      <c r="BT703" s="108"/>
    </row>
    <row r="704" spans="1:72" s="114" customFormat="1" ht="27">
      <c r="A704" s="103"/>
      <c r="B704" s="191" t="s">
        <v>549</v>
      </c>
      <c r="C704" s="191"/>
      <c r="D704" s="106"/>
      <c r="E704" s="107"/>
      <c r="F704" s="108"/>
      <c r="G704" s="107"/>
      <c r="H704" s="78"/>
      <c r="I704" s="108"/>
      <c r="J704" s="109"/>
      <c r="K704" s="94"/>
      <c r="L704" s="94"/>
      <c r="M704" s="110"/>
      <c r="N704" s="78"/>
      <c r="O704" s="108"/>
      <c r="P704" s="109"/>
      <c r="Q704" s="94"/>
      <c r="R704" s="110"/>
      <c r="S704" s="78"/>
      <c r="T704" s="111"/>
      <c r="U704" s="112"/>
      <c r="V704" s="94"/>
      <c r="W704" s="110"/>
      <c r="X704" s="44"/>
      <c r="Y704" s="108"/>
      <c r="Z704" s="109"/>
      <c r="AA704" s="94"/>
      <c r="AB704" s="110"/>
      <c r="AC704" s="94"/>
      <c r="AD704" s="113"/>
      <c r="AE704" s="94"/>
      <c r="AF704" s="191" t="s">
        <v>549</v>
      </c>
      <c r="AG704" s="191"/>
      <c r="AH704" s="94"/>
      <c r="AI704" s="94"/>
      <c r="AJ704" s="113"/>
      <c r="AK704" s="94"/>
      <c r="AL704" s="94"/>
      <c r="AM704" s="94"/>
      <c r="AP704" s="40"/>
      <c r="AQ704" s="25"/>
      <c r="AV704" s="115"/>
      <c r="BB704" s="115"/>
      <c r="BG704" s="116"/>
      <c r="BN704" s="115"/>
      <c r="BO704" s="117"/>
      <c r="BQ704" s="118"/>
      <c r="BR704" s="119"/>
      <c r="BS704" s="119"/>
      <c r="BT704" s="108"/>
    </row>
    <row r="705" spans="1:72" s="114" customFormat="1" ht="27">
      <c r="A705" s="103"/>
      <c r="B705" s="191" t="s">
        <v>285</v>
      </c>
      <c r="C705" s="191"/>
      <c r="D705" s="106"/>
      <c r="E705" s="107"/>
      <c r="F705" s="108"/>
      <c r="G705" s="107"/>
      <c r="H705" s="78"/>
      <c r="I705" s="108"/>
      <c r="J705" s="109"/>
      <c r="K705" s="94"/>
      <c r="L705" s="94"/>
      <c r="M705" s="110"/>
      <c r="N705" s="78"/>
      <c r="O705" s="108"/>
      <c r="P705" s="109"/>
      <c r="Q705" s="94"/>
      <c r="R705" s="110"/>
      <c r="S705" s="78"/>
      <c r="T705" s="111"/>
      <c r="U705" s="112"/>
      <c r="V705" s="94"/>
      <c r="W705" s="110"/>
      <c r="X705" s="44"/>
      <c r="Y705" s="108"/>
      <c r="Z705" s="109"/>
      <c r="AA705" s="94"/>
      <c r="AB705" s="110"/>
      <c r="AC705" s="94"/>
      <c r="AD705" s="113"/>
      <c r="AE705" s="94"/>
      <c r="AF705" s="191" t="s">
        <v>285</v>
      </c>
      <c r="AG705" s="191"/>
      <c r="AH705" s="94"/>
      <c r="AI705" s="94"/>
      <c r="AJ705" s="113"/>
      <c r="AK705" s="94"/>
      <c r="AL705" s="94"/>
      <c r="AM705" s="94"/>
      <c r="AP705" s="40"/>
      <c r="AQ705" s="25"/>
      <c r="AV705" s="115"/>
      <c r="BB705" s="115"/>
      <c r="BG705" s="116"/>
      <c r="BN705" s="115"/>
      <c r="BO705" s="117"/>
      <c r="BQ705" s="118"/>
      <c r="BR705" s="119"/>
      <c r="BS705" s="119"/>
      <c r="BT705" s="108"/>
    </row>
    <row r="706" spans="1:72" s="114" customFormat="1" ht="27">
      <c r="A706" s="103"/>
      <c r="B706" s="104"/>
      <c r="C706" s="105"/>
      <c r="D706" s="106"/>
      <c r="E706" s="107"/>
      <c r="F706" s="108"/>
      <c r="G706" s="107"/>
      <c r="H706" s="78"/>
      <c r="I706" s="108"/>
      <c r="J706" s="109"/>
      <c r="K706" s="94"/>
      <c r="L706" s="94"/>
      <c r="M706" s="110"/>
      <c r="N706" s="78"/>
      <c r="O706" s="108"/>
      <c r="P706" s="109"/>
      <c r="Q706" s="94"/>
      <c r="R706" s="110"/>
      <c r="S706" s="78"/>
      <c r="T706" s="111"/>
      <c r="U706" s="112"/>
      <c r="V706" s="94"/>
      <c r="W706" s="110"/>
      <c r="X706" s="44"/>
      <c r="Y706" s="108"/>
      <c r="Z706" s="109"/>
      <c r="AA706" s="94"/>
      <c r="AB706" s="110"/>
      <c r="AC706" s="94"/>
      <c r="AD706" s="113"/>
      <c r="AE706" s="94"/>
      <c r="AF706" s="94"/>
      <c r="AG706" s="94"/>
      <c r="AH706" s="94"/>
      <c r="AI706" s="94"/>
      <c r="AJ706" s="113"/>
      <c r="AK706" s="94"/>
      <c r="AL706" s="94"/>
      <c r="AM706" s="94"/>
      <c r="AP706" s="40"/>
      <c r="AQ706" s="25"/>
      <c r="AV706" s="115"/>
      <c r="BB706" s="115"/>
      <c r="BG706" s="116"/>
      <c r="BN706" s="115"/>
      <c r="BO706" s="117"/>
      <c r="BQ706" s="118"/>
      <c r="BR706" s="119"/>
      <c r="BS706" s="119"/>
      <c r="BT706" s="108"/>
    </row>
    <row r="707" spans="1:72" s="114" customFormat="1" ht="27">
      <c r="A707" s="103"/>
      <c r="B707" s="104" t="s">
        <v>558</v>
      </c>
      <c r="C707" s="105" t="s">
        <v>68</v>
      </c>
      <c r="D707" s="106" t="s">
        <v>46</v>
      </c>
      <c r="E707" s="107"/>
      <c r="F707" s="108">
        <v>4</v>
      </c>
      <c r="G707" s="107"/>
      <c r="H707" s="78"/>
      <c r="I707" s="108"/>
      <c r="J707" s="109" t="s">
        <v>47</v>
      </c>
      <c r="K707" s="94" t="s">
        <v>72</v>
      </c>
      <c r="L707" s="94"/>
      <c r="M707" s="110"/>
      <c r="N707" s="78"/>
      <c r="O707" s="108">
        <v>4</v>
      </c>
      <c r="P707" s="109" t="s">
        <v>205</v>
      </c>
      <c r="Q707" s="94" t="s">
        <v>70</v>
      </c>
      <c r="R707" s="110"/>
      <c r="S707" s="78"/>
      <c r="T707" s="111">
        <v>4</v>
      </c>
      <c r="U707" s="112"/>
      <c r="V707" s="94" t="s">
        <v>70</v>
      </c>
      <c r="W707" s="110"/>
      <c r="X707" s="44"/>
      <c r="Y707" s="108">
        <v>4</v>
      </c>
      <c r="Z707" s="109">
        <v>7570</v>
      </c>
      <c r="AA707" s="94" t="s">
        <v>72</v>
      </c>
      <c r="AB707" s="110"/>
      <c r="AC707" s="94"/>
      <c r="AD707" s="113"/>
      <c r="AE707" s="104" t="s">
        <v>558</v>
      </c>
      <c r="AF707" s="105" t="s">
        <v>68</v>
      </c>
      <c r="AG707" s="106" t="s">
        <v>46</v>
      </c>
      <c r="AH707" s="107"/>
      <c r="AI707" s="108">
        <v>4</v>
      </c>
      <c r="AJ707" s="113"/>
      <c r="AK707" s="94">
        <v>4</v>
      </c>
      <c r="AL707" s="114">
        <v>7600</v>
      </c>
      <c r="AM707" s="114" t="s">
        <v>70</v>
      </c>
      <c r="AP707" s="80"/>
      <c r="AQ707" s="79"/>
      <c r="AV707" s="115"/>
      <c r="BB707" s="115"/>
      <c r="BG707" s="116"/>
      <c r="BN707" s="115"/>
      <c r="BO707" s="117"/>
      <c r="BQ707" s="118">
        <v>2000</v>
      </c>
      <c r="BR707" s="119" t="e">
        <f>P707/3168</f>
        <v>#VALUE!</v>
      </c>
      <c r="BS707" s="119" t="e">
        <f>BR707*O707</f>
        <v>#VALUE!</v>
      </c>
      <c r="BT707" s="108"/>
    </row>
    <row r="708" spans="1:72" s="114" customFormat="1" ht="27">
      <c r="A708" s="103"/>
      <c r="B708" s="104"/>
      <c r="C708" s="105"/>
      <c r="D708" s="106"/>
      <c r="E708" s="107"/>
      <c r="F708" s="108"/>
      <c r="G708" s="107"/>
      <c r="H708" s="78"/>
      <c r="I708" s="108"/>
      <c r="J708" s="109"/>
      <c r="K708" s="94"/>
      <c r="L708" s="94"/>
      <c r="M708" s="110"/>
      <c r="N708" s="78"/>
      <c r="O708" s="108"/>
      <c r="P708" s="109"/>
      <c r="Q708" s="94"/>
      <c r="R708" s="110"/>
      <c r="S708" s="78"/>
      <c r="T708" s="111"/>
      <c r="U708" s="112"/>
      <c r="V708" s="94"/>
      <c r="W708" s="110"/>
      <c r="X708" s="44"/>
      <c r="Y708" s="108"/>
      <c r="Z708" s="109"/>
      <c r="AA708" s="94"/>
      <c r="AB708" s="110"/>
      <c r="AC708" s="94"/>
      <c r="AD708" s="113"/>
      <c r="AE708" s="104"/>
      <c r="AF708" s="105"/>
      <c r="AG708" s="106"/>
      <c r="AH708" s="107"/>
      <c r="AI708" s="108"/>
      <c r="AJ708" s="113"/>
      <c r="AK708" s="94"/>
      <c r="AL708" s="94"/>
      <c r="AM708" s="94"/>
      <c r="AP708" s="80"/>
      <c r="AQ708" s="79"/>
      <c r="AV708" s="115"/>
      <c r="BB708" s="115"/>
      <c r="BG708" s="116"/>
      <c r="BN708" s="115"/>
      <c r="BO708" s="117"/>
      <c r="BQ708" s="118"/>
      <c r="BR708" s="119"/>
      <c r="BS708" s="119"/>
      <c r="BT708" s="108"/>
    </row>
    <row r="709" spans="1:72" s="114" customFormat="1" ht="27">
      <c r="A709" s="103"/>
      <c r="B709" s="104"/>
      <c r="C709" s="105" t="s">
        <v>53</v>
      </c>
      <c r="D709" s="106"/>
      <c r="E709" s="107"/>
      <c r="F709" s="108"/>
      <c r="G709" s="107"/>
      <c r="H709" s="78"/>
      <c r="I709" s="108"/>
      <c r="J709" s="109"/>
      <c r="K709" s="94"/>
      <c r="L709" s="94"/>
      <c r="M709" s="110"/>
      <c r="N709" s="78"/>
      <c r="O709" s="108"/>
      <c r="P709" s="109"/>
      <c r="Q709" s="94"/>
      <c r="R709" s="110"/>
      <c r="S709" s="78"/>
      <c r="T709" s="111"/>
      <c r="U709" s="112"/>
      <c r="V709" s="94"/>
      <c r="W709" s="110"/>
      <c r="X709" s="44"/>
      <c r="Y709" s="108"/>
      <c r="Z709" s="109"/>
      <c r="AA709" s="94"/>
      <c r="AB709" s="110" t="s">
        <v>54</v>
      </c>
      <c r="AC709" s="94"/>
      <c r="AD709" s="113"/>
      <c r="AE709" s="104"/>
      <c r="AF709" s="105" t="s">
        <v>53</v>
      </c>
      <c r="AG709" s="106"/>
      <c r="AH709" s="107"/>
      <c r="AI709" s="108"/>
      <c r="AJ709" s="113"/>
      <c r="AK709" s="94"/>
      <c r="AL709" s="94"/>
      <c r="AM709" s="94"/>
      <c r="AP709" s="80"/>
      <c r="AQ709" s="79"/>
      <c r="AV709" s="115"/>
      <c r="BB709" s="115"/>
      <c r="BG709" s="116"/>
      <c r="BN709" s="115"/>
      <c r="BO709" s="117"/>
      <c r="BQ709" s="118"/>
      <c r="BR709" s="119"/>
      <c r="BS709" s="119"/>
      <c r="BT709" s="108"/>
    </row>
    <row r="710" spans="1:72" s="114" customFormat="1" ht="27">
      <c r="A710" s="103"/>
      <c r="B710" s="104"/>
      <c r="C710" s="105" t="s">
        <v>57</v>
      </c>
      <c r="D710" s="106"/>
      <c r="E710" s="107"/>
      <c r="F710" s="108"/>
      <c r="G710" s="107"/>
      <c r="H710" s="78"/>
      <c r="I710" s="108"/>
      <c r="J710" s="109"/>
      <c r="K710" s="94"/>
      <c r="L710" s="94"/>
      <c r="M710" s="110"/>
      <c r="N710" s="78"/>
      <c r="O710" s="108"/>
      <c r="P710" s="109"/>
      <c r="Q710" s="94"/>
      <c r="R710" s="110"/>
      <c r="S710" s="78"/>
      <c r="T710" s="111"/>
      <c r="U710" s="112"/>
      <c r="V710" s="94"/>
      <c r="W710" s="110"/>
      <c r="X710" s="44"/>
      <c r="Y710" s="108"/>
      <c r="Z710" s="109"/>
      <c r="AA710" s="94"/>
      <c r="AB710" s="110" t="s">
        <v>34</v>
      </c>
      <c r="AC710" s="94"/>
      <c r="AD710" s="113"/>
      <c r="AE710" s="104"/>
      <c r="AF710" s="105" t="s">
        <v>57</v>
      </c>
      <c r="AG710" s="106"/>
      <c r="AH710" s="107"/>
      <c r="AI710" s="108"/>
      <c r="AJ710" s="113"/>
      <c r="AK710" s="94"/>
      <c r="AL710" s="94"/>
      <c r="AM710" s="94"/>
      <c r="AP710" s="80"/>
      <c r="AQ710" s="79"/>
      <c r="AV710" s="115"/>
      <c r="BB710" s="115"/>
      <c r="BG710" s="116"/>
      <c r="BN710" s="115"/>
      <c r="BO710" s="117"/>
      <c r="BQ710" s="118"/>
      <c r="BR710" s="119"/>
      <c r="BS710" s="119"/>
      <c r="BT710" s="108"/>
    </row>
    <row r="711" spans="1:72" s="114" customFormat="1" ht="27">
      <c r="A711" s="103"/>
      <c r="B711" s="104"/>
      <c r="C711" s="105"/>
      <c r="D711" s="106"/>
      <c r="E711" s="107"/>
      <c r="F711" s="91"/>
      <c r="G711" s="107"/>
      <c r="H711" s="78"/>
      <c r="I711" s="108"/>
      <c r="J711" s="109" t="s">
        <v>59</v>
      </c>
      <c r="K711" s="94"/>
      <c r="L711" s="94"/>
      <c r="M711" s="110"/>
      <c r="N711" s="78"/>
      <c r="O711" s="108"/>
      <c r="P711" s="109" t="s">
        <v>59</v>
      </c>
      <c r="Q711" s="94"/>
      <c r="R711" s="110"/>
      <c r="S711" s="78"/>
      <c r="T711" s="111"/>
      <c r="U711" s="112" t="s">
        <v>59</v>
      </c>
      <c r="V711" s="94"/>
      <c r="W711" s="110"/>
      <c r="X711" s="44"/>
      <c r="Y711" s="108"/>
      <c r="Z711" s="109"/>
      <c r="AA711" s="94"/>
      <c r="AB711" s="110"/>
      <c r="AC711" s="94"/>
      <c r="AD711" s="113"/>
      <c r="AE711" s="94"/>
      <c r="AF711" s="94"/>
      <c r="AG711" s="94"/>
      <c r="AH711" s="94"/>
      <c r="AI711" s="94"/>
      <c r="AJ711" s="113"/>
      <c r="AK711" s="94"/>
      <c r="AL711" s="94"/>
      <c r="AM711" s="94"/>
      <c r="AP711" s="80"/>
      <c r="AQ711" s="79"/>
      <c r="AV711" s="115"/>
      <c r="BB711" s="115"/>
      <c r="BG711" s="116"/>
      <c r="BN711" s="115"/>
      <c r="BO711" s="117"/>
      <c r="BQ711" s="118" t="s">
        <v>59</v>
      </c>
      <c r="BR711" s="119" t="e">
        <f>P711/3168</f>
        <v>#VALUE!</v>
      </c>
      <c r="BS711" s="119" t="e">
        <f>BR711*O711</f>
        <v>#VALUE!</v>
      </c>
      <c r="BT711" s="91"/>
    </row>
    <row r="712" spans="1:72" s="114" customFormat="1" ht="27">
      <c r="A712" s="103"/>
      <c r="B712" s="104" t="s">
        <v>559</v>
      </c>
      <c r="C712" s="105" t="s">
        <v>560</v>
      </c>
      <c r="D712" s="106" t="s">
        <v>81</v>
      </c>
      <c r="E712" s="107"/>
      <c r="F712" s="108">
        <v>4</v>
      </c>
      <c r="G712" s="107"/>
      <c r="H712" s="78"/>
      <c r="I712" s="108"/>
      <c r="J712" s="109" t="s">
        <v>47</v>
      </c>
      <c r="K712" s="109" t="s">
        <v>47</v>
      </c>
      <c r="L712" s="94"/>
      <c r="M712" s="110"/>
      <c r="N712" s="78"/>
      <c r="O712" s="108">
        <v>4</v>
      </c>
      <c r="P712" s="109" t="s">
        <v>205</v>
      </c>
      <c r="Q712" s="94" t="s">
        <v>205</v>
      </c>
      <c r="R712" s="110"/>
      <c r="S712" s="78"/>
      <c r="T712" s="111">
        <v>4</v>
      </c>
      <c r="U712" s="112"/>
      <c r="V712" s="94" t="s">
        <v>205</v>
      </c>
      <c r="W712" s="110"/>
      <c r="X712" s="44"/>
      <c r="Y712" s="108">
        <v>4</v>
      </c>
      <c r="Z712" s="109">
        <v>1595</v>
      </c>
      <c r="AA712" s="94">
        <f>Y712*Z712</f>
        <v>6380</v>
      </c>
      <c r="AB712" s="110"/>
      <c r="AC712" s="94"/>
      <c r="AD712" s="113"/>
      <c r="AE712" s="104" t="s">
        <v>559</v>
      </c>
      <c r="AF712" s="105" t="s">
        <v>560</v>
      </c>
      <c r="AG712" s="106" t="s">
        <v>81</v>
      </c>
      <c r="AH712" s="107"/>
      <c r="AI712" s="108">
        <v>4</v>
      </c>
      <c r="AJ712" s="113"/>
      <c r="AK712" s="94">
        <v>4</v>
      </c>
      <c r="AL712" s="94">
        <v>1400</v>
      </c>
      <c r="AM712" s="94">
        <f>AK707*AL712</f>
        <v>5600</v>
      </c>
      <c r="AP712" s="80"/>
      <c r="AQ712" s="79"/>
      <c r="AV712" s="115"/>
      <c r="BB712" s="115"/>
      <c r="BG712" s="116"/>
      <c r="BN712" s="115"/>
      <c r="BO712" s="117"/>
      <c r="BQ712" s="118">
        <v>2000</v>
      </c>
      <c r="BR712" s="119" t="e">
        <f>P712/3168</f>
        <v>#VALUE!</v>
      </c>
      <c r="BS712" s="119" t="e">
        <f>BR712*O712</f>
        <v>#VALUE!</v>
      </c>
      <c r="BT712" s="108"/>
    </row>
    <row r="713" spans="1:72" s="114" customFormat="1" ht="27">
      <c r="A713" s="103"/>
      <c r="B713" s="104"/>
      <c r="C713" s="105"/>
      <c r="D713" s="106"/>
      <c r="E713" s="107"/>
      <c r="F713" s="108"/>
      <c r="G713" s="107"/>
      <c r="H713" s="78"/>
      <c r="I713" s="108"/>
      <c r="J713" s="109"/>
      <c r="K713" s="109"/>
      <c r="L713" s="94"/>
      <c r="M713" s="110"/>
      <c r="N713" s="78"/>
      <c r="O713" s="108"/>
      <c r="P713" s="109"/>
      <c r="Q713" s="94"/>
      <c r="R713" s="110"/>
      <c r="S713" s="78"/>
      <c r="T713" s="111"/>
      <c r="U713" s="112"/>
      <c r="V713" s="94"/>
      <c r="W713" s="110"/>
      <c r="X713" s="44"/>
      <c r="Y713" s="108"/>
      <c r="Z713" s="109"/>
      <c r="AA713" s="94"/>
      <c r="AB713" s="110"/>
      <c r="AC713" s="94"/>
      <c r="AD713" s="113"/>
      <c r="AE713" s="104"/>
      <c r="AF713" s="105"/>
      <c r="AG713" s="106"/>
      <c r="AH713" s="107"/>
      <c r="AI713" s="108"/>
      <c r="AJ713" s="113"/>
      <c r="AK713" s="94"/>
      <c r="AL713" s="94"/>
      <c r="AM713" s="94"/>
      <c r="AP713" s="80"/>
      <c r="AQ713" s="79"/>
      <c r="AV713" s="115"/>
      <c r="BB713" s="115"/>
      <c r="BG713" s="116"/>
      <c r="BN713" s="115"/>
      <c r="BO713" s="117"/>
      <c r="BQ713" s="118"/>
      <c r="BR713" s="119"/>
      <c r="BS713" s="119"/>
      <c r="BT713" s="108"/>
    </row>
    <row r="714" spans="1:72" s="114" customFormat="1" ht="27">
      <c r="A714" s="103"/>
      <c r="B714" s="104"/>
      <c r="C714" s="105" t="s">
        <v>53</v>
      </c>
      <c r="D714" s="106"/>
      <c r="E714" s="107"/>
      <c r="F714" s="108"/>
      <c r="G714" s="107"/>
      <c r="H714" s="78"/>
      <c r="I714" s="108"/>
      <c r="J714" s="109"/>
      <c r="K714" s="94"/>
      <c r="L714" s="94"/>
      <c r="M714" s="110"/>
      <c r="N714" s="78"/>
      <c r="O714" s="108"/>
      <c r="P714" s="109"/>
      <c r="Q714" s="94"/>
      <c r="R714" s="110"/>
      <c r="S714" s="78"/>
      <c r="T714" s="111"/>
      <c r="U714" s="112"/>
      <c r="V714" s="94"/>
      <c r="W714" s="110"/>
      <c r="X714" s="44"/>
      <c r="Y714" s="108"/>
      <c r="Z714" s="109"/>
      <c r="AA714" s="94"/>
      <c r="AB714" s="110" t="s">
        <v>54</v>
      </c>
      <c r="AC714" s="94"/>
      <c r="AD714" s="113"/>
      <c r="AE714" s="104"/>
      <c r="AF714" s="105" t="s">
        <v>53</v>
      </c>
      <c r="AG714" s="106"/>
      <c r="AH714" s="107"/>
      <c r="AI714" s="108"/>
      <c r="AJ714" s="113"/>
      <c r="AK714" s="94"/>
      <c r="AL714" s="94"/>
      <c r="AM714" s="94"/>
      <c r="AP714" s="80"/>
      <c r="AQ714" s="79"/>
      <c r="AV714" s="115"/>
      <c r="BB714" s="115"/>
      <c r="BG714" s="116"/>
      <c r="BN714" s="115"/>
      <c r="BO714" s="117"/>
      <c r="BQ714" s="118"/>
      <c r="BR714" s="119"/>
      <c r="BS714" s="119"/>
      <c r="BT714" s="108"/>
    </row>
    <row r="715" spans="1:72" s="114" customFormat="1" ht="27">
      <c r="A715" s="103"/>
      <c r="B715" s="104"/>
      <c r="C715" s="105" t="s">
        <v>57</v>
      </c>
      <c r="D715" s="106"/>
      <c r="E715" s="107"/>
      <c r="F715" s="108"/>
      <c r="G715" s="107"/>
      <c r="H715" s="78"/>
      <c r="I715" s="108"/>
      <c r="J715" s="109"/>
      <c r="K715" s="94"/>
      <c r="L715" s="94"/>
      <c r="M715" s="110"/>
      <c r="N715" s="78"/>
      <c r="O715" s="108"/>
      <c r="P715" s="109"/>
      <c r="Q715" s="94"/>
      <c r="R715" s="110"/>
      <c r="S715" s="78"/>
      <c r="T715" s="111"/>
      <c r="U715" s="112"/>
      <c r="V715" s="94"/>
      <c r="W715" s="110"/>
      <c r="X715" s="44"/>
      <c r="Y715" s="108"/>
      <c r="Z715" s="109"/>
      <c r="AA715" s="94"/>
      <c r="AB715" s="110" t="s">
        <v>34</v>
      </c>
      <c r="AC715" s="94"/>
      <c r="AD715" s="113"/>
      <c r="AE715" s="104"/>
      <c r="AF715" s="105" t="s">
        <v>57</v>
      </c>
      <c r="AG715" s="106"/>
      <c r="AH715" s="107"/>
      <c r="AI715" s="108"/>
      <c r="AJ715" s="113"/>
      <c r="AK715" s="94"/>
      <c r="AL715" s="94"/>
      <c r="AM715" s="94"/>
      <c r="AP715" s="80"/>
      <c r="AQ715" s="79"/>
      <c r="AV715" s="115"/>
      <c r="BB715" s="115"/>
      <c r="BG715" s="116"/>
      <c r="BN715" s="115"/>
      <c r="BO715" s="117"/>
      <c r="BQ715" s="118"/>
      <c r="BR715" s="119"/>
      <c r="BS715" s="119"/>
      <c r="BT715" s="108"/>
    </row>
    <row r="716" spans="1:72" s="114" customFormat="1" ht="27">
      <c r="A716" s="103"/>
      <c r="B716" s="104"/>
      <c r="C716" s="105"/>
      <c r="D716" s="106"/>
      <c r="E716" s="107"/>
      <c r="F716" s="108"/>
      <c r="G716" s="107"/>
      <c r="H716" s="78"/>
      <c r="I716" s="108"/>
      <c r="J716" s="109" t="s">
        <v>59</v>
      </c>
      <c r="K716" s="94"/>
      <c r="L716" s="94"/>
      <c r="M716" s="110"/>
      <c r="N716" s="78"/>
      <c r="O716" s="108"/>
      <c r="P716" s="109" t="s">
        <v>59</v>
      </c>
      <c r="Q716" s="94"/>
      <c r="R716" s="110"/>
      <c r="S716" s="78"/>
      <c r="T716" s="111"/>
      <c r="U716" s="112" t="s">
        <v>59</v>
      </c>
      <c r="V716" s="94"/>
      <c r="W716" s="110"/>
      <c r="X716" s="44"/>
      <c r="Y716" s="108"/>
      <c r="Z716" s="109"/>
      <c r="AA716" s="94"/>
      <c r="AB716" s="110"/>
      <c r="AC716" s="94"/>
      <c r="AD716" s="113"/>
      <c r="AE716" s="104"/>
      <c r="AF716" s="105"/>
      <c r="AG716" s="106"/>
      <c r="AH716" s="107"/>
      <c r="AI716" s="108"/>
      <c r="AJ716" s="113"/>
      <c r="AK716" s="94"/>
      <c r="AL716" s="94"/>
      <c r="AM716" s="94"/>
      <c r="AP716" s="80"/>
      <c r="AQ716" s="79"/>
      <c r="AV716" s="115"/>
      <c r="BB716" s="115"/>
      <c r="BG716" s="116"/>
      <c r="BN716" s="115"/>
      <c r="BO716" s="117"/>
      <c r="BQ716" s="118" t="s">
        <v>59</v>
      </c>
      <c r="BR716" s="119" t="e">
        <f>P716/3168</f>
        <v>#VALUE!</v>
      </c>
      <c r="BS716" s="119" t="e">
        <f>BR716*O716</f>
        <v>#VALUE!</v>
      </c>
      <c r="BT716" s="108"/>
    </row>
    <row r="717" spans="1:72" s="114" customFormat="1" ht="27">
      <c r="A717" s="103"/>
      <c r="B717" s="104" t="s">
        <v>561</v>
      </c>
      <c r="C717" s="105" t="s">
        <v>562</v>
      </c>
      <c r="D717" s="106" t="s">
        <v>46</v>
      </c>
      <c r="E717" s="107"/>
      <c r="F717" s="108">
        <v>2</v>
      </c>
      <c r="G717" s="107"/>
      <c r="H717" s="78"/>
      <c r="I717" s="108">
        <v>2</v>
      </c>
      <c r="J717" s="109">
        <v>24890</v>
      </c>
      <c r="K717" s="94">
        <v>49780</v>
      </c>
      <c r="L717" s="94"/>
      <c r="M717" s="110"/>
      <c r="N717" s="78"/>
      <c r="O717" s="108" t="s">
        <v>34</v>
      </c>
      <c r="P717" s="108" t="s">
        <v>34</v>
      </c>
      <c r="Q717" s="108" t="s">
        <v>34</v>
      </c>
      <c r="R717" s="110"/>
      <c r="S717" s="78"/>
      <c r="T717" s="111">
        <v>2</v>
      </c>
      <c r="U717" s="111">
        <v>16320</v>
      </c>
      <c r="V717" s="108">
        <v>32640</v>
      </c>
      <c r="W717" s="110"/>
      <c r="X717" s="44"/>
      <c r="Y717" s="108">
        <v>2</v>
      </c>
      <c r="Z717" s="109">
        <v>18278</v>
      </c>
      <c r="AA717" s="94">
        <f>Y717*Z717</f>
        <v>36556</v>
      </c>
      <c r="AB717" s="110"/>
      <c r="AC717" s="94"/>
      <c r="AD717" s="113"/>
      <c r="AE717" s="104" t="s">
        <v>561</v>
      </c>
      <c r="AF717" s="122" t="s">
        <v>563</v>
      </c>
      <c r="AG717" s="106" t="s">
        <v>46</v>
      </c>
      <c r="AH717" s="107"/>
      <c r="AI717" s="108">
        <v>2</v>
      </c>
      <c r="AJ717" s="113"/>
      <c r="AK717" s="94">
        <v>2</v>
      </c>
      <c r="AL717" s="94">
        <v>14500</v>
      </c>
      <c r="AM717" s="94">
        <f>AK717*AL717</f>
        <v>29000</v>
      </c>
      <c r="AP717" s="80"/>
      <c r="AQ717" s="79"/>
      <c r="AV717" s="115"/>
      <c r="BB717" s="115"/>
      <c r="BG717" s="116"/>
      <c r="BN717" s="115"/>
      <c r="BO717" s="117"/>
      <c r="BQ717" s="118">
        <v>2000</v>
      </c>
      <c r="BR717" s="119" t="e">
        <f>P717/3168</f>
        <v>#VALUE!</v>
      </c>
      <c r="BS717" s="119" t="e">
        <f>BR717*O717</f>
        <v>#VALUE!</v>
      </c>
      <c r="BT717" s="108"/>
    </row>
    <row r="718" spans="1:72" s="114" customFormat="1" ht="27">
      <c r="A718" s="103"/>
      <c r="B718" s="104"/>
      <c r="C718" s="131" t="s">
        <v>564</v>
      </c>
      <c r="D718" s="106"/>
      <c r="E718" s="107"/>
      <c r="F718" s="108"/>
      <c r="G718" s="107"/>
      <c r="H718" s="78"/>
      <c r="I718" s="108"/>
      <c r="J718" s="94" t="s">
        <v>59</v>
      </c>
      <c r="K718" s="94"/>
      <c r="L718" s="94"/>
      <c r="M718" s="110"/>
      <c r="N718" s="78"/>
      <c r="O718" s="108"/>
      <c r="P718" s="94" t="s">
        <v>59</v>
      </c>
      <c r="Q718" s="94"/>
      <c r="R718" s="110"/>
      <c r="S718" s="78"/>
      <c r="T718" s="111"/>
      <c r="U718" s="101" t="s">
        <v>59</v>
      </c>
      <c r="V718" s="94"/>
      <c r="W718" s="110"/>
      <c r="X718" s="44"/>
      <c r="Y718" s="108"/>
      <c r="Z718" s="109"/>
      <c r="AA718" s="94"/>
      <c r="AB718" s="110"/>
      <c r="AC718" s="94"/>
      <c r="AD718" s="113"/>
      <c r="AE718" s="94"/>
      <c r="AF718" s="123" t="s">
        <v>565</v>
      </c>
      <c r="AG718" s="94"/>
      <c r="AH718" s="94"/>
      <c r="AI718" s="94"/>
      <c r="AJ718" s="113"/>
      <c r="AK718" s="94"/>
      <c r="AL718" s="94"/>
      <c r="AM718" s="94"/>
      <c r="AP718" s="80"/>
      <c r="AQ718" s="79"/>
      <c r="AV718" s="115"/>
      <c r="BB718" s="115"/>
      <c r="BG718" s="116"/>
      <c r="BN718" s="115"/>
      <c r="BO718" s="117"/>
      <c r="BQ718" s="118" t="s">
        <v>59</v>
      </c>
      <c r="BR718" s="119" t="e">
        <f>P718/3168</f>
        <v>#VALUE!</v>
      </c>
      <c r="BS718" s="119" t="e">
        <f>BR718*O718</f>
        <v>#VALUE!</v>
      </c>
      <c r="BT718" s="108"/>
    </row>
    <row r="719" spans="1:72" s="114" customFormat="1" ht="27">
      <c r="A719" s="103"/>
      <c r="B719" s="104"/>
      <c r="C719" s="131"/>
      <c r="D719" s="106"/>
      <c r="E719" s="107"/>
      <c r="F719" s="108"/>
      <c r="G719" s="107"/>
      <c r="H719" s="78"/>
      <c r="I719" s="108"/>
      <c r="J719" s="94"/>
      <c r="K719" s="94"/>
      <c r="L719" s="94"/>
      <c r="M719" s="110"/>
      <c r="N719" s="78"/>
      <c r="O719" s="108"/>
      <c r="P719" s="94"/>
      <c r="Q719" s="94"/>
      <c r="R719" s="110"/>
      <c r="S719" s="78"/>
      <c r="T719" s="111"/>
      <c r="U719" s="101"/>
      <c r="V719" s="94"/>
      <c r="W719" s="110"/>
      <c r="X719" s="44"/>
      <c r="Y719" s="108"/>
      <c r="Z719" s="109"/>
      <c r="AA719" s="94"/>
      <c r="AB719" s="110"/>
      <c r="AC719" s="94"/>
      <c r="AD719" s="113"/>
      <c r="AE719" s="94"/>
      <c r="AF719" s="123"/>
      <c r="AG719" s="94"/>
      <c r="AH719" s="94"/>
      <c r="AI719" s="94"/>
      <c r="AJ719" s="113"/>
      <c r="AK719" s="94"/>
      <c r="AL719" s="94"/>
      <c r="AM719" s="94"/>
      <c r="AP719" s="80"/>
      <c r="AQ719" s="79"/>
      <c r="AV719" s="115"/>
      <c r="BB719" s="115"/>
      <c r="BG719" s="116"/>
      <c r="BN719" s="115"/>
      <c r="BO719" s="117"/>
      <c r="BQ719" s="118"/>
      <c r="BR719" s="119"/>
      <c r="BS719" s="119"/>
      <c r="BT719" s="108"/>
    </row>
    <row r="720" spans="1:72" s="114" customFormat="1" ht="27">
      <c r="A720" s="103"/>
      <c r="B720" s="104"/>
      <c r="C720" s="105" t="s">
        <v>53</v>
      </c>
      <c r="D720" s="106"/>
      <c r="E720" s="107"/>
      <c r="F720" s="108"/>
      <c r="G720" s="107"/>
      <c r="H720" s="78"/>
      <c r="I720" s="108"/>
      <c r="J720" s="94"/>
      <c r="K720" s="94"/>
      <c r="L720" s="94" t="s">
        <v>56</v>
      </c>
      <c r="M720" s="110"/>
      <c r="N720" s="78"/>
      <c r="O720" s="108"/>
      <c r="P720" s="94"/>
      <c r="Q720" s="94"/>
      <c r="R720" s="108" t="s">
        <v>34</v>
      </c>
      <c r="S720" s="78"/>
      <c r="T720" s="111"/>
      <c r="U720" s="101"/>
      <c r="V720" s="94"/>
      <c r="W720" s="108" t="s">
        <v>152</v>
      </c>
      <c r="X720" s="44"/>
      <c r="Y720" s="108"/>
      <c r="Z720" s="109"/>
      <c r="AA720" s="94"/>
      <c r="AB720" s="110" t="s">
        <v>56</v>
      </c>
      <c r="AC720" s="94"/>
      <c r="AD720" s="113"/>
      <c r="AE720" s="94"/>
      <c r="AF720" s="122" t="s">
        <v>53</v>
      </c>
      <c r="AG720" s="94"/>
      <c r="AH720" s="94"/>
      <c r="AI720" s="94"/>
      <c r="AJ720" s="113"/>
      <c r="AK720" s="94"/>
      <c r="AL720" s="94"/>
      <c r="AM720" s="94"/>
      <c r="AP720" s="80"/>
      <c r="AQ720" s="79"/>
      <c r="AV720" s="115"/>
      <c r="BB720" s="115"/>
      <c r="BG720" s="116"/>
      <c r="BN720" s="115"/>
      <c r="BO720" s="117"/>
      <c r="BQ720" s="118"/>
      <c r="BR720" s="119"/>
      <c r="BS720" s="119"/>
      <c r="BT720" s="108"/>
    </row>
    <row r="721" spans="1:72" s="114" customFormat="1" ht="27">
      <c r="A721" s="103"/>
      <c r="B721" s="104"/>
      <c r="C721" s="105" t="s">
        <v>57</v>
      </c>
      <c r="D721" s="106"/>
      <c r="E721" s="107"/>
      <c r="F721" s="108"/>
      <c r="G721" s="107"/>
      <c r="H721" s="78"/>
      <c r="I721" s="108"/>
      <c r="J721" s="94"/>
      <c r="K721" s="94"/>
      <c r="L721" s="94" t="s">
        <v>566</v>
      </c>
      <c r="M721" s="110"/>
      <c r="N721" s="78"/>
      <c r="O721" s="108"/>
      <c r="P721" s="94"/>
      <c r="Q721" s="94"/>
      <c r="R721" s="108" t="s">
        <v>34</v>
      </c>
      <c r="S721" s="78"/>
      <c r="T721" s="111"/>
      <c r="U721" s="101"/>
      <c r="V721" s="94"/>
      <c r="W721" s="108" t="s">
        <v>567</v>
      </c>
      <c r="X721" s="44"/>
      <c r="Y721" s="108"/>
      <c r="Z721" s="109"/>
      <c r="AA721" s="94"/>
      <c r="AB721" s="110" t="s">
        <v>568</v>
      </c>
      <c r="AC721" s="94"/>
      <c r="AD721" s="113"/>
      <c r="AE721" s="94"/>
      <c r="AF721" s="105" t="s">
        <v>57</v>
      </c>
      <c r="AG721" s="94"/>
      <c r="AH721" s="94"/>
      <c r="AI721" s="94"/>
      <c r="AJ721" s="113"/>
      <c r="AK721" s="94"/>
      <c r="AL721" s="94"/>
      <c r="AM721" s="94"/>
      <c r="AP721" s="80"/>
      <c r="AQ721" s="79"/>
      <c r="AV721" s="115"/>
      <c r="BB721" s="115"/>
      <c r="BG721" s="116"/>
      <c r="BN721" s="115"/>
      <c r="BO721" s="117"/>
      <c r="BQ721" s="118"/>
      <c r="BR721" s="119"/>
      <c r="BS721" s="119"/>
      <c r="BT721" s="108"/>
    </row>
    <row r="722" spans="1:72" s="114" customFormat="1" ht="27">
      <c r="A722" s="103"/>
      <c r="B722" s="104"/>
      <c r="C722" s="105"/>
      <c r="D722" s="106"/>
      <c r="E722" s="107"/>
      <c r="F722" s="108"/>
      <c r="G722" s="107"/>
      <c r="H722" s="78"/>
      <c r="I722" s="108"/>
      <c r="J722" s="94"/>
      <c r="K722" s="94"/>
      <c r="L722" s="94" t="s">
        <v>569</v>
      </c>
      <c r="M722" s="110"/>
      <c r="N722" s="78"/>
      <c r="O722" s="108"/>
      <c r="P722" s="94"/>
      <c r="Q722" s="94"/>
      <c r="R722" s="108"/>
      <c r="S722" s="78"/>
      <c r="T722" s="111"/>
      <c r="U722" s="101"/>
      <c r="V722" s="94"/>
      <c r="W722" s="108"/>
      <c r="X722" s="44"/>
      <c r="Y722" s="108"/>
      <c r="Z722" s="109"/>
      <c r="AA722" s="94"/>
      <c r="AB722" s="110"/>
      <c r="AC722" s="94"/>
      <c r="AD722" s="113"/>
      <c r="AE722" s="94"/>
      <c r="AF722" s="105" t="s">
        <v>63</v>
      </c>
      <c r="AG722" s="94"/>
      <c r="AH722" s="94"/>
      <c r="AI722" s="94"/>
      <c r="AJ722" s="113"/>
      <c r="AK722" s="94"/>
      <c r="AL722" s="94"/>
      <c r="AM722" s="94"/>
      <c r="AP722" s="80"/>
      <c r="AQ722" s="79"/>
      <c r="AV722" s="115"/>
      <c r="BB722" s="115"/>
      <c r="BG722" s="116"/>
      <c r="BN722" s="115"/>
      <c r="BO722" s="117"/>
      <c r="BQ722" s="118"/>
      <c r="BR722" s="119"/>
      <c r="BS722" s="119"/>
      <c r="BT722" s="108"/>
    </row>
    <row r="723" spans="1:72" s="114" customFormat="1" ht="27">
      <c r="A723" s="103"/>
      <c r="B723" s="104"/>
      <c r="C723" s="105" t="s">
        <v>63</v>
      </c>
      <c r="D723" s="106"/>
      <c r="E723" s="107"/>
      <c r="F723" s="108"/>
      <c r="G723" s="107"/>
      <c r="H723" s="78"/>
      <c r="I723" s="108"/>
      <c r="J723" s="94"/>
      <c r="K723" s="94"/>
      <c r="L723" s="94" t="s">
        <v>65</v>
      </c>
      <c r="M723" s="110"/>
      <c r="N723" s="78"/>
      <c r="O723" s="108"/>
      <c r="P723" s="94"/>
      <c r="Q723" s="94"/>
      <c r="R723" s="108" t="s">
        <v>34</v>
      </c>
      <c r="S723" s="78"/>
      <c r="T723" s="111"/>
      <c r="U723" s="101"/>
      <c r="V723" s="94"/>
      <c r="W723" s="108" t="s">
        <v>65</v>
      </c>
      <c r="X723" s="44"/>
      <c r="Y723" s="108"/>
      <c r="Z723" s="109"/>
      <c r="AA723" s="94"/>
      <c r="AB723" s="110" t="s">
        <v>65</v>
      </c>
      <c r="AC723" s="94"/>
      <c r="AD723" s="113"/>
      <c r="AE723" s="94"/>
      <c r="AG723" s="94"/>
      <c r="AH723" s="94"/>
      <c r="AI723" s="94"/>
      <c r="AJ723" s="113"/>
      <c r="AK723" s="94"/>
      <c r="AL723" s="94"/>
      <c r="AM723" s="94"/>
      <c r="AP723" s="80"/>
      <c r="AQ723" s="79"/>
      <c r="AV723" s="115"/>
      <c r="BB723" s="115"/>
      <c r="BG723" s="116"/>
      <c r="BN723" s="115"/>
      <c r="BO723" s="117"/>
      <c r="BQ723" s="118"/>
      <c r="BR723" s="119"/>
      <c r="BS723" s="119"/>
      <c r="BT723" s="108"/>
    </row>
    <row r="724" spans="1:72" s="114" customFormat="1" ht="27">
      <c r="A724" s="103"/>
      <c r="B724" s="104"/>
      <c r="C724" s="131"/>
      <c r="D724" s="106"/>
      <c r="E724" s="107"/>
      <c r="F724" s="108"/>
      <c r="G724" s="107"/>
      <c r="H724" s="78"/>
      <c r="I724" s="108"/>
      <c r="J724" s="94"/>
      <c r="K724" s="94"/>
      <c r="L724" s="94"/>
      <c r="M724" s="110"/>
      <c r="N724" s="78"/>
      <c r="O724" s="108"/>
      <c r="P724" s="94"/>
      <c r="Q724" s="94"/>
      <c r="R724" s="110"/>
      <c r="S724" s="78"/>
      <c r="T724" s="111"/>
      <c r="U724" s="101"/>
      <c r="V724" s="94"/>
      <c r="W724" s="110"/>
      <c r="X724" s="44"/>
      <c r="Y724" s="108"/>
      <c r="Z724" s="109"/>
      <c r="AA724" s="94"/>
      <c r="AB724" s="110"/>
      <c r="AC724" s="94"/>
      <c r="AD724" s="113"/>
      <c r="AE724" s="94"/>
      <c r="AF724" s="94"/>
      <c r="AG724" s="94"/>
      <c r="AH724" s="94"/>
      <c r="AI724" s="94"/>
      <c r="AJ724" s="113"/>
      <c r="AK724" s="94"/>
      <c r="AL724" s="94"/>
      <c r="AM724" s="94"/>
      <c r="AP724" s="80"/>
      <c r="AQ724" s="79"/>
      <c r="AV724" s="115"/>
      <c r="BB724" s="115"/>
      <c r="BG724" s="116"/>
      <c r="BN724" s="115"/>
      <c r="BO724" s="117"/>
      <c r="BQ724" s="118"/>
      <c r="BR724" s="119"/>
      <c r="BS724" s="119"/>
      <c r="BT724" s="108"/>
    </row>
    <row r="725" spans="1:72" s="114" customFormat="1" ht="27">
      <c r="A725" s="120" t="s">
        <v>114</v>
      </c>
      <c r="B725" s="104" t="s">
        <v>561</v>
      </c>
      <c r="C725" s="105" t="s">
        <v>570</v>
      </c>
      <c r="D725" s="106" t="s">
        <v>46</v>
      </c>
      <c r="E725" s="107"/>
      <c r="F725" s="108">
        <v>2</v>
      </c>
      <c r="G725" s="107"/>
      <c r="H725" s="78"/>
      <c r="I725" s="108" t="s">
        <v>34</v>
      </c>
      <c r="J725" s="108" t="s">
        <v>34</v>
      </c>
      <c r="K725" s="108" t="s">
        <v>34</v>
      </c>
      <c r="L725" s="94"/>
      <c r="M725" s="110"/>
      <c r="N725" s="78"/>
      <c r="O725" s="108">
        <v>2</v>
      </c>
      <c r="P725" s="109">
        <v>23960</v>
      </c>
      <c r="Q725" s="94">
        <f>O725*P725</f>
        <v>47920</v>
      </c>
      <c r="R725" s="110"/>
      <c r="S725" s="78"/>
      <c r="T725" s="108" t="s">
        <v>34</v>
      </c>
      <c r="U725" s="108" t="s">
        <v>34</v>
      </c>
      <c r="V725" s="108" t="s">
        <v>34</v>
      </c>
      <c r="W725" s="110"/>
      <c r="X725" s="44"/>
      <c r="Y725" s="108" t="s">
        <v>34</v>
      </c>
      <c r="Z725" s="108" t="s">
        <v>34</v>
      </c>
      <c r="AA725" s="108" t="s">
        <v>34</v>
      </c>
      <c r="AB725" s="110"/>
      <c r="AC725" s="94"/>
      <c r="AD725" s="113"/>
      <c r="AE725" s="94"/>
      <c r="AF725" s="94"/>
      <c r="AG725" s="94"/>
      <c r="AH725" s="94"/>
      <c r="AI725" s="94"/>
      <c r="AJ725" s="113"/>
      <c r="AK725" s="94"/>
      <c r="AL725" s="94"/>
      <c r="AM725" s="94"/>
      <c r="AP725" s="80"/>
      <c r="AQ725" s="79"/>
      <c r="AV725" s="115"/>
      <c r="BB725" s="115"/>
      <c r="BG725" s="116"/>
      <c r="BN725" s="115"/>
      <c r="BO725" s="117"/>
      <c r="BQ725" s="118">
        <v>2000</v>
      </c>
      <c r="BR725" s="119">
        <f>P725/3168</f>
        <v>7.5631313131313131</v>
      </c>
      <c r="BS725" s="119">
        <f>BR725*O725</f>
        <v>15.126262626262626</v>
      </c>
      <c r="BT725" s="108"/>
    </row>
    <row r="726" spans="1:72" s="114" customFormat="1" ht="27">
      <c r="A726" s="103"/>
      <c r="B726" s="104"/>
      <c r="C726" s="131" t="s">
        <v>564</v>
      </c>
      <c r="D726" s="106"/>
      <c r="E726" s="107"/>
      <c r="F726" s="108"/>
      <c r="G726" s="107"/>
      <c r="H726" s="78"/>
      <c r="I726" s="108"/>
      <c r="J726" s="94" t="s">
        <v>59</v>
      </c>
      <c r="K726" s="94"/>
      <c r="L726" s="94"/>
      <c r="M726" s="110"/>
      <c r="N726" s="78"/>
      <c r="O726" s="108"/>
      <c r="P726" s="94" t="s">
        <v>59</v>
      </c>
      <c r="Q726" s="94"/>
      <c r="R726" s="110"/>
      <c r="S726" s="78"/>
      <c r="T726" s="111"/>
      <c r="U726" s="101" t="s">
        <v>59</v>
      </c>
      <c r="V726" s="94"/>
      <c r="W726" s="110"/>
      <c r="X726" s="44"/>
      <c r="Y726" s="108"/>
      <c r="Z726" s="109"/>
      <c r="AA726" s="94"/>
      <c r="AB726" s="110"/>
      <c r="AC726" s="94"/>
      <c r="AD726" s="113"/>
      <c r="AE726" s="94"/>
      <c r="AF726" s="94"/>
      <c r="AG726" s="94"/>
      <c r="AH726" s="94"/>
      <c r="AI726" s="94"/>
      <c r="AJ726" s="113"/>
      <c r="AK726" s="94"/>
      <c r="AL726" s="94"/>
      <c r="AM726" s="94"/>
      <c r="AP726" s="80"/>
      <c r="AQ726" s="79"/>
      <c r="AV726" s="115"/>
      <c r="BB726" s="115"/>
      <c r="BG726" s="116"/>
      <c r="BN726" s="115"/>
      <c r="BO726" s="117"/>
      <c r="BQ726" s="118" t="s">
        <v>59</v>
      </c>
      <c r="BR726" s="119" t="e">
        <f>P726/3168</f>
        <v>#VALUE!</v>
      </c>
      <c r="BS726" s="119" t="e">
        <f>BR726*O726</f>
        <v>#VALUE!</v>
      </c>
      <c r="BT726" s="108"/>
    </row>
    <row r="727" spans="1:72" s="114" customFormat="1" ht="27">
      <c r="A727" s="103"/>
      <c r="B727" s="104"/>
      <c r="C727" s="131"/>
      <c r="D727" s="106"/>
      <c r="E727" s="107"/>
      <c r="F727" s="108"/>
      <c r="G727" s="107"/>
      <c r="H727" s="78"/>
      <c r="I727" s="108"/>
      <c r="J727" s="94"/>
      <c r="K727" s="94"/>
      <c r="L727" s="94"/>
      <c r="M727" s="110"/>
      <c r="N727" s="78"/>
      <c r="O727" s="108"/>
      <c r="P727" s="94"/>
      <c r="Q727" s="94"/>
      <c r="R727" s="110"/>
      <c r="S727" s="78"/>
      <c r="T727" s="111"/>
      <c r="U727" s="101"/>
      <c r="V727" s="94"/>
      <c r="W727" s="110"/>
      <c r="X727" s="44"/>
      <c r="Y727" s="108"/>
      <c r="Z727" s="109"/>
      <c r="AA727" s="94"/>
      <c r="AB727" s="110"/>
      <c r="AC727" s="94"/>
      <c r="AD727" s="113"/>
      <c r="AE727" s="94"/>
      <c r="AF727" s="94"/>
      <c r="AG727" s="94"/>
      <c r="AH727" s="94"/>
      <c r="AI727" s="94"/>
      <c r="AJ727" s="113"/>
      <c r="AK727" s="94"/>
      <c r="AL727" s="94"/>
      <c r="AM727" s="94"/>
      <c r="AP727" s="80"/>
      <c r="AQ727" s="79"/>
      <c r="AV727" s="115"/>
      <c r="BB727" s="115"/>
      <c r="BG727" s="116"/>
      <c r="BN727" s="115"/>
      <c r="BO727" s="117"/>
      <c r="BQ727" s="118"/>
      <c r="BR727" s="119"/>
      <c r="BS727" s="119"/>
      <c r="BT727" s="108"/>
    </row>
    <row r="728" spans="1:72" s="114" customFormat="1" ht="27">
      <c r="A728" s="103"/>
      <c r="B728" s="104"/>
      <c r="C728" s="105" t="s">
        <v>53</v>
      </c>
      <c r="D728" s="106"/>
      <c r="E728" s="107"/>
      <c r="F728" s="108"/>
      <c r="G728" s="107"/>
      <c r="H728" s="78"/>
      <c r="I728" s="108"/>
      <c r="J728" s="94"/>
      <c r="K728" s="94"/>
      <c r="L728" s="94"/>
      <c r="M728" s="110"/>
      <c r="N728" s="78"/>
      <c r="O728" s="108"/>
      <c r="P728" s="94"/>
      <c r="Q728" s="94"/>
      <c r="R728" s="110" t="s">
        <v>56</v>
      </c>
      <c r="S728" s="78"/>
      <c r="T728" s="111"/>
      <c r="U728" s="101"/>
      <c r="V728" s="94"/>
      <c r="W728" s="108" t="s">
        <v>34</v>
      </c>
      <c r="X728" s="44"/>
      <c r="Y728" s="108"/>
      <c r="Z728" s="109"/>
      <c r="AA728" s="94"/>
      <c r="AB728" s="110"/>
      <c r="AC728" s="94"/>
      <c r="AD728" s="113"/>
      <c r="AE728" s="94"/>
      <c r="AF728" s="94"/>
      <c r="AG728" s="94"/>
      <c r="AH728" s="94"/>
      <c r="AI728" s="94"/>
      <c r="AJ728" s="113"/>
      <c r="AK728" s="94"/>
      <c r="AL728" s="94"/>
      <c r="AM728" s="94"/>
      <c r="AP728" s="80"/>
      <c r="AQ728" s="79"/>
      <c r="AV728" s="115"/>
      <c r="BB728" s="115"/>
      <c r="BG728" s="116"/>
      <c r="BN728" s="115"/>
      <c r="BO728" s="117"/>
      <c r="BQ728" s="118"/>
      <c r="BR728" s="119"/>
      <c r="BS728" s="119"/>
      <c r="BT728" s="108"/>
    </row>
    <row r="729" spans="1:72" s="114" customFormat="1" ht="27">
      <c r="A729" s="103"/>
      <c r="B729" s="104"/>
      <c r="C729" s="105" t="s">
        <v>57</v>
      </c>
      <c r="D729" s="106"/>
      <c r="E729" s="107"/>
      <c r="F729" s="108"/>
      <c r="G729" s="107"/>
      <c r="H729" s="78"/>
      <c r="I729" s="108"/>
      <c r="J729" s="94"/>
      <c r="K729" s="94"/>
      <c r="L729" s="94"/>
      <c r="M729" s="110"/>
      <c r="N729" s="78"/>
      <c r="O729" s="108"/>
      <c r="P729" s="94"/>
      <c r="Q729" s="94"/>
      <c r="R729" s="110" t="s">
        <v>571</v>
      </c>
      <c r="S729" s="78"/>
      <c r="T729" s="111"/>
      <c r="U729" s="101"/>
      <c r="V729" s="94"/>
      <c r="W729" s="108" t="s">
        <v>34</v>
      </c>
      <c r="X729" s="44"/>
      <c r="Y729" s="108"/>
      <c r="Z729" s="109"/>
      <c r="AA729" s="94"/>
      <c r="AB729" s="110"/>
      <c r="AC729" s="94"/>
      <c r="AD729" s="113"/>
      <c r="AE729" s="94"/>
      <c r="AF729" s="94"/>
      <c r="AG729" s="94"/>
      <c r="AH729" s="94"/>
      <c r="AI729" s="94"/>
      <c r="AJ729" s="113"/>
      <c r="AK729" s="94"/>
      <c r="AL729" s="94"/>
      <c r="AM729" s="94"/>
      <c r="AP729" s="80"/>
      <c r="AQ729" s="79"/>
      <c r="AV729" s="115"/>
      <c r="BB729" s="115"/>
      <c r="BG729" s="116"/>
      <c r="BN729" s="115"/>
      <c r="BO729" s="117"/>
      <c r="BQ729" s="118"/>
      <c r="BR729" s="119"/>
      <c r="BS729" s="119"/>
      <c r="BT729" s="108"/>
    </row>
    <row r="730" spans="1:72" s="114" customFormat="1" ht="27">
      <c r="A730" s="103"/>
      <c r="B730" s="104"/>
      <c r="C730" s="105" t="s">
        <v>63</v>
      </c>
      <c r="D730" s="106"/>
      <c r="E730" s="107"/>
      <c r="F730" s="108"/>
      <c r="G730" s="107"/>
      <c r="H730" s="78"/>
      <c r="I730" s="108"/>
      <c r="J730" s="94"/>
      <c r="K730" s="94"/>
      <c r="L730" s="94"/>
      <c r="M730" s="110"/>
      <c r="N730" s="78"/>
      <c r="O730" s="108"/>
      <c r="P730" s="94"/>
      <c r="Q730" s="94"/>
      <c r="R730" s="110" t="s">
        <v>65</v>
      </c>
      <c r="S730" s="78"/>
      <c r="T730" s="111"/>
      <c r="U730" s="101"/>
      <c r="V730" s="94"/>
      <c r="W730" s="108" t="s">
        <v>34</v>
      </c>
      <c r="X730" s="44"/>
      <c r="Y730" s="108"/>
      <c r="Z730" s="109"/>
      <c r="AA730" s="94"/>
      <c r="AB730" s="110"/>
      <c r="AC730" s="94"/>
      <c r="AD730" s="113"/>
      <c r="AE730" s="94"/>
      <c r="AF730" s="94"/>
      <c r="AG730" s="94"/>
      <c r="AH730" s="94"/>
      <c r="AI730" s="94"/>
      <c r="AJ730" s="113"/>
      <c r="AK730" s="94"/>
      <c r="AL730" s="94"/>
      <c r="AM730" s="94"/>
      <c r="AP730" s="80"/>
      <c r="AQ730" s="79"/>
      <c r="AV730" s="115"/>
      <c r="BB730" s="115"/>
      <c r="BG730" s="116"/>
      <c r="BN730" s="115"/>
      <c r="BO730" s="117"/>
      <c r="BQ730" s="118"/>
      <c r="BR730" s="119"/>
      <c r="BS730" s="119"/>
      <c r="BT730" s="108"/>
    </row>
    <row r="731" spans="1:72" s="114" customFormat="1" ht="27">
      <c r="A731" s="103"/>
      <c r="B731" s="104"/>
      <c r="C731" s="131"/>
      <c r="D731" s="106"/>
      <c r="E731" s="107"/>
      <c r="F731" s="108"/>
      <c r="G731" s="107"/>
      <c r="H731" s="78"/>
      <c r="I731" s="108"/>
      <c r="J731" s="94"/>
      <c r="K731" s="94"/>
      <c r="L731" s="94"/>
      <c r="M731" s="110"/>
      <c r="N731" s="78"/>
      <c r="O731" s="108"/>
      <c r="P731" s="94"/>
      <c r="Q731" s="94"/>
      <c r="R731" s="110"/>
      <c r="S731" s="78"/>
      <c r="T731" s="111"/>
      <c r="U731" s="101"/>
      <c r="V731" s="94"/>
      <c r="W731" s="110"/>
      <c r="X731" s="44"/>
      <c r="Y731" s="108"/>
      <c r="Z731" s="109"/>
      <c r="AA731" s="94"/>
      <c r="AB731" s="110"/>
      <c r="AC731" s="94"/>
      <c r="AD731" s="113"/>
      <c r="AE731" s="94"/>
      <c r="AF731" s="94"/>
      <c r="AG731" s="94"/>
      <c r="AH731" s="94"/>
      <c r="AI731" s="94"/>
      <c r="AJ731" s="113"/>
      <c r="AK731" s="94"/>
      <c r="AL731" s="94"/>
      <c r="AM731" s="94"/>
      <c r="AP731" s="80"/>
      <c r="AQ731" s="79"/>
      <c r="AV731" s="115"/>
      <c r="BB731" s="115"/>
      <c r="BG731" s="116"/>
      <c r="BN731" s="115"/>
      <c r="BO731" s="117"/>
      <c r="BQ731" s="118"/>
      <c r="BR731" s="119"/>
      <c r="BS731" s="119"/>
      <c r="BT731" s="108"/>
    </row>
    <row r="732" spans="1:72" s="114" customFormat="1" ht="27">
      <c r="A732" s="103"/>
      <c r="B732" s="104" t="s">
        <v>572</v>
      </c>
      <c r="C732" s="105" t="s">
        <v>68</v>
      </c>
      <c r="D732" s="106" t="s">
        <v>46</v>
      </c>
      <c r="E732" s="107"/>
      <c r="F732" s="108">
        <v>2</v>
      </c>
      <c r="G732" s="107"/>
      <c r="H732" s="78"/>
      <c r="I732" s="108">
        <v>2</v>
      </c>
      <c r="J732" s="109" t="s">
        <v>47</v>
      </c>
      <c r="K732" s="94" t="s">
        <v>72</v>
      </c>
      <c r="L732" s="94"/>
      <c r="M732" s="110"/>
      <c r="N732" s="78"/>
      <c r="O732" s="108">
        <v>2</v>
      </c>
      <c r="P732" s="109">
        <v>2000</v>
      </c>
      <c r="Q732" s="94">
        <v>23960</v>
      </c>
      <c r="R732" s="110" t="s">
        <v>72</v>
      </c>
      <c r="S732" s="78"/>
      <c r="T732" s="111">
        <v>2</v>
      </c>
      <c r="U732" s="112"/>
      <c r="V732" s="94" t="s">
        <v>573</v>
      </c>
      <c r="W732" s="110"/>
      <c r="X732" s="44"/>
      <c r="Y732" s="108"/>
      <c r="Z732" s="109"/>
      <c r="AA732" s="94" t="s">
        <v>72</v>
      </c>
      <c r="AB732" s="110"/>
      <c r="AC732" s="94"/>
      <c r="AD732" s="113"/>
      <c r="AE732" s="104" t="s">
        <v>572</v>
      </c>
      <c r="AF732" s="105" t="s">
        <v>68</v>
      </c>
      <c r="AG732" s="106" t="s">
        <v>46</v>
      </c>
      <c r="AH732" s="107"/>
      <c r="AI732" s="108">
        <v>2</v>
      </c>
      <c r="AJ732" s="113"/>
      <c r="AK732" s="94">
        <v>2</v>
      </c>
      <c r="AL732" s="94">
        <v>14500</v>
      </c>
      <c r="AM732" s="94" t="s">
        <v>70</v>
      </c>
      <c r="AP732" s="40"/>
      <c r="AQ732" s="25"/>
      <c r="AV732" s="115"/>
      <c r="BB732" s="115"/>
      <c r="BG732" s="116"/>
      <c r="BN732" s="115"/>
      <c r="BO732" s="117"/>
      <c r="BQ732" s="118">
        <v>2000</v>
      </c>
      <c r="BR732" s="119">
        <f>P732/3168</f>
        <v>0.63131313131313127</v>
      </c>
      <c r="BS732" s="119">
        <f>BR732*O732</f>
        <v>1.2626262626262625</v>
      </c>
      <c r="BT732" s="108"/>
    </row>
    <row r="733" spans="1:72" s="114" customFormat="1" ht="27">
      <c r="A733" s="103"/>
      <c r="B733" s="104"/>
      <c r="C733" s="105"/>
      <c r="D733" s="106"/>
      <c r="E733" s="107"/>
      <c r="F733" s="108"/>
      <c r="G733" s="107"/>
      <c r="H733" s="78"/>
      <c r="I733" s="108"/>
      <c r="J733" s="109"/>
      <c r="K733" s="94"/>
      <c r="L733" s="94"/>
      <c r="M733" s="110"/>
      <c r="N733" s="78"/>
      <c r="O733" s="108"/>
      <c r="P733" s="109"/>
      <c r="Q733" s="94"/>
      <c r="R733" s="110"/>
      <c r="S733" s="78"/>
      <c r="T733" s="111"/>
      <c r="U733" s="112"/>
      <c r="V733" s="94"/>
      <c r="W733" s="110"/>
      <c r="X733" s="44"/>
      <c r="Y733" s="108"/>
      <c r="Z733" s="109"/>
      <c r="AA733" s="94"/>
      <c r="AB733" s="110"/>
      <c r="AC733" s="94"/>
      <c r="AD733" s="113"/>
      <c r="AE733" s="104"/>
      <c r="AF733" s="105"/>
      <c r="AG733" s="106"/>
      <c r="AH733" s="107"/>
      <c r="AI733" s="108"/>
      <c r="AJ733" s="113"/>
      <c r="AK733" s="94"/>
      <c r="AL733" s="94"/>
      <c r="AM733" s="94"/>
      <c r="AP733" s="40"/>
      <c r="AQ733" s="25"/>
      <c r="AV733" s="115"/>
      <c r="BB733" s="115"/>
      <c r="BG733" s="116"/>
      <c r="BN733" s="115"/>
      <c r="BO733" s="117"/>
      <c r="BQ733" s="118"/>
      <c r="BR733" s="119"/>
      <c r="BS733" s="119"/>
      <c r="BT733" s="108"/>
    </row>
    <row r="734" spans="1:72" s="114" customFormat="1" ht="27">
      <c r="A734" s="103"/>
      <c r="B734" s="104"/>
      <c r="C734" s="105" t="s">
        <v>53</v>
      </c>
      <c r="D734" s="106"/>
      <c r="E734" s="107"/>
      <c r="F734" s="108"/>
      <c r="G734" s="107"/>
      <c r="H734" s="78"/>
      <c r="I734" s="108"/>
      <c r="J734" s="109"/>
      <c r="K734" s="94"/>
      <c r="L734" s="94"/>
      <c r="M734" s="110"/>
      <c r="N734" s="78"/>
      <c r="O734" s="108"/>
      <c r="P734" s="109"/>
      <c r="Q734" s="94"/>
      <c r="R734" s="110" t="s">
        <v>56</v>
      </c>
      <c r="S734" s="78"/>
      <c r="T734" s="111"/>
      <c r="U734" s="112"/>
      <c r="V734" s="94"/>
      <c r="W734" s="110"/>
      <c r="X734" s="44"/>
      <c r="Y734" s="108"/>
      <c r="Z734" s="109"/>
      <c r="AA734" s="94"/>
      <c r="AB734" s="110"/>
      <c r="AC734" s="94"/>
      <c r="AD734" s="113"/>
      <c r="AE734" s="104"/>
      <c r="AF734" s="105" t="s">
        <v>53</v>
      </c>
      <c r="AG734" s="106"/>
      <c r="AH734" s="107"/>
      <c r="AI734" s="108"/>
      <c r="AJ734" s="113"/>
      <c r="AK734" s="94"/>
      <c r="AL734" s="94"/>
      <c r="AM734" s="94"/>
      <c r="AP734" s="40"/>
      <c r="AQ734" s="25"/>
      <c r="AV734" s="115"/>
      <c r="BB734" s="115"/>
      <c r="BG734" s="116"/>
      <c r="BN734" s="115"/>
      <c r="BO734" s="117"/>
      <c r="BQ734" s="118"/>
      <c r="BR734" s="119"/>
      <c r="BS734" s="119"/>
      <c r="BT734" s="108"/>
    </row>
    <row r="735" spans="1:72" s="114" customFormat="1" ht="27">
      <c r="A735" s="103"/>
      <c r="B735" s="104"/>
      <c r="C735" s="105" t="s">
        <v>57</v>
      </c>
      <c r="D735" s="106"/>
      <c r="E735" s="107"/>
      <c r="F735" s="108"/>
      <c r="G735" s="107"/>
      <c r="H735" s="78"/>
      <c r="I735" s="108"/>
      <c r="J735" s="109"/>
      <c r="K735" s="94"/>
      <c r="L735" s="94"/>
      <c r="M735" s="110"/>
      <c r="N735" s="78"/>
      <c r="O735" s="108"/>
      <c r="P735" s="109"/>
      <c r="Q735" s="94"/>
      <c r="R735" s="110" t="s">
        <v>571</v>
      </c>
      <c r="S735" s="78"/>
      <c r="T735" s="111"/>
      <c r="U735" s="112"/>
      <c r="V735" s="94"/>
      <c r="W735" s="110"/>
      <c r="X735" s="44"/>
      <c r="Y735" s="108"/>
      <c r="Z735" s="109"/>
      <c r="AA735" s="94"/>
      <c r="AB735" s="110"/>
      <c r="AC735" s="94"/>
      <c r="AD735" s="113"/>
      <c r="AE735" s="104"/>
      <c r="AF735" s="105" t="s">
        <v>57</v>
      </c>
      <c r="AG735" s="106"/>
      <c r="AH735" s="107"/>
      <c r="AI735" s="108"/>
      <c r="AJ735" s="113"/>
      <c r="AK735" s="94"/>
      <c r="AL735" s="94"/>
      <c r="AM735" s="94"/>
      <c r="AP735" s="40"/>
      <c r="AQ735" s="25"/>
      <c r="AV735" s="115"/>
      <c r="BB735" s="115"/>
      <c r="BG735" s="116"/>
      <c r="BN735" s="115"/>
      <c r="BO735" s="117"/>
      <c r="BQ735" s="118"/>
      <c r="BR735" s="119"/>
      <c r="BS735" s="119"/>
      <c r="BT735" s="108"/>
    </row>
    <row r="736" spans="1:72" s="114" customFormat="1" ht="27">
      <c r="A736" s="103"/>
      <c r="B736" s="104"/>
      <c r="C736" s="105"/>
      <c r="D736" s="106"/>
      <c r="E736" s="107"/>
      <c r="F736" s="108"/>
      <c r="G736" s="107"/>
      <c r="H736" s="78"/>
      <c r="I736" s="108"/>
      <c r="J736" s="109"/>
      <c r="K736" s="94"/>
      <c r="L736" s="94"/>
      <c r="M736" s="110"/>
      <c r="N736" s="78"/>
      <c r="O736" s="108"/>
      <c r="P736" s="109"/>
      <c r="Q736" s="94"/>
      <c r="R736" s="110"/>
      <c r="S736" s="78"/>
      <c r="T736" s="111"/>
      <c r="U736" s="112"/>
      <c r="V736" s="94"/>
      <c r="W736" s="110"/>
      <c r="X736" s="44"/>
      <c r="Y736" s="108"/>
      <c r="Z736" s="109"/>
      <c r="AA736" s="94"/>
      <c r="AB736" s="110"/>
      <c r="AC736" s="94"/>
      <c r="AD736" s="113"/>
      <c r="AE736" s="94"/>
      <c r="AF736" s="94"/>
      <c r="AG736" s="94"/>
      <c r="AH736" s="94"/>
      <c r="AI736" s="94"/>
      <c r="AJ736" s="113"/>
      <c r="AK736" s="94"/>
      <c r="AL736" s="94"/>
      <c r="AM736" s="94"/>
      <c r="AP736" s="40"/>
      <c r="AQ736" s="25"/>
      <c r="AV736" s="115"/>
      <c r="BB736" s="115"/>
      <c r="BG736" s="116"/>
      <c r="BN736" s="115"/>
      <c r="BO736" s="117"/>
      <c r="BQ736" s="118"/>
      <c r="BR736" s="119"/>
      <c r="BS736" s="119"/>
      <c r="BT736" s="108"/>
    </row>
    <row r="737" spans="1:72" s="114" customFormat="1" ht="39" customHeight="1">
      <c r="A737" s="103"/>
      <c r="B737" s="104" t="s">
        <v>574</v>
      </c>
      <c r="C737" s="105" t="s">
        <v>575</v>
      </c>
      <c r="D737" s="106" t="s">
        <v>81</v>
      </c>
      <c r="E737" s="107"/>
      <c r="F737" s="108">
        <v>4</v>
      </c>
      <c r="G737" s="107"/>
      <c r="H737" s="78"/>
      <c r="I737" s="108">
        <v>4</v>
      </c>
      <c r="J737" s="109">
        <v>16340</v>
      </c>
      <c r="K737" s="94">
        <v>65360</v>
      </c>
      <c r="L737" s="94"/>
      <c r="M737" s="110"/>
      <c r="N737" s="78"/>
      <c r="O737" s="108">
        <v>4</v>
      </c>
      <c r="P737" s="109">
        <v>15095</v>
      </c>
      <c r="Q737" s="94">
        <f>O737*P737</f>
        <v>60380</v>
      </c>
      <c r="R737" s="110"/>
      <c r="S737" s="78"/>
      <c r="T737" s="111">
        <v>4</v>
      </c>
      <c r="U737" s="112">
        <v>8860</v>
      </c>
      <c r="V737" s="94">
        <f>T737*U737</f>
        <v>35440</v>
      </c>
      <c r="W737" s="110"/>
      <c r="X737" s="44"/>
      <c r="Y737" s="108">
        <v>4</v>
      </c>
      <c r="Z737" s="109">
        <v>9923</v>
      </c>
      <c r="AA737" s="94">
        <f>Y737*Z737</f>
        <v>39692</v>
      </c>
      <c r="AB737" s="110"/>
      <c r="AC737" s="94"/>
      <c r="AD737" s="113"/>
      <c r="AE737" s="104" t="s">
        <v>574</v>
      </c>
      <c r="AF737" s="105" t="s">
        <v>576</v>
      </c>
      <c r="AG737" s="106" t="s">
        <v>81</v>
      </c>
      <c r="AH737" s="107"/>
      <c r="AI737" s="108">
        <v>4</v>
      </c>
      <c r="AJ737" s="113"/>
      <c r="AK737" s="94">
        <v>4</v>
      </c>
      <c r="AL737" s="94">
        <v>7500</v>
      </c>
      <c r="AM737" s="94">
        <f>AK737*AL737</f>
        <v>30000</v>
      </c>
      <c r="AP737" s="40"/>
      <c r="AQ737" s="25"/>
      <c r="AV737" s="115"/>
      <c r="BB737" s="115"/>
      <c r="BG737" s="116"/>
      <c r="BN737" s="115"/>
      <c r="BO737" s="117"/>
      <c r="BQ737" s="118">
        <v>1500</v>
      </c>
      <c r="BR737" s="119">
        <f>P737/3168</f>
        <v>4.764835858585859</v>
      </c>
      <c r="BS737" s="119">
        <f>BR737*O737</f>
        <v>19.059343434343436</v>
      </c>
      <c r="BT737" s="108"/>
    </row>
    <row r="738" spans="1:72" s="114" customFormat="1" ht="27">
      <c r="A738" s="103"/>
      <c r="B738" s="104"/>
      <c r="C738" s="105" t="s">
        <v>577</v>
      </c>
      <c r="D738" s="106"/>
      <c r="E738" s="107"/>
      <c r="F738" s="108"/>
      <c r="G738" s="107"/>
      <c r="H738" s="78"/>
      <c r="I738" s="108"/>
      <c r="J738" s="109" t="s">
        <v>59</v>
      </c>
      <c r="K738" s="94"/>
      <c r="L738" s="94"/>
      <c r="M738" s="110"/>
      <c r="N738" s="78"/>
      <c r="O738" s="108"/>
      <c r="P738" s="109" t="s">
        <v>59</v>
      </c>
      <c r="Q738" s="94"/>
      <c r="R738" s="110"/>
      <c r="S738" s="78"/>
      <c r="T738" s="111"/>
      <c r="U738" s="112" t="s">
        <v>59</v>
      </c>
      <c r="V738" s="94"/>
      <c r="W738" s="110"/>
      <c r="X738" s="44"/>
      <c r="Y738" s="108"/>
      <c r="Z738" s="109"/>
      <c r="AA738" s="94"/>
      <c r="AB738" s="110"/>
      <c r="AC738" s="94"/>
      <c r="AD738" s="113"/>
      <c r="AE738" s="104"/>
      <c r="AF738" s="105" t="s">
        <v>578</v>
      </c>
      <c r="AG738" s="106"/>
      <c r="AH738" s="107"/>
      <c r="AI738" s="108"/>
      <c r="AJ738" s="113"/>
      <c r="AK738" s="94"/>
      <c r="AL738" s="94"/>
      <c r="AM738" s="94"/>
      <c r="AP738" s="40"/>
      <c r="AQ738" s="25"/>
      <c r="AV738" s="115"/>
      <c r="BB738" s="115"/>
      <c r="BG738" s="116"/>
      <c r="BN738" s="115"/>
      <c r="BO738" s="117"/>
      <c r="BQ738" s="118" t="s">
        <v>59</v>
      </c>
      <c r="BR738" s="119" t="e">
        <f>P738/3168</f>
        <v>#VALUE!</v>
      </c>
      <c r="BS738" s="119" t="e">
        <f>BR738*O738</f>
        <v>#VALUE!</v>
      </c>
      <c r="BT738" s="108"/>
    </row>
    <row r="739" spans="1:72" s="114" customFormat="1" ht="27">
      <c r="A739" s="103"/>
      <c r="B739" s="104"/>
      <c r="C739" s="105"/>
      <c r="D739" s="106"/>
      <c r="E739" s="107"/>
      <c r="F739" s="108"/>
      <c r="G739" s="107"/>
      <c r="H739" s="78"/>
      <c r="I739" s="108"/>
      <c r="J739" s="109"/>
      <c r="K739" s="94"/>
      <c r="L739" s="94"/>
      <c r="M739" s="110"/>
      <c r="N739" s="78"/>
      <c r="O739" s="108"/>
      <c r="P739" s="109"/>
      <c r="Q739" s="94"/>
      <c r="R739" s="110"/>
      <c r="S739" s="78"/>
      <c r="T739" s="111"/>
      <c r="U739" s="112"/>
      <c r="V739" s="94"/>
      <c r="W739" s="110"/>
      <c r="X739" s="44"/>
      <c r="Y739" s="108"/>
      <c r="Z739" s="109"/>
      <c r="AA739" s="94"/>
      <c r="AB739" s="110"/>
      <c r="AC739" s="94"/>
      <c r="AD739" s="113"/>
      <c r="AE739" s="104"/>
      <c r="AF739" s="105"/>
      <c r="AG739" s="106"/>
      <c r="AH739" s="107"/>
      <c r="AI739" s="108"/>
      <c r="AJ739" s="113"/>
      <c r="AK739" s="94"/>
      <c r="AL739" s="94"/>
      <c r="AM739" s="94"/>
      <c r="AP739" s="40"/>
      <c r="AQ739" s="25"/>
      <c r="AV739" s="115"/>
      <c r="BB739" s="115"/>
      <c r="BG739" s="116"/>
      <c r="BN739" s="115"/>
      <c r="BO739" s="117"/>
      <c r="BQ739" s="118"/>
      <c r="BR739" s="119"/>
      <c r="BS739" s="119"/>
      <c r="BT739" s="108"/>
    </row>
    <row r="740" spans="1:72" s="114" customFormat="1" ht="27">
      <c r="A740" s="103"/>
      <c r="B740" s="104"/>
      <c r="C740" s="105" t="s">
        <v>53</v>
      </c>
      <c r="D740" s="106"/>
      <c r="E740" s="107"/>
      <c r="F740" s="108"/>
      <c r="G740" s="107"/>
      <c r="H740" s="78"/>
      <c r="I740" s="108"/>
      <c r="J740" s="109"/>
      <c r="K740" s="94"/>
      <c r="L740" s="94" t="s">
        <v>56</v>
      </c>
      <c r="M740" s="110"/>
      <c r="N740" s="78"/>
      <c r="O740" s="108"/>
      <c r="P740" s="109"/>
      <c r="Q740" s="94"/>
      <c r="R740" s="110" t="s">
        <v>56</v>
      </c>
      <c r="S740" s="78"/>
      <c r="T740" s="111"/>
      <c r="U740" s="112"/>
      <c r="V740" s="94"/>
      <c r="W740" s="110" t="s">
        <v>56</v>
      </c>
      <c r="X740" s="44"/>
      <c r="Y740" s="108"/>
      <c r="Z740" s="109"/>
      <c r="AA740" s="94"/>
      <c r="AB740" s="110" t="s">
        <v>56</v>
      </c>
      <c r="AC740" s="94"/>
      <c r="AD740" s="113"/>
      <c r="AE740" s="104"/>
      <c r="AF740" s="105" t="s">
        <v>53</v>
      </c>
      <c r="AG740" s="106"/>
      <c r="AH740" s="107"/>
      <c r="AI740" s="108"/>
      <c r="AJ740" s="113"/>
      <c r="AK740" s="94"/>
      <c r="AL740" s="94"/>
      <c r="AM740" s="94"/>
      <c r="AP740" s="40"/>
      <c r="AQ740" s="25"/>
      <c r="AV740" s="115"/>
      <c r="BB740" s="115"/>
      <c r="BG740" s="116"/>
      <c r="BN740" s="115"/>
      <c r="BO740" s="117"/>
      <c r="BQ740" s="118"/>
      <c r="BR740" s="119"/>
      <c r="BS740" s="119"/>
      <c r="BT740" s="108"/>
    </row>
    <row r="741" spans="1:72" s="114" customFormat="1" ht="27">
      <c r="A741" s="103"/>
      <c r="B741" s="104"/>
      <c r="C741" s="105" t="s">
        <v>57</v>
      </c>
      <c r="D741" s="106"/>
      <c r="E741" s="107"/>
      <c r="F741" s="108"/>
      <c r="G741" s="107"/>
      <c r="H741" s="78"/>
      <c r="I741" s="108"/>
      <c r="J741" s="109"/>
      <c r="K741" s="94"/>
      <c r="L741" s="94" t="s">
        <v>579</v>
      </c>
      <c r="M741" s="110"/>
      <c r="N741" s="78"/>
      <c r="O741" s="108"/>
      <c r="P741" s="109"/>
      <c r="Q741" s="94"/>
      <c r="R741" s="110" t="s">
        <v>580</v>
      </c>
      <c r="S741" s="78"/>
      <c r="T741" s="111"/>
      <c r="U741" s="112"/>
      <c r="V741" s="94"/>
      <c r="W741" s="110" t="s">
        <v>128</v>
      </c>
      <c r="X741" s="44"/>
      <c r="Y741" s="108"/>
      <c r="Z741" s="109"/>
      <c r="AA741" s="94"/>
      <c r="AB741" s="110" t="s">
        <v>128</v>
      </c>
      <c r="AC741" s="94"/>
      <c r="AD741" s="113"/>
      <c r="AE741" s="104"/>
      <c r="AF741" s="105" t="s">
        <v>57</v>
      </c>
      <c r="AG741" s="106"/>
      <c r="AH741" s="107"/>
      <c r="AI741" s="108"/>
      <c r="AJ741" s="113"/>
      <c r="AK741" s="94"/>
      <c r="AL741" s="94"/>
      <c r="AM741" s="94"/>
      <c r="AP741" s="40"/>
      <c r="AQ741" s="25"/>
      <c r="AV741" s="115"/>
      <c r="BB741" s="115"/>
      <c r="BG741" s="116"/>
      <c r="BN741" s="115"/>
      <c r="BO741" s="117"/>
      <c r="BQ741" s="118"/>
      <c r="BR741" s="119"/>
      <c r="BS741" s="119"/>
      <c r="BT741" s="108"/>
    </row>
    <row r="742" spans="1:72" s="114" customFormat="1" ht="27">
      <c r="A742" s="103"/>
      <c r="B742" s="104"/>
      <c r="C742" s="105"/>
      <c r="D742" s="106"/>
      <c r="E742" s="107"/>
      <c r="F742" s="108"/>
      <c r="G742" s="107"/>
      <c r="H742" s="78"/>
      <c r="I742" s="108"/>
      <c r="J742" s="109"/>
      <c r="K742" s="94"/>
      <c r="L742" s="94" t="s">
        <v>581</v>
      </c>
      <c r="M742" s="110"/>
      <c r="N742" s="78"/>
      <c r="O742" s="108"/>
      <c r="P742" s="109"/>
      <c r="Q742" s="94"/>
      <c r="R742" s="110"/>
      <c r="S742" s="78"/>
      <c r="T742" s="111"/>
      <c r="U742" s="112"/>
      <c r="V742" s="94"/>
      <c r="W742" s="110"/>
      <c r="X742" s="44"/>
      <c r="Y742" s="108"/>
      <c r="Z742" s="109"/>
      <c r="AA742" s="94"/>
      <c r="AB742" s="110"/>
      <c r="AC742" s="94"/>
      <c r="AD742" s="113"/>
      <c r="AE742" s="104"/>
      <c r="AF742" s="105" t="s">
        <v>63</v>
      </c>
      <c r="AG742" s="106"/>
      <c r="AH742" s="107"/>
      <c r="AI742" s="108"/>
      <c r="AJ742" s="113"/>
      <c r="AK742" s="94"/>
      <c r="AL742" s="94"/>
      <c r="AM742" s="94"/>
      <c r="AP742" s="40"/>
      <c r="AQ742" s="25"/>
      <c r="AV742" s="115"/>
      <c r="BB742" s="115"/>
      <c r="BG742" s="116"/>
      <c r="BN742" s="115"/>
      <c r="BO742" s="117"/>
      <c r="BQ742" s="118"/>
      <c r="BR742" s="119"/>
      <c r="BS742" s="119"/>
      <c r="BT742" s="108"/>
    </row>
    <row r="743" spans="1:72" s="114" customFormat="1" ht="27">
      <c r="A743" s="103"/>
      <c r="B743" s="104"/>
      <c r="C743" s="105" t="s">
        <v>63</v>
      </c>
      <c r="D743" s="106"/>
      <c r="E743" s="107"/>
      <c r="F743" s="108"/>
      <c r="G743" s="107"/>
      <c r="H743" s="78"/>
      <c r="I743" s="108"/>
      <c r="J743" s="109"/>
      <c r="K743" s="94"/>
      <c r="L743" s="94"/>
      <c r="M743" s="110"/>
      <c r="N743" s="78"/>
      <c r="O743" s="108"/>
      <c r="P743" s="109"/>
      <c r="Q743" s="94"/>
      <c r="R743" s="110" t="s">
        <v>65</v>
      </c>
      <c r="S743" s="78"/>
      <c r="T743" s="111"/>
      <c r="U743" s="112"/>
      <c r="V743" s="94"/>
      <c r="W743" s="110" t="s">
        <v>65</v>
      </c>
      <c r="X743" s="44"/>
      <c r="Y743" s="108"/>
      <c r="Z743" s="109"/>
      <c r="AA743" s="94"/>
      <c r="AB743" s="110"/>
      <c r="AC743" s="94"/>
      <c r="AD743" s="113"/>
      <c r="AE743" s="104"/>
      <c r="AG743" s="106"/>
      <c r="AH743" s="107"/>
      <c r="AI743" s="108"/>
      <c r="AJ743" s="113"/>
      <c r="AK743" s="94"/>
      <c r="AL743" s="94"/>
      <c r="AM743" s="94"/>
      <c r="AP743" s="40"/>
      <c r="AQ743" s="25"/>
      <c r="AV743" s="115"/>
      <c r="BB743" s="115"/>
      <c r="BG743" s="116"/>
      <c r="BN743" s="115"/>
      <c r="BO743" s="117"/>
      <c r="BQ743" s="118"/>
      <c r="BR743" s="119"/>
      <c r="BS743" s="119"/>
      <c r="BT743" s="108"/>
    </row>
    <row r="744" spans="1:72" s="114" customFormat="1" ht="27">
      <c r="A744" s="103"/>
      <c r="B744" s="104"/>
      <c r="C744" s="105"/>
      <c r="D744" s="106"/>
      <c r="E744" s="107"/>
      <c r="F744" s="108"/>
      <c r="G744" s="107"/>
      <c r="H744" s="78"/>
      <c r="I744" s="108"/>
      <c r="J744" s="109"/>
      <c r="K744" s="94"/>
      <c r="L744" s="94"/>
      <c r="M744" s="110"/>
      <c r="N744" s="78"/>
      <c r="O744" s="108"/>
      <c r="P744" s="109"/>
      <c r="Q744" s="94"/>
      <c r="R744" s="110"/>
      <c r="S744" s="78"/>
      <c r="T744" s="111"/>
      <c r="U744" s="112"/>
      <c r="V744" s="94"/>
      <c r="W744" s="110"/>
      <c r="X744" s="44"/>
      <c r="Y744" s="108"/>
      <c r="Z744" s="109"/>
      <c r="AA744" s="94"/>
      <c r="AB744" s="110"/>
      <c r="AC744" s="94"/>
      <c r="AD744" s="113"/>
      <c r="AE744" s="94"/>
      <c r="AF744" s="94"/>
      <c r="AG744" s="94"/>
      <c r="AH744" s="94"/>
      <c r="AI744" s="94"/>
      <c r="AJ744" s="113"/>
      <c r="AK744" s="94"/>
      <c r="AL744" s="94"/>
      <c r="AM744" s="94"/>
      <c r="AP744" s="40"/>
      <c r="AQ744" s="25"/>
      <c r="AV744" s="115"/>
      <c r="BB744" s="115"/>
      <c r="BG744" s="116"/>
      <c r="BN744" s="115"/>
      <c r="BO744" s="117"/>
      <c r="BQ744" s="118"/>
      <c r="BR744" s="119"/>
      <c r="BS744" s="119"/>
      <c r="BT744" s="108"/>
    </row>
    <row r="745" spans="1:72" s="114" customFormat="1" ht="28.5" customHeight="1">
      <c r="A745" s="103"/>
      <c r="B745" s="104" t="s">
        <v>582</v>
      </c>
      <c r="C745" s="105" t="s">
        <v>68</v>
      </c>
      <c r="D745" s="106" t="s">
        <v>46</v>
      </c>
      <c r="E745" s="107"/>
      <c r="F745" s="108">
        <v>4</v>
      </c>
      <c r="G745" s="107"/>
      <c r="H745" s="78"/>
      <c r="I745" s="108">
        <v>4</v>
      </c>
      <c r="J745" s="109" t="s">
        <v>47</v>
      </c>
      <c r="K745" s="94" t="s">
        <v>72</v>
      </c>
      <c r="L745" s="94"/>
      <c r="M745" s="110"/>
      <c r="N745" s="78"/>
      <c r="O745" s="108">
        <v>4</v>
      </c>
      <c r="P745" s="109">
        <v>15095</v>
      </c>
      <c r="Q745" s="94">
        <f>O745*P745</f>
        <v>60380</v>
      </c>
      <c r="R745" s="110"/>
      <c r="S745" s="78"/>
      <c r="T745" s="111">
        <v>4</v>
      </c>
      <c r="U745" s="112"/>
      <c r="V745" s="94" t="s">
        <v>70</v>
      </c>
      <c r="W745" s="110"/>
      <c r="X745" s="44"/>
      <c r="Y745" s="108"/>
      <c r="Z745" s="109"/>
      <c r="AA745" s="94" t="s">
        <v>72</v>
      </c>
      <c r="AB745" s="110"/>
      <c r="AC745" s="94"/>
      <c r="AD745" s="113"/>
      <c r="AE745" s="104" t="s">
        <v>582</v>
      </c>
      <c r="AF745" s="105" t="s">
        <v>68</v>
      </c>
      <c r="AG745" s="106" t="s">
        <v>46</v>
      </c>
      <c r="AH745" s="107"/>
      <c r="AI745" s="108">
        <v>4</v>
      </c>
      <c r="AJ745" s="113"/>
      <c r="AK745" s="94">
        <v>4</v>
      </c>
      <c r="AL745" s="94">
        <v>7500</v>
      </c>
      <c r="AM745" s="94" t="s">
        <v>70</v>
      </c>
      <c r="AP745" s="40"/>
      <c r="AQ745" s="25"/>
      <c r="AV745" s="115"/>
      <c r="BB745" s="115"/>
      <c r="BG745" s="116"/>
      <c r="BN745" s="115"/>
      <c r="BO745" s="117"/>
      <c r="BQ745" s="118">
        <v>1280</v>
      </c>
      <c r="BR745" s="119">
        <f>P745/3168</f>
        <v>4.764835858585859</v>
      </c>
      <c r="BS745" s="119">
        <f>BR745*O745</f>
        <v>19.059343434343436</v>
      </c>
      <c r="BT745" s="108"/>
    </row>
    <row r="746" spans="1:72" s="114" customFormat="1" ht="28.5" customHeight="1">
      <c r="A746" s="103"/>
      <c r="B746" s="104"/>
      <c r="C746" s="105"/>
      <c r="D746" s="106"/>
      <c r="E746" s="107"/>
      <c r="F746" s="108"/>
      <c r="G746" s="107"/>
      <c r="H746" s="78"/>
      <c r="I746" s="108"/>
      <c r="J746" s="109"/>
      <c r="K746" s="94"/>
      <c r="L746" s="94"/>
      <c r="M746" s="110"/>
      <c r="N746" s="78"/>
      <c r="O746" s="108"/>
      <c r="P746" s="109"/>
      <c r="Q746" s="94"/>
      <c r="R746" s="110"/>
      <c r="S746" s="78"/>
      <c r="T746" s="111"/>
      <c r="U746" s="112"/>
      <c r="V746" s="94"/>
      <c r="W746" s="110"/>
      <c r="X746" s="44"/>
      <c r="Y746" s="108"/>
      <c r="Z746" s="109"/>
      <c r="AA746" s="94"/>
      <c r="AB746" s="110"/>
      <c r="AC746" s="94"/>
      <c r="AD746" s="113"/>
      <c r="AE746" s="104"/>
      <c r="AF746" s="105"/>
      <c r="AG746" s="106"/>
      <c r="AH746" s="107"/>
      <c r="AI746" s="108"/>
      <c r="AJ746" s="113"/>
      <c r="AK746" s="94"/>
      <c r="AL746" s="94"/>
      <c r="AM746" s="94"/>
      <c r="AP746" s="40"/>
      <c r="AQ746" s="25"/>
      <c r="AV746" s="115"/>
      <c r="BB746" s="115"/>
      <c r="BG746" s="116"/>
      <c r="BN746" s="115"/>
      <c r="BO746" s="117"/>
      <c r="BQ746" s="118"/>
      <c r="BR746" s="119"/>
      <c r="BS746" s="119"/>
      <c r="BT746" s="108"/>
    </row>
    <row r="747" spans="1:72" s="114" customFormat="1" ht="28.5" customHeight="1">
      <c r="A747" s="103"/>
      <c r="B747" s="104"/>
      <c r="C747" s="105" t="s">
        <v>53</v>
      </c>
      <c r="D747" s="106"/>
      <c r="E747" s="107"/>
      <c r="F747" s="108"/>
      <c r="G747" s="107"/>
      <c r="H747" s="78"/>
      <c r="I747" s="108"/>
      <c r="J747" s="109"/>
      <c r="K747" s="94"/>
      <c r="L747" s="94"/>
      <c r="M747" s="110"/>
      <c r="N747" s="78"/>
      <c r="O747" s="108"/>
      <c r="P747" s="109"/>
      <c r="Q747" s="94"/>
      <c r="R747" s="110" t="s">
        <v>56</v>
      </c>
      <c r="S747" s="78"/>
      <c r="T747" s="111"/>
      <c r="U747" s="112"/>
      <c r="V747" s="94"/>
      <c r="W747" s="110"/>
      <c r="X747" s="44"/>
      <c r="Y747" s="108"/>
      <c r="Z747" s="109"/>
      <c r="AA747" s="94"/>
      <c r="AB747" s="110"/>
      <c r="AC747" s="94"/>
      <c r="AD747" s="113"/>
      <c r="AE747" s="104"/>
      <c r="AF747" s="105" t="s">
        <v>53</v>
      </c>
      <c r="AG747" s="106"/>
      <c r="AH747" s="107"/>
      <c r="AI747" s="108"/>
      <c r="AJ747" s="113"/>
      <c r="AK747" s="94"/>
      <c r="AL747" s="94"/>
      <c r="AM747" s="94"/>
      <c r="AP747" s="40"/>
      <c r="AQ747" s="25"/>
      <c r="AV747" s="115"/>
      <c r="BB747" s="115"/>
      <c r="BG747" s="116"/>
      <c r="BN747" s="115"/>
      <c r="BO747" s="117"/>
      <c r="BQ747" s="118"/>
      <c r="BR747" s="119"/>
      <c r="BS747" s="119"/>
      <c r="BT747" s="108"/>
    </row>
    <row r="748" spans="1:72" s="114" customFormat="1" ht="28.5" customHeight="1">
      <c r="A748" s="103"/>
      <c r="B748" s="104"/>
      <c r="C748" s="105" t="s">
        <v>57</v>
      </c>
      <c r="D748" s="106"/>
      <c r="E748" s="107"/>
      <c r="F748" s="108"/>
      <c r="G748" s="107"/>
      <c r="H748" s="78"/>
      <c r="I748" s="108"/>
      <c r="J748" s="109"/>
      <c r="K748" s="94"/>
      <c r="L748" s="94"/>
      <c r="M748" s="110"/>
      <c r="N748" s="78"/>
      <c r="O748" s="108"/>
      <c r="P748" s="109"/>
      <c r="Q748" s="94"/>
      <c r="R748" s="110" t="s">
        <v>580</v>
      </c>
      <c r="S748" s="78"/>
      <c r="T748" s="111"/>
      <c r="U748" s="112"/>
      <c r="V748" s="94"/>
      <c r="W748" s="110"/>
      <c r="X748" s="44"/>
      <c r="Y748" s="108"/>
      <c r="Z748" s="109"/>
      <c r="AA748" s="94"/>
      <c r="AB748" s="110"/>
      <c r="AC748" s="94"/>
      <c r="AD748" s="113"/>
      <c r="AE748" s="104"/>
      <c r="AF748" s="105" t="s">
        <v>57</v>
      </c>
      <c r="AG748" s="106"/>
      <c r="AH748" s="107"/>
      <c r="AI748" s="108"/>
      <c r="AJ748" s="113"/>
      <c r="AK748" s="94"/>
      <c r="AL748" s="94"/>
      <c r="AM748" s="94"/>
      <c r="AP748" s="40"/>
      <c r="AQ748" s="25"/>
      <c r="AV748" s="115"/>
      <c r="BB748" s="115"/>
      <c r="BG748" s="116"/>
      <c r="BN748" s="115"/>
      <c r="BO748" s="117"/>
      <c r="BQ748" s="118"/>
      <c r="BR748" s="119"/>
      <c r="BS748" s="119"/>
      <c r="BT748" s="108"/>
    </row>
    <row r="749" spans="1:72" s="114" customFormat="1" ht="28.5" customHeight="1">
      <c r="A749" s="103"/>
      <c r="B749" s="104"/>
      <c r="C749" s="105"/>
      <c r="D749" s="106"/>
      <c r="E749" s="107"/>
      <c r="F749" s="108"/>
      <c r="G749" s="107"/>
      <c r="H749" s="78"/>
      <c r="I749" s="108"/>
      <c r="J749" s="109"/>
      <c r="K749" s="94"/>
      <c r="L749" s="94"/>
      <c r="M749" s="110"/>
      <c r="N749" s="78"/>
      <c r="O749" s="108"/>
      <c r="P749" s="109"/>
      <c r="Q749" s="94"/>
      <c r="R749" s="110"/>
      <c r="S749" s="78"/>
      <c r="T749" s="111"/>
      <c r="U749" s="112"/>
      <c r="V749" s="94"/>
      <c r="W749" s="110"/>
      <c r="X749" s="44"/>
      <c r="Y749" s="108"/>
      <c r="Z749" s="109"/>
      <c r="AA749" s="94"/>
      <c r="AB749" s="110"/>
      <c r="AC749" s="94"/>
      <c r="AD749" s="113"/>
      <c r="AE749" s="94"/>
      <c r="AF749" s="94"/>
      <c r="AG749" s="94"/>
      <c r="AH749" s="94"/>
      <c r="AI749" s="94"/>
      <c r="AJ749" s="113"/>
      <c r="AK749" s="94"/>
      <c r="AL749" s="94"/>
      <c r="AM749" s="94"/>
      <c r="AP749" s="40"/>
      <c r="AQ749" s="25"/>
      <c r="AV749" s="115"/>
      <c r="BB749" s="115"/>
      <c r="BG749" s="116"/>
      <c r="BN749" s="115"/>
      <c r="BO749" s="117"/>
      <c r="BQ749" s="118"/>
      <c r="BR749" s="119"/>
      <c r="BS749" s="119"/>
      <c r="BT749" s="108"/>
    </row>
    <row r="750" spans="1:72" s="114" customFormat="1" ht="28.5" customHeight="1">
      <c r="A750" s="103"/>
      <c r="B750" s="192" t="s">
        <v>583</v>
      </c>
      <c r="C750" s="192"/>
      <c r="D750" s="106"/>
      <c r="E750" s="107"/>
      <c r="F750" s="108"/>
      <c r="G750" s="107"/>
      <c r="H750" s="78"/>
      <c r="I750" s="108"/>
      <c r="J750" s="109"/>
      <c r="K750" s="94"/>
      <c r="L750" s="94"/>
      <c r="M750" s="110"/>
      <c r="N750" s="78"/>
      <c r="O750" s="108"/>
      <c r="P750" s="109"/>
      <c r="Q750" s="94"/>
      <c r="R750" s="110"/>
      <c r="S750" s="78"/>
      <c r="T750" s="111"/>
      <c r="U750" s="112"/>
      <c r="V750" s="94"/>
      <c r="W750" s="110"/>
      <c r="X750" s="44"/>
      <c r="Y750" s="108"/>
      <c r="Z750" s="109"/>
      <c r="AA750" s="94"/>
      <c r="AB750" s="110"/>
      <c r="AC750" s="94"/>
      <c r="AD750" s="113"/>
      <c r="AE750" s="192" t="s">
        <v>583</v>
      </c>
      <c r="AF750" s="192"/>
      <c r="AG750" s="106"/>
      <c r="AH750" s="107"/>
      <c r="AI750" s="108"/>
      <c r="AJ750" s="113"/>
      <c r="AK750" s="94"/>
      <c r="AL750" s="94"/>
      <c r="AM750" s="94"/>
      <c r="AP750" s="40"/>
      <c r="AQ750" s="25"/>
      <c r="AV750" s="115"/>
      <c r="BB750" s="115"/>
      <c r="BG750" s="116"/>
      <c r="BN750" s="115"/>
      <c r="BO750" s="117"/>
      <c r="BQ750" s="118"/>
      <c r="BR750" s="119"/>
      <c r="BS750" s="119"/>
      <c r="BT750" s="108"/>
    </row>
    <row r="751" spans="1:72" s="114" customFormat="1" ht="28.5" customHeight="1">
      <c r="A751" s="103"/>
      <c r="B751" s="104"/>
      <c r="C751" s="105"/>
      <c r="D751" s="106"/>
      <c r="E751" s="107"/>
      <c r="F751" s="108"/>
      <c r="G751" s="107"/>
      <c r="H751" s="78"/>
      <c r="I751" s="108"/>
      <c r="J751" s="109"/>
      <c r="K751" s="94"/>
      <c r="L751" s="94"/>
      <c r="M751" s="110"/>
      <c r="N751" s="78"/>
      <c r="O751" s="108"/>
      <c r="P751" s="109"/>
      <c r="Q751" s="94"/>
      <c r="R751" s="110"/>
      <c r="S751" s="78"/>
      <c r="T751" s="111"/>
      <c r="U751" s="112"/>
      <c r="V751" s="94"/>
      <c r="W751" s="110"/>
      <c r="X751" s="44"/>
      <c r="Y751" s="108"/>
      <c r="Z751" s="109"/>
      <c r="AA751" s="94"/>
      <c r="AB751" s="110"/>
      <c r="AC751" s="94"/>
      <c r="AD751" s="113"/>
      <c r="AE751" s="104"/>
      <c r="AF751" s="105"/>
      <c r="AG751" s="106"/>
      <c r="AH751" s="107"/>
      <c r="AI751" s="108"/>
      <c r="AJ751" s="113"/>
      <c r="AK751" s="94"/>
      <c r="AL751" s="94"/>
      <c r="AM751" s="94"/>
      <c r="AP751" s="40"/>
      <c r="AQ751" s="25"/>
      <c r="AV751" s="115"/>
      <c r="BB751" s="115"/>
      <c r="BG751" s="116"/>
      <c r="BN751" s="115"/>
      <c r="BO751" s="117"/>
      <c r="BQ751" s="118"/>
      <c r="BR751" s="119"/>
      <c r="BS751" s="119"/>
      <c r="BT751" s="108"/>
    </row>
    <row r="752" spans="1:72" s="114" customFormat="1" ht="28.5" customHeight="1">
      <c r="A752" s="103"/>
      <c r="B752" s="190" t="s">
        <v>584</v>
      </c>
      <c r="C752" s="190"/>
      <c r="D752" s="106"/>
      <c r="E752" s="107"/>
      <c r="F752" s="108"/>
      <c r="G752" s="107"/>
      <c r="H752" s="78"/>
      <c r="I752" s="108"/>
      <c r="J752" s="109"/>
      <c r="K752" s="94"/>
      <c r="L752" s="94"/>
      <c r="M752" s="110"/>
      <c r="N752" s="78"/>
      <c r="O752" s="108"/>
      <c r="P752" s="109"/>
      <c r="Q752" s="94"/>
      <c r="R752" s="110"/>
      <c r="S752" s="78"/>
      <c r="T752" s="111"/>
      <c r="U752" s="112"/>
      <c r="V752" s="94"/>
      <c r="W752" s="110"/>
      <c r="X752" s="44"/>
      <c r="Y752" s="108"/>
      <c r="Z752" s="109"/>
      <c r="AA752" s="94"/>
      <c r="AB752" s="110"/>
      <c r="AC752" s="94"/>
      <c r="AD752" s="113"/>
      <c r="AE752" s="190" t="s">
        <v>584</v>
      </c>
      <c r="AF752" s="190"/>
      <c r="AG752" s="106"/>
      <c r="AH752" s="107"/>
      <c r="AI752" s="108"/>
      <c r="AJ752" s="113"/>
      <c r="AK752" s="94"/>
      <c r="AL752" s="94"/>
      <c r="AM752" s="94"/>
      <c r="AP752" s="40"/>
      <c r="AQ752" s="25"/>
      <c r="AV752" s="115"/>
      <c r="BB752" s="115"/>
      <c r="BG752" s="116"/>
      <c r="BN752" s="115"/>
      <c r="BO752" s="117"/>
      <c r="BQ752" s="118"/>
      <c r="BR752" s="119"/>
      <c r="BS752" s="119"/>
      <c r="BT752" s="108"/>
    </row>
    <row r="753" spans="1:72" s="114" customFormat="1" ht="28.5" customHeight="1">
      <c r="A753" s="103"/>
      <c r="B753" s="190" t="s">
        <v>585</v>
      </c>
      <c r="C753" s="190"/>
      <c r="D753" s="106"/>
      <c r="E753" s="107"/>
      <c r="F753" s="108"/>
      <c r="G753" s="107"/>
      <c r="H753" s="78"/>
      <c r="I753" s="108"/>
      <c r="J753" s="109"/>
      <c r="K753" s="94"/>
      <c r="L753" s="94"/>
      <c r="M753" s="110"/>
      <c r="N753" s="78"/>
      <c r="O753" s="108"/>
      <c r="P753" s="109"/>
      <c r="Q753" s="94"/>
      <c r="R753" s="110"/>
      <c r="S753" s="78"/>
      <c r="T753" s="111"/>
      <c r="U753" s="112"/>
      <c r="V753" s="94"/>
      <c r="W753" s="110"/>
      <c r="X753" s="44"/>
      <c r="Y753" s="108"/>
      <c r="Z753" s="109"/>
      <c r="AA753" s="94"/>
      <c r="AB753" s="110"/>
      <c r="AC753" s="94"/>
      <c r="AD753" s="113"/>
      <c r="AE753" s="190" t="s">
        <v>585</v>
      </c>
      <c r="AF753" s="190"/>
      <c r="AG753" s="106"/>
      <c r="AH753" s="107"/>
      <c r="AI753" s="108"/>
      <c r="AJ753" s="113"/>
      <c r="AK753" s="94"/>
      <c r="AL753" s="94"/>
      <c r="AM753" s="94"/>
      <c r="AP753" s="40"/>
      <c r="AQ753" s="25"/>
      <c r="AV753" s="115"/>
      <c r="BB753" s="115"/>
      <c r="BG753" s="116"/>
      <c r="BN753" s="115"/>
      <c r="BO753" s="117"/>
      <c r="BQ753" s="118"/>
      <c r="BR753" s="119"/>
      <c r="BS753" s="119"/>
      <c r="BT753" s="108"/>
    </row>
    <row r="754" spans="1:72" s="114" customFormat="1" ht="28.5" customHeight="1">
      <c r="A754" s="103"/>
      <c r="B754" s="190" t="s">
        <v>586</v>
      </c>
      <c r="C754" s="190"/>
      <c r="D754" s="106"/>
      <c r="E754" s="107"/>
      <c r="F754" s="108"/>
      <c r="G754" s="107"/>
      <c r="H754" s="78"/>
      <c r="I754" s="108"/>
      <c r="J754" s="109"/>
      <c r="K754" s="94"/>
      <c r="L754" s="94"/>
      <c r="M754" s="110"/>
      <c r="N754" s="78"/>
      <c r="O754" s="108"/>
      <c r="P754" s="109"/>
      <c r="Q754" s="94"/>
      <c r="R754" s="110"/>
      <c r="S754" s="78"/>
      <c r="T754" s="111"/>
      <c r="U754" s="112"/>
      <c r="V754" s="94"/>
      <c r="W754" s="110"/>
      <c r="X754" s="44"/>
      <c r="Y754" s="108"/>
      <c r="Z754" s="109"/>
      <c r="AA754" s="94"/>
      <c r="AB754" s="110"/>
      <c r="AC754" s="94"/>
      <c r="AD754" s="113"/>
      <c r="AE754" s="190" t="s">
        <v>586</v>
      </c>
      <c r="AF754" s="190"/>
      <c r="AG754" s="106"/>
      <c r="AH754" s="107"/>
      <c r="AI754" s="108"/>
      <c r="AJ754" s="113"/>
      <c r="AK754" s="94"/>
      <c r="AL754" s="94"/>
      <c r="AM754" s="94"/>
      <c r="AP754" s="40"/>
      <c r="AQ754" s="25"/>
      <c r="AV754" s="115"/>
      <c r="BB754" s="115"/>
      <c r="BG754" s="116"/>
      <c r="BN754" s="115"/>
      <c r="BO754" s="117"/>
      <c r="BQ754" s="118"/>
      <c r="BR754" s="119"/>
      <c r="BS754" s="119"/>
      <c r="BT754" s="108"/>
    </row>
    <row r="755" spans="1:72" s="114" customFormat="1" ht="27">
      <c r="A755" s="103"/>
      <c r="B755" s="104"/>
      <c r="C755" s="105"/>
      <c r="D755" s="106"/>
      <c r="E755" s="107"/>
      <c r="F755" s="108"/>
      <c r="G755" s="107"/>
      <c r="H755" s="78"/>
      <c r="I755" s="108"/>
      <c r="J755" s="94" t="s">
        <v>59</v>
      </c>
      <c r="K755" s="94"/>
      <c r="L755" s="94"/>
      <c r="M755" s="110"/>
      <c r="N755" s="78"/>
      <c r="O755" s="108"/>
      <c r="P755" s="94" t="s">
        <v>59</v>
      </c>
      <c r="Q755" s="94"/>
      <c r="R755" s="110"/>
      <c r="S755" s="78"/>
      <c r="T755" s="111"/>
      <c r="U755" s="101" t="s">
        <v>59</v>
      </c>
      <c r="V755" s="94"/>
      <c r="W755" s="110"/>
      <c r="X755" s="44"/>
      <c r="Y755" s="108"/>
      <c r="Z755" s="109"/>
      <c r="AA755" s="94"/>
      <c r="AB755" s="110"/>
      <c r="AC755" s="94"/>
      <c r="AD755" s="113"/>
      <c r="AE755" s="104"/>
      <c r="AF755" s="105"/>
      <c r="AG755" s="106"/>
      <c r="AH755" s="107"/>
      <c r="AI755" s="108"/>
      <c r="AJ755" s="113"/>
      <c r="AK755" s="94"/>
      <c r="AL755" s="94"/>
      <c r="AM755" s="94"/>
      <c r="AP755" s="40"/>
      <c r="AQ755" s="25"/>
      <c r="AV755" s="115"/>
      <c r="BB755" s="115"/>
      <c r="BG755" s="116"/>
      <c r="BN755" s="115"/>
      <c r="BO755" s="117"/>
      <c r="BQ755" s="118" t="s">
        <v>59</v>
      </c>
      <c r="BR755" s="119" t="e">
        <f t="shared" ref="BR755:BR796" si="0">P755/3168</f>
        <v>#VALUE!</v>
      </c>
      <c r="BS755" s="119" t="e">
        <f t="shared" ref="BS755:BS796" si="1">BR755*O755</f>
        <v>#VALUE!</v>
      </c>
      <c r="BT755" s="108"/>
    </row>
    <row r="756" spans="1:72" s="114" customFormat="1" ht="27">
      <c r="A756" s="103"/>
      <c r="B756" s="104" t="s">
        <v>587</v>
      </c>
      <c r="C756" s="105" t="s">
        <v>588</v>
      </c>
      <c r="D756" s="106" t="s">
        <v>81</v>
      </c>
      <c r="E756" s="107"/>
      <c r="F756" s="108">
        <v>8</v>
      </c>
      <c r="G756" s="107"/>
      <c r="H756" s="78"/>
      <c r="I756" s="108"/>
      <c r="J756" s="109" t="s">
        <v>47</v>
      </c>
      <c r="K756" s="109" t="s">
        <v>47</v>
      </c>
      <c r="L756" s="94"/>
      <c r="M756" s="110"/>
      <c r="N756" s="78"/>
      <c r="O756" s="108">
        <v>8</v>
      </c>
      <c r="P756" s="109">
        <v>290</v>
      </c>
      <c r="Q756" s="94">
        <f>O756*P756</f>
        <v>2320</v>
      </c>
      <c r="R756" s="110"/>
      <c r="S756" s="78"/>
      <c r="T756" s="111">
        <v>8</v>
      </c>
      <c r="U756" s="112"/>
      <c r="V756" s="94"/>
      <c r="W756" s="110"/>
      <c r="X756" s="44"/>
      <c r="Y756" s="108">
        <v>8</v>
      </c>
      <c r="Z756" s="109">
        <v>524</v>
      </c>
      <c r="AA756" s="94">
        <f>Y756*Z756</f>
        <v>4192</v>
      </c>
      <c r="AB756" s="110"/>
      <c r="AC756" s="94"/>
      <c r="AD756" s="113"/>
      <c r="AE756" s="104" t="s">
        <v>587</v>
      </c>
      <c r="AF756" s="105" t="s">
        <v>588</v>
      </c>
      <c r="AG756" s="106" t="s">
        <v>81</v>
      </c>
      <c r="AH756" s="107"/>
      <c r="AI756" s="108">
        <v>8</v>
      </c>
      <c r="AJ756" s="113"/>
      <c r="AK756" s="94">
        <v>8</v>
      </c>
      <c r="AL756" s="94">
        <v>500</v>
      </c>
      <c r="AM756" s="94">
        <v>4000</v>
      </c>
      <c r="AP756" s="40"/>
      <c r="AQ756" s="25"/>
      <c r="AV756" s="115"/>
      <c r="BB756" s="115"/>
      <c r="BG756" s="116"/>
      <c r="BN756" s="115"/>
      <c r="BO756" s="117"/>
      <c r="BQ756" s="118">
        <v>2000</v>
      </c>
      <c r="BR756" s="119">
        <f t="shared" si="0"/>
        <v>9.1540404040404047E-2</v>
      </c>
      <c r="BS756" s="119">
        <f t="shared" si="1"/>
        <v>0.73232323232323238</v>
      </c>
      <c r="BT756" s="108"/>
    </row>
    <row r="757" spans="1:72" s="114" customFormat="1" ht="27">
      <c r="A757" s="103"/>
      <c r="B757" s="104"/>
      <c r="C757" s="105"/>
      <c r="D757" s="106"/>
      <c r="E757" s="107"/>
      <c r="F757" s="108"/>
      <c r="G757" s="107"/>
      <c r="H757" s="78"/>
      <c r="I757" s="91"/>
      <c r="J757" s="94" t="s">
        <v>59</v>
      </c>
      <c r="K757" s="94"/>
      <c r="L757" s="94"/>
      <c r="M757" s="110"/>
      <c r="N757" s="78"/>
      <c r="O757" s="91"/>
      <c r="P757" s="94"/>
      <c r="Q757" s="94"/>
      <c r="R757" s="110"/>
      <c r="S757" s="78"/>
      <c r="T757" s="111"/>
      <c r="U757" s="101"/>
      <c r="V757" s="94"/>
      <c r="W757" s="110"/>
      <c r="X757" s="44"/>
      <c r="Y757" s="91"/>
      <c r="Z757" s="94"/>
      <c r="AA757" s="94"/>
      <c r="AB757" s="110"/>
      <c r="AC757" s="94"/>
      <c r="AD757" s="113"/>
      <c r="AE757" s="104"/>
      <c r="AF757" s="105"/>
      <c r="AG757" s="106"/>
      <c r="AH757" s="107"/>
      <c r="AI757" s="108"/>
      <c r="AJ757" s="113"/>
      <c r="AK757" s="94"/>
      <c r="AL757" s="94"/>
      <c r="AM757" s="94"/>
      <c r="AP757" s="40"/>
      <c r="AQ757" s="25"/>
      <c r="AV757" s="115"/>
      <c r="BB757" s="115"/>
      <c r="BG757" s="116"/>
      <c r="BN757" s="115"/>
      <c r="BO757" s="117"/>
      <c r="BQ757" s="118" t="s">
        <v>59</v>
      </c>
      <c r="BR757" s="119">
        <f t="shared" si="0"/>
        <v>0</v>
      </c>
      <c r="BS757" s="119">
        <f t="shared" si="1"/>
        <v>0</v>
      </c>
      <c r="BT757" s="108"/>
    </row>
    <row r="758" spans="1:72" s="114" customFormat="1" ht="27">
      <c r="A758" s="103"/>
      <c r="B758" s="104" t="s">
        <v>589</v>
      </c>
      <c r="C758" s="105" t="s">
        <v>590</v>
      </c>
      <c r="D758" s="106" t="s">
        <v>81</v>
      </c>
      <c r="E758" s="107"/>
      <c r="F758" s="108">
        <v>3</v>
      </c>
      <c r="G758" s="107"/>
      <c r="H758" s="78"/>
      <c r="I758" s="108"/>
      <c r="J758" s="109" t="s">
        <v>47</v>
      </c>
      <c r="K758" s="109" t="s">
        <v>47</v>
      </c>
      <c r="L758" s="94"/>
      <c r="M758" s="110"/>
      <c r="N758" s="78"/>
      <c r="O758" s="108">
        <v>3</v>
      </c>
      <c r="P758" s="109">
        <v>290</v>
      </c>
      <c r="Q758" s="94">
        <f>O758*P758</f>
        <v>870</v>
      </c>
      <c r="R758" s="110"/>
      <c r="S758" s="78"/>
      <c r="T758" s="111">
        <v>3</v>
      </c>
      <c r="U758" s="112"/>
      <c r="V758" s="94"/>
      <c r="W758" s="110"/>
      <c r="X758" s="44"/>
      <c r="Y758" s="108">
        <v>3</v>
      </c>
      <c r="Z758" s="109">
        <v>524</v>
      </c>
      <c r="AA758" s="94">
        <f>Y758*Z758</f>
        <v>1572</v>
      </c>
      <c r="AB758" s="110"/>
      <c r="AC758" s="94"/>
      <c r="AD758" s="113"/>
      <c r="AE758" s="104" t="s">
        <v>589</v>
      </c>
      <c r="AF758" s="105" t="s">
        <v>590</v>
      </c>
      <c r="AG758" s="106" t="s">
        <v>81</v>
      </c>
      <c r="AH758" s="107"/>
      <c r="AI758" s="108">
        <v>3</v>
      </c>
      <c r="AJ758" s="113"/>
      <c r="AK758" s="94">
        <v>3</v>
      </c>
      <c r="AL758" s="94">
        <v>500</v>
      </c>
      <c r="AM758" s="94">
        <v>1500</v>
      </c>
      <c r="AP758" s="115"/>
      <c r="AV758" s="115"/>
      <c r="BB758" s="115"/>
      <c r="BG758" s="116"/>
      <c r="BN758" s="115"/>
      <c r="BO758" s="117"/>
      <c r="BQ758" s="118">
        <v>2000</v>
      </c>
      <c r="BR758" s="119">
        <f t="shared" si="0"/>
        <v>9.1540404040404047E-2</v>
      </c>
      <c r="BS758" s="119">
        <f t="shared" si="1"/>
        <v>0.27462121212121215</v>
      </c>
      <c r="BT758" s="108"/>
    </row>
    <row r="759" spans="1:72" s="114" customFormat="1" ht="27">
      <c r="A759" s="103"/>
      <c r="B759" s="104"/>
      <c r="C759" s="105"/>
      <c r="D759" s="106"/>
      <c r="E759" s="107"/>
      <c r="F759" s="91"/>
      <c r="G759" s="107"/>
      <c r="H759" s="78"/>
      <c r="I759" s="108"/>
      <c r="J759" s="109" t="s">
        <v>59</v>
      </c>
      <c r="K759" s="94"/>
      <c r="L759" s="94"/>
      <c r="M759" s="110"/>
      <c r="N759" s="78"/>
      <c r="O759" s="108"/>
      <c r="P759" s="109" t="s">
        <v>59</v>
      </c>
      <c r="Q759" s="94"/>
      <c r="R759" s="110"/>
      <c r="S759" s="78"/>
      <c r="T759" s="111"/>
      <c r="U759" s="112"/>
      <c r="V759" s="94"/>
      <c r="W759" s="110"/>
      <c r="X759" s="44"/>
      <c r="Y759" s="108"/>
      <c r="Z759" s="109"/>
      <c r="AA759" s="94"/>
      <c r="AB759" s="110"/>
      <c r="AC759" s="94"/>
      <c r="AD759" s="113"/>
      <c r="AE759" s="104"/>
      <c r="AF759" s="105"/>
      <c r="AG759" s="106"/>
      <c r="AH759" s="107"/>
      <c r="AI759" s="91"/>
      <c r="AJ759" s="113"/>
      <c r="AK759" s="94"/>
      <c r="AL759" s="94"/>
      <c r="AM759" s="94"/>
      <c r="AP759" s="115"/>
      <c r="AV759" s="115"/>
      <c r="BB759" s="115"/>
      <c r="BG759" s="116"/>
      <c r="BN759" s="115"/>
      <c r="BO759" s="117"/>
      <c r="BQ759" s="118" t="s">
        <v>59</v>
      </c>
      <c r="BR759" s="119" t="e">
        <f t="shared" si="0"/>
        <v>#VALUE!</v>
      </c>
      <c r="BS759" s="119" t="e">
        <f t="shared" si="1"/>
        <v>#VALUE!</v>
      </c>
      <c r="BT759" s="91"/>
    </row>
    <row r="760" spans="1:72" s="114" customFormat="1" ht="27">
      <c r="A760" s="103"/>
      <c r="B760" s="104" t="s">
        <v>591</v>
      </c>
      <c r="C760" s="105" t="s">
        <v>592</v>
      </c>
      <c r="D760" s="106" t="s">
        <v>81</v>
      </c>
      <c r="E760" s="107"/>
      <c r="F760" s="108">
        <v>1</v>
      </c>
      <c r="G760" s="107"/>
      <c r="H760" s="78"/>
      <c r="I760" s="108"/>
      <c r="J760" s="109" t="s">
        <v>47</v>
      </c>
      <c r="K760" s="109" t="s">
        <v>47</v>
      </c>
      <c r="L760" s="94"/>
      <c r="M760" s="110"/>
      <c r="N760" s="78"/>
      <c r="O760" s="108">
        <v>1</v>
      </c>
      <c r="P760" s="109">
        <v>290</v>
      </c>
      <c r="Q760" s="94">
        <f>O760*P760</f>
        <v>290</v>
      </c>
      <c r="R760" s="110"/>
      <c r="S760" s="78"/>
      <c r="T760" s="111">
        <v>1</v>
      </c>
      <c r="U760" s="112"/>
      <c r="V760" s="94"/>
      <c r="W760" s="110"/>
      <c r="X760" s="44"/>
      <c r="Y760" s="108">
        <v>1</v>
      </c>
      <c r="Z760" s="109">
        <v>524</v>
      </c>
      <c r="AA760" s="94">
        <f>Y760*Z760</f>
        <v>524</v>
      </c>
      <c r="AB760" s="110"/>
      <c r="AC760" s="94"/>
      <c r="AD760" s="113"/>
      <c r="AE760" s="104" t="s">
        <v>591</v>
      </c>
      <c r="AF760" s="105" t="s">
        <v>592</v>
      </c>
      <c r="AG760" s="106" t="s">
        <v>81</v>
      </c>
      <c r="AH760" s="107"/>
      <c r="AI760" s="108">
        <v>1</v>
      </c>
      <c r="AJ760" s="113"/>
      <c r="AK760" s="94">
        <v>1</v>
      </c>
      <c r="AL760" s="94">
        <v>500</v>
      </c>
      <c r="AM760" s="94">
        <v>500</v>
      </c>
      <c r="AP760" s="115"/>
      <c r="AV760" s="115"/>
      <c r="BB760" s="115"/>
      <c r="BG760" s="116"/>
      <c r="BN760" s="115"/>
      <c r="BO760" s="117"/>
      <c r="BQ760" s="118">
        <v>2000</v>
      </c>
      <c r="BR760" s="119">
        <f t="shared" si="0"/>
        <v>9.1540404040404047E-2</v>
      </c>
      <c r="BS760" s="119">
        <f t="shared" si="1"/>
        <v>9.1540404040404047E-2</v>
      </c>
      <c r="BT760" s="108"/>
    </row>
    <row r="761" spans="1:72" s="114" customFormat="1" ht="27">
      <c r="A761" s="103"/>
      <c r="B761" s="104"/>
      <c r="C761" s="105"/>
      <c r="D761" s="106"/>
      <c r="E761" s="107"/>
      <c r="F761" s="108"/>
      <c r="G761" s="107"/>
      <c r="H761" s="78"/>
      <c r="I761" s="108"/>
      <c r="J761" s="109" t="s">
        <v>59</v>
      </c>
      <c r="K761" s="94"/>
      <c r="L761" s="94"/>
      <c r="M761" s="110"/>
      <c r="N761" s="78"/>
      <c r="O761" s="108"/>
      <c r="P761" s="109" t="s">
        <v>59</v>
      </c>
      <c r="Q761" s="94"/>
      <c r="R761" s="110"/>
      <c r="S761" s="78"/>
      <c r="T761" s="111"/>
      <c r="U761" s="112"/>
      <c r="V761" s="94"/>
      <c r="W761" s="110"/>
      <c r="X761" s="44"/>
      <c r="Y761" s="108"/>
      <c r="Z761" s="109"/>
      <c r="AA761" s="94"/>
      <c r="AB761" s="110"/>
      <c r="AC761" s="94"/>
      <c r="AD761" s="113"/>
      <c r="AE761" s="104"/>
      <c r="AF761" s="105"/>
      <c r="AG761" s="106"/>
      <c r="AH761" s="107"/>
      <c r="AI761" s="108"/>
      <c r="AJ761" s="113"/>
      <c r="AK761" s="94"/>
      <c r="AL761" s="94"/>
      <c r="AM761" s="94"/>
      <c r="AP761" s="115"/>
      <c r="AV761" s="115"/>
      <c r="BB761" s="115"/>
      <c r="BG761" s="116"/>
      <c r="BN761" s="115"/>
      <c r="BO761" s="117"/>
      <c r="BQ761" s="118" t="s">
        <v>59</v>
      </c>
      <c r="BR761" s="119" t="e">
        <f t="shared" si="0"/>
        <v>#VALUE!</v>
      </c>
      <c r="BS761" s="119" t="e">
        <f t="shared" si="1"/>
        <v>#VALUE!</v>
      </c>
      <c r="BT761" s="108"/>
    </row>
    <row r="762" spans="1:72" s="114" customFormat="1" ht="27">
      <c r="A762" s="103"/>
      <c r="B762" s="104" t="s">
        <v>593</v>
      </c>
      <c r="C762" s="105" t="s">
        <v>594</v>
      </c>
      <c r="D762" s="106" t="s">
        <v>81</v>
      </c>
      <c r="E762" s="107"/>
      <c r="F762" s="108">
        <v>1</v>
      </c>
      <c r="G762" s="107"/>
      <c r="H762" s="78"/>
      <c r="I762" s="108"/>
      <c r="J762" s="109" t="s">
        <v>47</v>
      </c>
      <c r="K762" s="109" t="s">
        <v>47</v>
      </c>
      <c r="L762" s="94"/>
      <c r="M762" s="110"/>
      <c r="N762" s="78"/>
      <c r="O762" s="108">
        <v>1</v>
      </c>
      <c r="P762" s="109">
        <v>290</v>
      </c>
      <c r="Q762" s="94">
        <f>O762*P762</f>
        <v>290</v>
      </c>
      <c r="R762" s="110"/>
      <c r="S762" s="78"/>
      <c r="T762" s="111">
        <v>1</v>
      </c>
      <c r="U762" s="112"/>
      <c r="V762" s="94"/>
      <c r="W762" s="110"/>
      <c r="X762" s="44"/>
      <c r="Y762" s="108">
        <v>1</v>
      </c>
      <c r="Z762" s="109">
        <v>524</v>
      </c>
      <c r="AA762" s="94">
        <f>Y762*Z762</f>
        <v>524</v>
      </c>
      <c r="AB762" s="110"/>
      <c r="AC762" s="94"/>
      <c r="AD762" s="113"/>
      <c r="AE762" s="104" t="s">
        <v>593</v>
      </c>
      <c r="AF762" s="105" t="s">
        <v>594</v>
      </c>
      <c r="AG762" s="106" t="s">
        <v>81</v>
      </c>
      <c r="AH762" s="107"/>
      <c r="AI762" s="108">
        <v>1</v>
      </c>
      <c r="AJ762" s="113"/>
      <c r="AK762" s="94">
        <v>1</v>
      </c>
      <c r="AL762" s="94">
        <v>500</v>
      </c>
      <c r="AM762" s="94">
        <v>500</v>
      </c>
      <c r="AP762" s="115"/>
      <c r="AV762" s="115"/>
      <c r="BB762" s="115"/>
      <c r="BG762" s="116"/>
      <c r="BN762" s="115"/>
      <c r="BO762" s="117"/>
      <c r="BQ762" s="118">
        <v>2000</v>
      </c>
      <c r="BR762" s="119">
        <f t="shared" si="0"/>
        <v>9.1540404040404047E-2</v>
      </c>
      <c r="BS762" s="119">
        <f t="shared" si="1"/>
        <v>9.1540404040404047E-2</v>
      </c>
      <c r="BT762" s="108"/>
    </row>
    <row r="763" spans="1:72" s="114" customFormat="1" ht="27">
      <c r="A763" s="103"/>
      <c r="B763" s="104"/>
      <c r="C763" s="105"/>
      <c r="D763" s="106"/>
      <c r="E763" s="107"/>
      <c r="F763" s="108"/>
      <c r="G763" s="107"/>
      <c r="H763" s="78"/>
      <c r="I763" s="108"/>
      <c r="J763" s="109" t="s">
        <v>59</v>
      </c>
      <c r="K763" s="94"/>
      <c r="L763" s="94"/>
      <c r="M763" s="110"/>
      <c r="N763" s="78"/>
      <c r="O763" s="108"/>
      <c r="P763" s="109" t="s">
        <v>59</v>
      </c>
      <c r="Q763" s="94"/>
      <c r="R763" s="110"/>
      <c r="S763" s="78"/>
      <c r="T763" s="111"/>
      <c r="U763" s="112" t="s">
        <v>59</v>
      </c>
      <c r="V763" s="94"/>
      <c r="W763" s="110"/>
      <c r="X763" s="44"/>
      <c r="Y763" s="108"/>
      <c r="Z763" s="109"/>
      <c r="AA763" s="94"/>
      <c r="AB763" s="110"/>
      <c r="AC763" s="94"/>
      <c r="AD763" s="113"/>
      <c r="AE763" s="94"/>
      <c r="AF763" s="94"/>
      <c r="AG763" s="94"/>
      <c r="AH763" s="94"/>
      <c r="AI763" s="94"/>
      <c r="AJ763" s="113"/>
      <c r="AK763" s="94"/>
      <c r="AL763" s="94"/>
      <c r="AM763" s="94"/>
      <c r="AP763" s="115"/>
      <c r="AV763" s="115"/>
      <c r="BB763" s="115"/>
      <c r="BG763" s="116"/>
      <c r="BN763" s="115"/>
      <c r="BO763" s="117"/>
      <c r="BQ763" s="118" t="s">
        <v>59</v>
      </c>
      <c r="BR763" s="119" t="e">
        <f t="shared" si="0"/>
        <v>#VALUE!</v>
      </c>
      <c r="BS763" s="119" t="e">
        <f t="shared" si="1"/>
        <v>#VALUE!</v>
      </c>
      <c r="BT763" s="108"/>
    </row>
    <row r="764" spans="1:72" s="114" customFormat="1" ht="27">
      <c r="A764" s="103"/>
      <c r="B764" s="104"/>
      <c r="C764" s="105"/>
      <c r="D764" s="106"/>
      <c r="E764" s="107"/>
      <c r="F764" s="108"/>
      <c r="G764" s="107"/>
      <c r="H764" s="78"/>
      <c r="I764" s="108"/>
      <c r="J764" s="109"/>
      <c r="K764" s="94"/>
      <c r="L764" s="94"/>
      <c r="M764" s="110"/>
      <c r="N764" s="78"/>
      <c r="O764" s="108"/>
      <c r="P764" s="109"/>
      <c r="Q764" s="94"/>
      <c r="R764" s="110"/>
      <c r="S764" s="78"/>
      <c r="T764" s="111"/>
      <c r="U764" s="112"/>
      <c r="V764" s="94"/>
      <c r="W764" s="110"/>
      <c r="X764" s="44"/>
      <c r="Y764" s="108"/>
      <c r="Z764" s="109"/>
      <c r="AA764" s="94"/>
      <c r="AB764" s="110"/>
      <c r="AC764" s="94"/>
      <c r="AD764" s="113"/>
      <c r="AE764" s="94"/>
      <c r="AF764" s="94"/>
      <c r="AG764" s="94"/>
      <c r="AH764" s="94"/>
      <c r="AI764" s="94"/>
      <c r="AJ764" s="113"/>
      <c r="AK764" s="94"/>
      <c r="AL764" s="94"/>
      <c r="AM764" s="94"/>
      <c r="AP764" s="115"/>
      <c r="AV764" s="115"/>
      <c r="BB764" s="115"/>
      <c r="BG764" s="116"/>
      <c r="BN764" s="115"/>
      <c r="BO764" s="117"/>
      <c r="BQ764" s="118">
        <v>1500</v>
      </c>
      <c r="BR764" s="119">
        <f t="shared" si="0"/>
        <v>0</v>
      </c>
      <c r="BS764" s="119">
        <f t="shared" si="1"/>
        <v>0</v>
      </c>
      <c r="BT764" s="108"/>
    </row>
    <row r="765" spans="1:72" s="114" customFormat="1" ht="27">
      <c r="A765" s="103"/>
      <c r="B765" s="104"/>
      <c r="C765" s="105"/>
      <c r="D765" s="106"/>
      <c r="E765" s="107"/>
      <c r="F765" s="108"/>
      <c r="G765" s="107"/>
      <c r="H765" s="78"/>
      <c r="I765" s="108"/>
      <c r="J765" s="94"/>
      <c r="K765" s="94"/>
      <c r="L765" s="94"/>
      <c r="M765" s="110"/>
      <c r="N765" s="78"/>
      <c r="O765" s="108"/>
      <c r="P765" s="94"/>
      <c r="Q765" s="94"/>
      <c r="R765" s="110"/>
      <c r="S765" s="78"/>
      <c r="T765" s="111"/>
      <c r="U765" s="101"/>
      <c r="V765" s="94"/>
      <c r="W765" s="110"/>
      <c r="X765" s="44"/>
      <c r="Y765" s="108"/>
      <c r="Z765" s="109"/>
      <c r="AA765" s="94"/>
      <c r="AB765" s="110"/>
      <c r="AC765" s="94"/>
      <c r="AD765" s="113"/>
      <c r="AE765" s="94"/>
      <c r="AF765" s="94"/>
      <c r="AG765" s="94"/>
      <c r="AH765" s="94"/>
      <c r="AI765" s="94"/>
      <c r="AJ765" s="113"/>
      <c r="AK765" s="94"/>
      <c r="AL765" s="94"/>
      <c r="AM765" s="94"/>
      <c r="AP765" s="115"/>
      <c r="AV765" s="115"/>
      <c r="BB765" s="115"/>
      <c r="BG765" s="116"/>
      <c r="BN765" s="115"/>
      <c r="BO765" s="117"/>
      <c r="BQ765" s="118" t="s">
        <v>59</v>
      </c>
      <c r="BR765" s="119">
        <f t="shared" si="0"/>
        <v>0</v>
      </c>
      <c r="BS765" s="119">
        <f t="shared" si="1"/>
        <v>0</v>
      </c>
      <c r="BT765" s="108"/>
    </row>
    <row r="766" spans="1:72" s="114" customFormat="1" ht="27">
      <c r="A766" s="103"/>
      <c r="B766" s="104"/>
      <c r="C766" s="105"/>
      <c r="D766" s="106"/>
      <c r="E766" s="107"/>
      <c r="F766" s="108"/>
      <c r="G766" s="107"/>
      <c r="H766" s="78"/>
      <c r="I766" s="108"/>
      <c r="J766" s="109"/>
      <c r="K766" s="94"/>
      <c r="L766" s="94"/>
      <c r="M766" s="110"/>
      <c r="N766" s="78"/>
      <c r="O766" s="108"/>
      <c r="P766" s="109"/>
      <c r="Q766" s="94"/>
      <c r="R766" s="110"/>
      <c r="S766" s="78"/>
      <c r="T766" s="111"/>
      <c r="U766" s="112"/>
      <c r="V766" s="94"/>
      <c r="W766" s="110"/>
      <c r="X766" s="44"/>
      <c r="Y766" s="108"/>
      <c r="Z766" s="109"/>
      <c r="AA766" s="94"/>
      <c r="AB766" s="110"/>
      <c r="AC766" s="94"/>
      <c r="AD766" s="113"/>
      <c r="AE766" s="94"/>
      <c r="AF766" s="94"/>
      <c r="AG766" s="94"/>
      <c r="AH766" s="94"/>
      <c r="AI766" s="94"/>
      <c r="AJ766" s="113"/>
      <c r="AK766" s="94"/>
      <c r="AL766" s="94"/>
      <c r="AM766" s="94"/>
      <c r="AP766" s="115"/>
      <c r="AV766" s="115"/>
      <c r="BB766" s="115"/>
      <c r="BG766" s="116"/>
      <c r="BN766" s="115"/>
      <c r="BO766" s="117"/>
      <c r="BQ766" s="118">
        <v>1280</v>
      </c>
      <c r="BR766" s="119">
        <f t="shared" si="0"/>
        <v>0</v>
      </c>
      <c r="BS766" s="119">
        <f t="shared" si="1"/>
        <v>0</v>
      </c>
      <c r="BT766" s="108"/>
    </row>
    <row r="767" spans="1:72" s="114" customFormat="1" ht="27">
      <c r="A767" s="103"/>
      <c r="B767" s="104"/>
      <c r="C767" s="105"/>
      <c r="D767" s="106"/>
      <c r="E767" s="107"/>
      <c r="F767" s="108"/>
      <c r="G767" s="107"/>
      <c r="H767" s="78"/>
      <c r="I767" s="108"/>
      <c r="J767" s="109"/>
      <c r="K767" s="94"/>
      <c r="L767" s="94"/>
      <c r="M767" s="110"/>
      <c r="N767" s="78"/>
      <c r="O767" s="108"/>
      <c r="P767" s="109"/>
      <c r="Q767" s="94"/>
      <c r="R767" s="110"/>
      <c r="S767" s="78"/>
      <c r="T767" s="111"/>
      <c r="U767" s="112"/>
      <c r="V767" s="94"/>
      <c r="W767" s="110"/>
      <c r="X767" s="44"/>
      <c r="Y767" s="108"/>
      <c r="Z767" s="109"/>
      <c r="AA767" s="94"/>
      <c r="AB767" s="110"/>
      <c r="AC767" s="94"/>
      <c r="AD767" s="113"/>
      <c r="AE767" s="94"/>
      <c r="AF767" s="94"/>
      <c r="AG767" s="94"/>
      <c r="AH767" s="94"/>
      <c r="AI767" s="94"/>
      <c r="AJ767" s="113"/>
      <c r="AK767" s="94"/>
      <c r="AL767" s="94"/>
      <c r="AM767" s="94"/>
      <c r="AP767" s="115"/>
      <c r="AV767" s="115"/>
      <c r="BB767" s="115"/>
      <c r="BG767" s="116"/>
      <c r="BN767" s="115"/>
      <c r="BO767" s="117"/>
      <c r="BQ767" s="118" t="s">
        <v>59</v>
      </c>
      <c r="BR767" s="119">
        <f t="shared" si="0"/>
        <v>0</v>
      </c>
      <c r="BS767" s="119">
        <f t="shared" si="1"/>
        <v>0</v>
      </c>
      <c r="BT767" s="108"/>
    </row>
    <row r="768" spans="1:72" s="114" customFormat="1" ht="27">
      <c r="A768" s="103"/>
      <c r="B768" s="104"/>
      <c r="C768" s="105"/>
      <c r="D768" s="106"/>
      <c r="E768" s="107"/>
      <c r="F768" s="108"/>
      <c r="G768" s="107"/>
      <c r="H768" s="78"/>
      <c r="I768" s="108"/>
      <c r="J768" s="109"/>
      <c r="K768" s="94"/>
      <c r="L768" s="94"/>
      <c r="M768" s="110"/>
      <c r="N768" s="78"/>
      <c r="O768" s="108"/>
      <c r="P768" s="109"/>
      <c r="Q768" s="94"/>
      <c r="R768" s="110"/>
      <c r="S768" s="78"/>
      <c r="T768" s="111"/>
      <c r="U768" s="112"/>
      <c r="V768" s="94"/>
      <c r="W768" s="110"/>
      <c r="X768" s="44"/>
      <c r="Y768" s="108"/>
      <c r="Z768" s="109"/>
      <c r="AA768" s="94"/>
      <c r="AB768" s="110"/>
      <c r="AC768" s="94"/>
      <c r="AD768" s="113"/>
      <c r="AE768" s="94"/>
      <c r="AF768" s="94"/>
      <c r="AG768" s="94"/>
      <c r="AH768" s="94"/>
      <c r="AI768" s="94"/>
      <c r="AJ768" s="113"/>
      <c r="AK768" s="94"/>
      <c r="AL768" s="94"/>
      <c r="AM768" s="94"/>
      <c r="AP768" s="115"/>
      <c r="AV768" s="115"/>
      <c r="BB768" s="115"/>
      <c r="BG768" s="116"/>
      <c r="BN768" s="115"/>
      <c r="BO768" s="117"/>
      <c r="BQ768" s="118">
        <v>2000</v>
      </c>
      <c r="BR768" s="119">
        <f t="shared" si="0"/>
        <v>0</v>
      </c>
      <c r="BS768" s="119">
        <f t="shared" si="1"/>
        <v>0</v>
      </c>
      <c r="BT768" s="108"/>
    </row>
    <row r="769" spans="1:72" s="114" customFormat="1" ht="27">
      <c r="A769" s="103"/>
      <c r="B769" s="104"/>
      <c r="C769" s="105"/>
      <c r="D769" s="106"/>
      <c r="E769" s="107"/>
      <c r="F769" s="108"/>
      <c r="G769" s="107"/>
      <c r="H769" s="78"/>
      <c r="I769" s="108"/>
      <c r="J769" s="109"/>
      <c r="K769" s="94"/>
      <c r="L769" s="94"/>
      <c r="M769" s="110"/>
      <c r="N769" s="78"/>
      <c r="O769" s="108"/>
      <c r="P769" s="109"/>
      <c r="Q769" s="94"/>
      <c r="R769" s="110"/>
      <c r="S769" s="78"/>
      <c r="T769" s="111"/>
      <c r="U769" s="112"/>
      <c r="V769" s="94"/>
      <c r="W769" s="110"/>
      <c r="X769" s="44"/>
      <c r="Y769" s="108"/>
      <c r="Z769" s="109"/>
      <c r="AA769" s="94"/>
      <c r="AB769" s="110"/>
      <c r="AC769" s="94"/>
      <c r="AD769" s="113"/>
      <c r="AE769" s="94"/>
      <c r="AF769" s="94"/>
      <c r="AG769" s="94"/>
      <c r="AH769" s="94"/>
      <c r="AI769" s="94"/>
      <c r="AJ769" s="113"/>
      <c r="AK769" s="94"/>
      <c r="AL769" s="94"/>
      <c r="AM769" s="94"/>
      <c r="AP769" s="40"/>
      <c r="AQ769" s="25"/>
      <c r="AV769" s="115"/>
      <c r="BB769" s="115"/>
      <c r="BG769" s="116"/>
      <c r="BN769" s="115"/>
      <c r="BO769" s="117"/>
      <c r="BQ769" s="118" t="s">
        <v>59</v>
      </c>
      <c r="BR769" s="119">
        <f t="shared" si="0"/>
        <v>0</v>
      </c>
      <c r="BS769" s="119">
        <f t="shared" si="1"/>
        <v>0</v>
      </c>
      <c r="BT769" s="108"/>
    </row>
    <row r="770" spans="1:72" s="114" customFormat="1" ht="27">
      <c r="A770" s="103"/>
      <c r="B770" s="104"/>
      <c r="C770" s="105"/>
      <c r="D770" s="106"/>
      <c r="E770" s="107"/>
      <c r="F770" s="108"/>
      <c r="G770" s="107"/>
      <c r="H770" s="78"/>
      <c r="I770" s="108"/>
      <c r="J770" s="109"/>
      <c r="K770" s="94"/>
      <c r="L770" s="94"/>
      <c r="M770" s="110"/>
      <c r="N770" s="78"/>
      <c r="O770" s="108"/>
      <c r="P770" s="109"/>
      <c r="Q770" s="94"/>
      <c r="R770" s="110"/>
      <c r="S770" s="78"/>
      <c r="T770" s="111"/>
      <c r="U770" s="112"/>
      <c r="V770" s="94"/>
      <c r="W770" s="110"/>
      <c r="X770" s="44"/>
      <c r="Y770" s="108"/>
      <c r="Z770" s="109"/>
      <c r="AA770" s="94"/>
      <c r="AB770" s="110"/>
      <c r="AC770" s="94"/>
      <c r="AD770" s="113"/>
      <c r="AE770" s="94"/>
      <c r="AF770" s="94"/>
      <c r="AG770" s="94"/>
      <c r="AH770" s="94"/>
      <c r="AI770" s="94"/>
      <c r="AJ770" s="113"/>
      <c r="AK770" s="94"/>
      <c r="AL770" s="94"/>
      <c r="AM770" s="94"/>
      <c r="AP770" s="40"/>
      <c r="AQ770" s="25"/>
      <c r="AV770" s="115"/>
      <c r="BB770" s="115"/>
      <c r="BG770" s="116"/>
      <c r="BN770" s="115"/>
      <c r="BO770" s="117"/>
      <c r="BQ770" s="118">
        <v>2000</v>
      </c>
      <c r="BR770" s="119">
        <f t="shared" si="0"/>
        <v>0</v>
      </c>
      <c r="BS770" s="119">
        <f t="shared" si="1"/>
        <v>0</v>
      </c>
      <c r="BT770" s="108"/>
    </row>
    <row r="771" spans="1:72" s="114" customFormat="1" ht="27">
      <c r="A771" s="103"/>
      <c r="B771" s="104"/>
      <c r="C771" s="105"/>
      <c r="D771" s="106"/>
      <c r="E771" s="107"/>
      <c r="F771" s="108"/>
      <c r="G771" s="107"/>
      <c r="H771" s="78"/>
      <c r="I771" s="108"/>
      <c r="J771" s="94"/>
      <c r="K771" s="94"/>
      <c r="L771" s="94"/>
      <c r="M771" s="110"/>
      <c r="N771" s="78"/>
      <c r="O771" s="108"/>
      <c r="P771" s="94"/>
      <c r="Q771" s="94"/>
      <c r="R771" s="110"/>
      <c r="S771" s="78"/>
      <c r="T771" s="111"/>
      <c r="U771" s="101"/>
      <c r="V771" s="94"/>
      <c r="W771" s="110"/>
      <c r="X771" s="44"/>
      <c r="Y771" s="108"/>
      <c r="Z771" s="109"/>
      <c r="AA771" s="94"/>
      <c r="AB771" s="110"/>
      <c r="AC771" s="94"/>
      <c r="AD771" s="113"/>
      <c r="AE771" s="94"/>
      <c r="AF771" s="94"/>
      <c r="AG771" s="94"/>
      <c r="AH771" s="94"/>
      <c r="AI771" s="94"/>
      <c r="AJ771" s="113"/>
      <c r="AK771" s="94"/>
      <c r="AL771" s="94"/>
      <c r="AM771" s="94"/>
      <c r="AP771" s="40"/>
      <c r="AQ771" s="25"/>
      <c r="AV771" s="115"/>
      <c r="BB771" s="115"/>
      <c r="BG771" s="116"/>
      <c r="BN771" s="115"/>
      <c r="BO771" s="117"/>
      <c r="BQ771" s="118" t="s">
        <v>59</v>
      </c>
      <c r="BR771" s="119">
        <f t="shared" si="0"/>
        <v>0</v>
      </c>
      <c r="BS771" s="119">
        <f t="shared" si="1"/>
        <v>0</v>
      </c>
      <c r="BT771" s="108"/>
    </row>
    <row r="772" spans="1:72" s="114" customFormat="1" ht="27">
      <c r="A772" s="103"/>
      <c r="B772" s="104"/>
      <c r="C772" s="105"/>
      <c r="D772" s="106"/>
      <c r="E772" s="107"/>
      <c r="F772" s="108"/>
      <c r="G772" s="107"/>
      <c r="H772" s="78"/>
      <c r="I772" s="108"/>
      <c r="J772" s="109"/>
      <c r="K772" s="94"/>
      <c r="L772" s="94"/>
      <c r="M772" s="110"/>
      <c r="N772" s="78"/>
      <c r="O772" s="108"/>
      <c r="P772" s="109"/>
      <c r="Q772" s="94"/>
      <c r="R772" s="110"/>
      <c r="S772" s="78"/>
      <c r="T772" s="111"/>
      <c r="U772" s="112"/>
      <c r="V772" s="94"/>
      <c r="W772" s="110"/>
      <c r="X772" s="44"/>
      <c r="Y772" s="108"/>
      <c r="Z772" s="109"/>
      <c r="AA772" s="94"/>
      <c r="AB772" s="110"/>
      <c r="AC772" s="94"/>
      <c r="AD772" s="113"/>
      <c r="AE772" s="94"/>
      <c r="AF772" s="94"/>
      <c r="AG772" s="94"/>
      <c r="AH772" s="94"/>
      <c r="AI772" s="94"/>
      <c r="AJ772" s="113"/>
      <c r="AK772" s="94"/>
      <c r="AL772" s="94"/>
      <c r="AM772" s="94"/>
      <c r="AP772" s="80"/>
      <c r="AQ772" s="79"/>
      <c r="AV772" s="115"/>
      <c r="BB772" s="115"/>
      <c r="BG772" s="116"/>
      <c r="BN772" s="115"/>
      <c r="BO772" s="117"/>
      <c r="BQ772" s="118">
        <v>2000</v>
      </c>
      <c r="BR772" s="119">
        <f t="shared" si="0"/>
        <v>0</v>
      </c>
      <c r="BS772" s="119">
        <f t="shared" si="1"/>
        <v>0</v>
      </c>
      <c r="BT772" s="108"/>
    </row>
    <row r="773" spans="1:72" s="114" customFormat="1" ht="27">
      <c r="A773" s="103"/>
      <c r="B773" s="104"/>
      <c r="C773" s="105"/>
      <c r="D773" s="106"/>
      <c r="E773" s="107"/>
      <c r="F773" s="91"/>
      <c r="G773" s="107"/>
      <c r="H773" s="78"/>
      <c r="I773" s="91"/>
      <c r="J773" s="94"/>
      <c r="K773" s="94"/>
      <c r="L773" s="94"/>
      <c r="M773" s="110"/>
      <c r="N773" s="78"/>
      <c r="O773" s="91"/>
      <c r="P773" s="94"/>
      <c r="Q773" s="94"/>
      <c r="R773" s="110"/>
      <c r="S773" s="78"/>
      <c r="T773" s="111"/>
      <c r="U773" s="101"/>
      <c r="V773" s="94"/>
      <c r="W773" s="110"/>
      <c r="X773" s="44"/>
      <c r="Y773" s="91"/>
      <c r="Z773" s="94"/>
      <c r="AA773" s="94"/>
      <c r="AB773" s="110"/>
      <c r="AC773" s="94"/>
      <c r="AD773" s="113"/>
      <c r="AE773" s="94"/>
      <c r="AF773" s="94"/>
      <c r="AG773" s="94"/>
      <c r="AH773" s="94"/>
      <c r="AI773" s="94"/>
      <c r="AJ773" s="113"/>
      <c r="AK773" s="94"/>
      <c r="AL773" s="94"/>
      <c r="AM773" s="94"/>
      <c r="AP773" s="80"/>
      <c r="AQ773" s="79"/>
      <c r="AV773" s="115"/>
      <c r="BB773" s="115"/>
      <c r="BG773" s="116"/>
      <c r="BN773" s="115"/>
      <c r="BO773" s="117"/>
      <c r="BQ773" s="118" t="s">
        <v>59</v>
      </c>
      <c r="BR773" s="119">
        <f t="shared" si="0"/>
        <v>0</v>
      </c>
      <c r="BS773" s="119">
        <f t="shared" si="1"/>
        <v>0</v>
      </c>
      <c r="BT773" s="91"/>
    </row>
    <row r="774" spans="1:72" s="114" customFormat="1" ht="27">
      <c r="A774" s="103"/>
      <c r="B774" s="104"/>
      <c r="C774" s="105"/>
      <c r="D774" s="106"/>
      <c r="E774" s="107"/>
      <c r="F774" s="108"/>
      <c r="G774" s="107"/>
      <c r="H774" s="78"/>
      <c r="I774" s="108"/>
      <c r="J774" s="109"/>
      <c r="K774" s="94"/>
      <c r="L774" s="94"/>
      <c r="M774" s="110"/>
      <c r="N774" s="78"/>
      <c r="O774" s="108"/>
      <c r="P774" s="109"/>
      <c r="Q774" s="94"/>
      <c r="R774" s="110"/>
      <c r="S774" s="78"/>
      <c r="T774" s="111"/>
      <c r="U774" s="112"/>
      <c r="V774" s="94"/>
      <c r="W774" s="110"/>
      <c r="X774" s="44"/>
      <c r="Y774" s="108"/>
      <c r="Z774" s="109"/>
      <c r="AA774" s="94"/>
      <c r="AB774" s="110"/>
      <c r="AC774" s="94"/>
      <c r="AD774" s="113"/>
      <c r="AE774" s="94"/>
      <c r="AF774" s="94"/>
      <c r="AG774" s="94"/>
      <c r="AH774" s="94"/>
      <c r="AI774" s="94"/>
      <c r="AJ774" s="113"/>
      <c r="AK774" s="94"/>
      <c r="AL774" s="94"/>
      <c r="AM774" s="94"/>
      <c r="AP774" s="80"/>
      <c r="AQ774" s="79"/>
      <c r="AV774" s="115"/>
      <c r="BB774" s="115"/>
      <c r="BG774" s="116"/>
      <c r="BN774" s="115"/>
      <c r="BO774" s="117"/>
      <c r="BQ774" s="118">
        <v>2000</v>
      </c>
      <c r="BR774" s="119">
        <f t="shared" si="0"/>
        <v>0</v>
      </c>
      <c r="BS774" s="119">
        <f t="shared" si="1"/>
        <v>0</v>
      </c>
      <c r="BT774" s="108"/>
    </row>
    <row r="775" spans="1:72" s="114" customFormat="1" ht="27">
      <c r="A775" s="103"/>
      <c r="B775" s="104"/>
      <c r="C775" s="105"/>
      <c r="D775" s="106"/>
      <c r="E775" s="107"/>
      <c r="F775" s="108"/>
      <c r="G775" s="107"/>
      <c r="H775" s="78"/>
      <c r="I775" s="108"/>
      <c r="J775" s="109"/>
      <c r="K775" s="94"/>
      <c r="L775" s="94"/>
      <c r="M775" s="110"/>
      <c r="N775" s="78"/>
      <c r="O775" s="108"/>
      <c r="P775" s="109"/>
      <c r="Q775" s="94"/>
      <c r="R775" s="110"/>
      <c r="S775" s="78"/>
      <c r="T775" s="111"/>
      <c r="U775" s="112"/>
      <c r="V775" s="94"/>
      <c r="W775" s="110"/>
      <c r="X775" s="44"/>
      <c r="Y775" s="108"/>
      <c r="Z775" s="109"/>
      <c r="AA775" s="94"/>
      <c r="AB775" s="110"/>
      <c r="AC775" s="94"/>
      <c r="AD775" s="113"/>
      <c r="AE775" s="94"/>
      <c r="AF775" s="94"/>
      <c r="AG775" s="94"/>
      <c r="AH775" s="94"/>
      <c r="AI775" s="94"/>
      <c r="AJ775" s="113"/>
      <c r="AK775" s="94"/>
      <c r="AL775" s="94"/>
      <c r="AM775" s="94"/>
      <c r="AP775" s="80"/>
      <c r="AQ775" s="79"/>
      <c r="AV775" s="115"/>
      <c r="BB775" s="115"/>
      <c r="BG775" s="116"/>
      <c r="BN775" s="115"/>
      <c r="BO775" s="117"/>
      <c r="BQ775" s="118" t="s">
        <v>59</v>
      </c>
      <c r="BR775" s="119">
        <f t="shared" si="0"/>
        <v>0</v>
      </c>
      <c r="BS775" s="119">
        <f t="shared" si="1"/>
        <v>0</v>
      </c>
      <c r="BT775" s="108"/>
    </row>
    <row r="776" spans="1:72" s="114" customFormat="1" ht="27">
      <c r="A776" s="103"/>
      <c r="B776" s="104"/>
      <c r="C776" s="105"/>
      <c r="D776" s="106"/>
      <c r="E776" s="107"/>
      <c r="F776" s="108"/>
      <c r="G776" s="107"/>
      <c r="H776" s="78"/>
      <c r="I776" s="108"/>
      <c r="J776" s="109"/>
      <c r="K776" s="94"/>
      <c r="L776" s="94"/>
      <c r="M776" s="110"/>
      <c r="N776" s="78"/>
      <c r="O776" s="108"/>
      <c r="P776" s="109"/>
      <c r="Q776" s="94"/>
      <c r="R776" s="110"/>
      <c r="S776" s="78"/>
      <c r="T776" s="111"/>
      <c r="U776" s="112"/>
      <c r="V776" s="94"/>
      <c r="W776" s="110"/>
      <c r="X776" s="44"/>
      <c r="Y776" s="108"/>
      <c r="Z776" s="109"/>
      <c r="AA776" s="94"/>
      <c r="AB776" s="110"/>
      <c r="AC776" s="94"/>
      <c r="AD776" s="113"/>
      <c r="AE776" s="94"/>
      <c r="AF776" s="94"/>
      <c r="AG776" s="94"/>
      <c r="AH776" s="94"/>
      <c r="AI776" s="94"/>
      <c r="AJ776" s="113"/>
      <c r="AK776" s="94"/>
      <c r="AL776" s="94"/>
      <c r="AM776" s="94"/>
      <c r="AP776" s="80"/>
      <c r="AQ776" s="79"/>
      <c r="AV776" s="115"/>
      <c r="BB776" s="115"/>
      <c r="BG776" s="116"/>
      <c r="BN776" s="115"/>
      <c r="BO776" s="117"/>
      <c r="BQ776" s="118">
        <v>2000</v>
      </c>
      <c r="BR776" s="119">
        <f t="shared" si="0"/>
        <v>0</v>
      </c>
      <c r="BS776" s="119">
        <f t="shared" si="1"/>
        <v>0</v>
      </c>
      <c r="BT776" s="108"/>
    </row>
    <row r="777" spans="1:72" s="114" customFormat="1" ht="27">
      <c r="A777" s="103"/>
      <c r="B777" s="104"/>
      <c r="C777" s="105"/>
      <c r="D777" s="106"/>
      <c r="E777" s="107"/>
      <c r="F777" s="108"/>
      <c r="G777" s="107"/>
      <c r="H777" s="78"/>
      <c r="I777" s="108"/>
      <c r="J777" s="109"/>
      <c r="K777" s="94"/>
      <c r="L777" s="94"/>
      <c r="M777" s="110"/>
      <c r="N777" s="78"/>
      <c r="O777" s="108"/>
      <c r="P777" s="109"/>
      <c r="Q777" s="94"/>
      <c r="R777" s="110"/>
      <c r="S777" s="78"/>
      <c r="T777" s="111"/>
      <c r="U777" s="112"/>
      <c r="V777" s="94"/>
      <c r="W777" s="110"/>
      <c r="X777" s="44"/>
      <c r="Y777" s="108"/>
      <c r="Z777" s="109"/>
      <c r="AA777" s="94"/>
      <c r="AB777" s="110"/>
      <c r="AC777" s="94"/>
      <c r="AD777" s="113"/>
      <c r="AE777" s="94"/>
      <c r="AF777" s="94"/>
      <c r="AG777" s="94"/>
      <c r="AH777" s="94"/>
      <c r="AI777" s="94"/>
      <c r="AJ777" s="113"/>
      <c r="AK777" s="94"/>
      <c r="AL777" s="94"/>
      <c r="AM777" s="94"/>
      <c r="AP777" s="80"/>
      <c r="AQ777" s="79"/>
      <c r="AV777" s="115"/>
      <c r="BB777" s="115"/>
      <c r="BG777" s="116"/>
      <c r="BN777" s="115"/>
      <c r="BO777" s="117"/>
      <c r="BQ777" s="118" t="s">
        <v>59</v>
      </c>
      <c r="BR777" s="119">
        <f t="shared" si="0"/>
        <v>0</v>
      </c>
      <c r="BS777" s="119">
        <f t="shared" si="1"/>
        <v>0</v>
      </c>
      <c r="BT777" s="108"/>
    </row>
    <row r="778" spans="1:72" s="114" customFormat="1" ht="27">
      <c r="A778" s="103"/>
      <c r="B778" s="104"/>
      <c r="C778" s="105"/>
      <c r="D778" s="106"/>
      <c r="E778" s="107"/>
      <c r="F778" s="108"/>
      <c r="G778" s="107"/>
      <c r="H778" s="78"/>
      <c r="I778" s="108"/>
      <c r="J778" s="109"/>
      <c r="K778" s="94"/>
      <c r="L778" s="94"/>
      <c r="M778" s="110"/>
      <c r="N778" s="78"/>
      <c r="O778" s="108"/>
      <c r="P778" s="109"/>
      <c r="Q778" s="94"/>
      <c r="R778" s="110"/>
      <c r="S778" s="78"/>
      <c r="T778" s="111"/>
      <c r="U778" s="112"/>
      <c r="V778" s="94"/>
      <c r="W778" s="110"/>
      <c r="X778" s="44"/>
      <c r="Y778" s="108"/>
      <c r="Z778" s="109"/>
      <c r="AA778" s="94"/>
      <c r="AB778" s="110"/>
      <c r="AC778" s="94"/>
      <c r="AD778" s="113"/>
      <c r="AE778" s="94"/>
      <c r="AF778" s="94"/>
      <c r="AG778" s="94"/>
      <c r="AH778" s="94"/>
      <c r="AI778" s="94"/>
      <c r="AJ778" s="113"/>
      <c r="AK778" s="94"/>
      <c r="AL778" s="94"/>
      <c r="AM778" s="94"/>
      <c r="AP778" s="40"/>
      <c r="AQ778" s="25"/>
      <c r="AV778" s="115"/>
      <c r="BB778" s="115"/>
      <c r="BG778" s="116"/>
      <c r="BN778" s="115"/>
      <c r="BO778" s="117"/>
      <c r="BQ778" s="118">
        <v>1280</v>
      </c>
      <c r="BR778" s="119">
        <f t="shared" si="0"/>
        <v>0</v>
      </c>
      <c r="BS778" s="119">
        <f t="shared" si="1"/>
        <v>0</v>
      </c>
      <c r="BT778" s="108"/>
    </row>
    <row r="779" spans="1:72" s="114" customFormat="1" ht="27">
      <c r="A779" s="103"/>
      <c r="B779" s="104"/>
      <c r="C779" s="105"/>
      <c r="D779" s="106"/>
      <c r="E779" s="107"/>
      <c r="F779" s="108"/>
      <c r="G779" s="107"/>
      <c r="H779" s="78"/>
      <c r="I779" s="108"/>
      <c r="J779" s="109"/>
      <c r="K779" s="94"/>
      <c r="L779" s="94"/>
      <c r="M779" s="110"/>
      <c r="N779" s="78"/>
      <c r="O779" s="108"/>
      <c r="P779" s="109"/>
      <c r="Q779" s="94"/>
      <c r="R779" s="110"/>
      <c r="S779" s="78"/>
      <c r="T779" s="111"/>
      <c r="U779" s="112"/>
      <c r="V779" s="94"/>
      <c r="W779" s="110"/>
      <c r="X779" s="44"/>
      <c r="Y779" s="108"/>
      <c r="Z779" s="109"/>
      <c r="AA779" s="94"/>
      <c r="AB779" s="110"/>
      <c r="AC779" s="94"/>
      <c r="AD779" s="113"/>
      <c r="AE779" s="94"/>
      <c r="AF779" s="94"/>
      <c r="AG779" s="94"/>
      <c r="AH779" s="94"/>
      <c r="AI779" s="94"/>
      <c r="AJ779" s="113"/>
      <c r="AK779" s="94"/>
      <c r="AL779" s="94"/>
      <c r="AM779" s="94"/>
      <c r="AP779" s="40"/>
      <c r="AQ779" s="25"/>
      <c r="AV779" s="115"/>
      <c r="BB779" s="115"/>
      <c r="BG779" s="116"/>
      <c r="BN779" s="115"/>
      <c r="BO779" s="117"/>
      <c r="BQ779" s="118" t="s">
        <v>59</v>
      </c>
      <c r="BR779" s="119">
        <f t="shared" si="0"/>
        <v>0</v>
      </c>
      <c r="BS779" s="119">
        <f t="shared" si="1"/>
        <v>0</v>
      </c>
      <c r="BT779" s="108"/>
    </row>
    <row r="780" spans="1:72" s="114" customFormat="1" ht="27">
      <c r="A780" s="103"/>
      <c r="B780" s="104"/>
      <c r="C780" s="105"/>
      <c r="D780" s="106"/>
      <c r="E780" s="107"/>
      <c r="F780" s="108"/>
      <c r="G780" s="107"/>
      <c r="H780" s="78"/>
      <c r="I780" s="108"/>
      <c r="J780" s="109"/>
      <c r="K780" s="94"/>
      <c r="L780" s="94"/>
      <c r="M780" s="110"/>
      <c r="N780" s="78"/>
      <c r="O780" s="108"/>
      <c r="P780" s="109"/>
      <c r="Q780" s="94"/>
      <c r="R780" s="110"/>
      <c r="S780" s="78"/>
      <c r="T780" s="111"/>
      <c r="U780" s="112"/>
      <c r="V780" s="94"/>
      <c r="W780" s="110"/>
      <c r="X780" s="44"/>
      <c r="Y780" s="108"/>
      <c r="Z780" s="109"/>
      <c r="AA780" s="94"/>
      <c r="AB780" s="110"/>
      <c r="AC780" s="94"/>
      <c r="AD780" s="113"/>
      <c r="AE780" s="94"/>
      <c r="AF780" s="94"/>
      <c r="AG780" s="94"/>
      <c r="AH780" s="94"/>
      <c r="AI780" s="94"/>
      <c r="AJ780" s="113"/>
      <c r="AK780" s="94"/>
      <c r="AL780" s="94"/>
      <c r="AM780" s="94"/>
      <c r="AP780" s="40"/>
      <c r="AQ780" s="25"/>
      <c r="AV780" s="115"/>
      <c r="BB780" s="115"/>
      <c r="BG780" s="116"/>
      <c r="BN780" s="115"/>
      <c r="BO780" s="117"/>
      <c r="BQ780" s="118">
        <v>1280</v>
      </c>
      <c r="BR780" s="119">
        <f t="shared" si="0"/>
        <v>0</v>
      </c>
      <c r="BS780" s="119">
        <f t="shared" si="1"/>
        <v>0</v>
      </c>
      <c r="BT780" s="108"/>
    </row>
    <row r="781" spans="1:72" s="114" customFormat="1" ht="27">
      <c r="A781" s="103"/>
      <c r="B781" s="104"/>
      <c r="C781" s="105"/>
      <c r="D781" s="106"/>
      <c r="E781" s="107"/>
      <c r="F781" s="108"/>
      <c r="G781" s="107"/>
      <c r="H781" s="78"/>
      <c r="I781" s="108"/>
      <c r="J781" s="109"/>
      <c r="K781" s="94"/>
      <c r="L781" s="94"/>
      <c r="M781" s="110"/>
      <c r="N781" s="78"/>
      <c r="O781" s="108"/>
      <c r="P781" s="109"/>
      <c r="Q781" s="94"/>
      <c r="R781" s="110"/>
      <c r="S781" s="78"/>
      <c r="T781" s="111"/>
      <c r="U781" s="112"/>
      <c r="V781" s="94"/>
      <c r="W781" s="110"/>
      <c r="X781" s="44"/>
      <c r="Y781" s="108"/>
      <c r="Z781" s="109"/>
      <c r="AA781" s="94"/>
      <c r="AB781" s="110"/>
      <c r="AC781" s="94"/>
      <c r="AD781" s="113"/>
      <c r="AE781" s="94"/>
      <c r="AF781" s="94"/>
      <c r="AG781" s="94"/>
      <c r="AH781" s="94"/>
      <c r="AI781" s="94"/>
      <c r="AJ781" s="113"/>
      <c r="AK781" s="94"/>
      <c r="AL781" s="94"/>
      <c r="AM781" s="94"/>
      <c r="AP781" s="40"/>
      <c r="AQ781" s="25"/>
      <c r="AV781" s="115"/>
      <c r="BB781" s="115"/>
      <c r="BG781" s="116"/>
      <c r="BN781" s="115"/>
      <c r="BO781" s="117"/>
      <c r="BQ781" s="118" t="s">
        <v>59</v>
      </c>
      <c r="BR781" s="119">
        <f t="shared" si="0"/>
        <v>0</v>
      </c>
      <c r="BS781" s="119">
        <f t="shared" si="1"/>
        <v>0</v>
      </c>
      <c r="BT781" s="108"/>
    </row>
    <row r="782" spans="1:72" s="114" customFormat="1" ht="27">
      <c r="A782" s="103"/>
      <c r="B782" s="104"/>
      <c r="C782" s="105"/>
      <c r="D782" s="106"/>
      <c r="E782" s="107"/>
      <c r="F782" s="108"/>
      <c r="G782" s="107"/>
      <c r="H782" s="78"/>
      <c r="I782" s="108"/>
      <c r="J782" s="109"/>
      <c r="K782" s="94"/>
      <c r="L782" s="94"/>
      <c r="M782" s="110"/>
      <c r="N782" s="78"/>
      <c r="O782" s="108"/>
      <c r="P782" s="109"/>
      <c r="Q782" s="94"/>
      <c r="R782" s="110"/>
      <c r="S782" s="78"/>
      <c r="T782" s="111"/>
      <c r="U782" s="112"/>
      <c r="V782" s="94"/>
      <c r="W782" s="110"/>
      <c r="X782" s="44"/>
      <c r="Y782" s="108"/>
      <c r="Z782" s="109"/>
      <c r="AA782" s="94"/>
      <c r="AB782" s="110"/>
      <c r="AC782" s="94"/>
      <c r="AD782" s="113"/>
      <c r="AE782" s="94"/>
      <c r="AF782" s="94"/>
      <c r="AG782" s="94"/>
      <c r="AH782" s="94"/>
      <c r="AI782" s="94"/>
      <c r="AJ782" s="113"/>
      <c r="AK782" s="94"/>
      <c r="AL782" s="94"/>
      <c r="AM782" s="94"/>
      <c r="AP782" s="40"/>
      <c r="AQ782" s="25"/>
      <c r="AV782" s="115"/>
      <c r="BB782" s="115"/>
      <c r="BG782" s="116"/>
      <c r="BN782" s="115"/>
      <c r="BO782" s="117"/>
      <c r="BQ782" s="118" t="s">
        <v>59</v>
      </c>
      <c r="BR782" s="119">
        <f t="shared" si="0"/>
        <v>0</v>
      </c>
      <c r="BS782" s="119">
        <f t="shared" si="1"/>
        <v>0</v>
      </c>
      <c r="BT782" s="108"/>
    </row>
    <row r="783" spans="1:72" s="114" customFormat="1" ht="27">
      <c r="A783" s="103"/>
      <c r="B783" s="104"/>
      <c r="C783" s="105"/>
      <c r="D783" s="106"/>
      <c r="E783" s="107"/>
      <c r="F783" s="108"/>
      <c r="G783" s="107"/>
      <c r="H783" s="78"/>
      <c r="I783" s="108"/>
      <c r="J783" s="94"/>
      <c r="K783" s="94"/>
      <c r="L783" s="94"/>
      <c r="M783" s="110"/>
      <c r="N783" s="78"/>
      <c r="O783" s="108"/>
      <c r="P783" s="94"/>
      <c r="Q783" s="94"/>
      <c r="R783" s="110"/>
      <c r="S783" s="78"/>
      <c r="T783" s="111"/>
      <c r="U783" s="101"/>
      <c r="V783" s="94"/>
      <c r="W783" s="110"/>
      <c r="X783" s="44"/>
      <c r="Y783" s="108"/>
      <c r="Z783" s="109"/>
      <c r="AA783" s="94"/>
      <c r="AB783" s="110"/>
      <c r="AC783" s="94"/>
      <c r="AD783" s="113"/>
      <c r="AE783" s="94"/>
      <c r="AF783" s="94"/>
      <c r="AG783" s="94"/>
      <c r="AH783" s="94"/>
      <c r="AI783" s="94"/>
      <c r="AJ783" s="113"/>
      <c r="AK783" s="94"/>
      <c r="AL783" s="94"/>
      <c r="AM783" s="94"/>
      <c r="AP783" s="40"/>
      <c r="AQ783" s="25"/>
      <c r="AV783" s="115"/>
      <c r="BB783" s="115"/>
      <c r="BG783" s="116"/>
      <c r="BN783" s="115"/>
      <c r="BO783" s="117"/>
      <c r="BQ783" s="118" t="s">
        <v>59</v>
      </c>
      <c r="BR783" s="119">
        <f t="shared" si="0"/>
        <v>0</v>
      </c>
      <c r="BS783" s="119">
        <f t="shared" si="1"/>
        <v>0</v>
      </c>
      <c r="BT783" s="108"/>
    </row>
    <row r="784" spans="1:72" s="114" customFormat="1" ht="27">
      <c r="A784" s="103"/>
      <c r="B784" s="104"/>
      <c r="C784" s="105"/>
      <c r="D784" s="106"/>
      <c r="E784" s="107"/>
      <c r="F784" s="108"/>
      <c r="G784" s="107"/>
      <c r="H784" s="78"/>
      <c r="I784" s="108"/>
      <c r="J784" s="109"/>
      <c r="K784" s="94"/>
      <c r="L784" s="94"/>
      <c r="M784" s="110"/>
      <c r="N784" s="78"/>
      <c r="O784" s="108"/>
      <c r="P784" s="109"/>
      <c r="Q784" s="94"/>
      <c r="R784" s="110"/>
      <c r="S784" s="78"/>
      <c r="T784" s="111"/>
      <c r="U784" s="112"/>
      <c r="V784" s="94"/>
      <c r="W784" s="110"/>
      <c r="X784" s="44"/>
      <c r="Y784" s="108"/>
      <c r="Z784" s="109"/>
      <c r="AA784" s="94"/>
      <c r="AB784" s="110"/>
      <c r="AC784" s="94"/>
      <c r="AD784" s="113"/>
      <c r="AE784" s="94"/>
      <c r="AF784" s="94"/>
      <c r="AG784" s="94"/>
      <c r="AH784" s="94"/>
      <c r="AI784" s="94"/>
      <c r="AJ784" s="113"/>
      <c r="AK784" s="94"/>
      <c r="AL784" s="94"/>
      <c r="AM784" s="94"/>
      <c r="AP784" s="40"/>
      <c r="AQ784" s="25"/>
      <c r="AV784" s="115"/>
      <c r="BB784" s="115"/>
      <c r="BG784" s="116"/>
      <c r="BN784" s="115"/>
      <c r="BO784" s="117"/>
      <c r="BQ784" s="118">
        <v>1500</v>
      </c>
      <c r="BR784" s="119">
        <f t="shared" si="0"/>
        <v>0</v>
      </c>
      <c r="BS784" s="119">
        <f t="shared" si="1"/>
        <v>0</v>
      </c>
      <c r="BT784" s="108"/>
    </row>
    <row r="785" spans="1:72" s="114" customFormat="1" ht="27">
      <c r="A785" s="103"/>
      <c r="B785" s="104"/>
      <c r="C785" s="105"/>
      <c r="D785" s="106"/>
      <c r="E785" s="107"/>
      <c r="F785" s="91"/>
      <c r="G785" s="107"/>
      <c r="H785" s="78"/>
      <c r="I785" s="108"/>
      <c r="J785" s="109"/>
      <c r="K785" s="94"/>
      <c r="L785" s="94"/>
      <c r="M785" s="110"/>
      <c r="N785" s="78"/>
      <c r="O785" s="108"/>
      <c r="P785" s="109"/>
      <c r="Q785" s="94"/>
      <c r="R785" s="110"/>
      <c r="S785" s="78"/>
      <c r="T785" s="111"/>
      <c r="U785" s="112"/>
      <c r="V785" s="94"/>
      <c r="W785" s="110"/>
      <c r="X785" s="44"/>
      <c r="Y785" s="108"/>
      <c r="Z785" s="109"/>
      <c r="AA785" s="94"/>
      <c r="AB785" s="110"/>
      <c r="AC785" s="94"/>
      <c r="AD785" s="113"/>
      <c r="AE785" s="94"/>
      <c r="AF785" s="94"/>
      <c r="AG785" s="94"/>
      <c r="AH785" s="94"/>
      <c r="AI785" s="94"/>
      <c r="AJ785" s="113"/>
      <c r="AK785" s="94"/>
      <c r="AL785" s="94"/>
      <c r="AM785" s="94"/>
      <c r="AP785" s="40"/>
      <c r="AQ785" s="25"/>
      <c r="AV785" s="115"/>
      <c r="BB785" s="115"/>
      <c r="BG785" s="116"/>
      <c r="BN785" s="115"/>
      <c r="BO785" s="117"/>
      <c r="BQ785" s="118" t="s">
        <v>59</v>
      </c>
      <c r="BR785" s="119">
        <f t="shared" si="0"/>
        <v>0</v>
      </c>
      <c r="BS785" s="119">
        <f t="shared" si="1"/>
        <v>0</v>
      </c>
      <c r="BT785" s="108"/>
    </row>
    <row r="786" spans="1:72" s="114" customFormat="1" ht="27">
      <c r="A786" s="103"/>
      <c r="B786" s="104"/>
      <c r="C786" s="105"/>
      <c r="D786" s="106"/>
      <c r="E786" s="107"/>
      <c r="F786" s="108"/>
      <c r="G786" s="107"/>
      <c r="H786" s="78"/>
      <c r="I786" s="108"/>
      <c r="J786" s="109"/>
      <c r="K786" s="94"/>
      <c r="L786" s="94"/>
      <c r="M786" s="110"/>
      <c r="N786" s="78"/>
      <c r="O786" s="108"/>
      <c r="P786" s="109"/>
      <c r="Q786" s="94"/>
      <c r="R786" s="110"/>
      <c r="S786" s="78"/>
      <c r="T786" s="111"/>
      <c r="U786" s="112"/>
      <c r="V786" s="94"/>
      <c r="W786" s="110"/>
      <c r="X786" s="44"/>
      <c r="Y786" s="108"/>
      <c r="Z786" s="109"/>
      <c r="AA786" s="94"/>
      <c r="AB786" s="110"/>
      <c r="AC786" s="94"/>
      <c r="AD786" s="113"/>
      <c r="AE786" s="94"/>
      <c r="AF786" s="94"/>
      <c r="AG786" s="94"/>
      <c r="AH786" s="94"/>
      <c r="AI786" s="94"/>
      <c r="AJ786" s="113"/>
      <c r="AK786" s="94"/>
      <c r="AL786" s="94"/>
      <c r="AM786" s="94"/>
      <c r="AP786" s="115"/>
      <c r="AV786" s="115"/>
      <c r="BB786" s="115"/>
      <c r="BG786" s="116"/>
      <c r="BN786" s="115"/>
      <c r="BO786" s="117"/>
      <c r="BQ786" s="118">
        <v>1500</v>
      </c>
      <c r="BR786" s="119">
        <f t="shared" si="0"/>
        <v>0</v>
      </c>
      <c r="BS786" s="119">
        <f t="shared" si="1"/>
        <v>0</v>
      </c>
      <c r="BT786" s="108"/>
    </row>
    <row r="787" spans="1:72" s="114" customFormat="1" ht="27">
      <c r="A787" s="103"/>
      <c r="B787" s="104"/>
      <c r="C787" s="105"/>
      <c r="D787" s="106"/>
      <c r="E787" s="107"/>
      <c r="F787" s="108"/>
      <c r="G787" s="107"/>
      <c r="H787" s="78"/>
      <c r="I787" s="108"/>
      <c r="J787" s="94"/>
      <c r="K787" s="94"/>
      <c r="L787" s="94"/>
      <c r="M787" s="110"/>
      <c r="N787" s="78"/>
      <c r="O787" s="108"/>
      <c r="P787" s="94"/>
      <c r="Q787" s="94"/>
      <c r="R787" s="110"/>
      <c r="S787" s="78"/>
      <c r="T787" s="111"/>
      <c r="U787" s="101"/>
      <c r="V787" s="94"/>
      <c r="W787" s="110"/>
      <c r="X787" s="44"/>
      <c r="Y787" s="108"/>
      <c r="Z787" s="109"/>
      <c r="AA787" s="94"/>
      <c r="AB787" s="110"/>
      <c r="AC787" s="94"/>
      <c r="AD787" s="113"/>
      <c r="AE787" s="94"/>
      <c r="AF787" s="94"/>
      <c r="AG787" s="94"/>
      <c r="AH787" s="94"/>
      <c r="AI787" s="94"/>
      <c r="AJ787" s="113"/>
      <c r="AK787" s="94"/>
      <c r="AL787" s="94"/>
      <c r="AM787" s="94"/>
      <c r="AP787" s="115"/>
      <c r="AV787" s="115"/>
      <c r="BB787" s="115"/>
      <c r="BG787" s="116"/>
      <c r="BN787" s="115"/>
      <c r="BO787" s="117"/>
      <c r="BQ787" s="118" t="s">
        <v>59</v>
      </c>
      <c r="BR787" s="119">
        <f t="shared" si="0"/>
        <v>0</v>
      </c>
      <c r="BS787" s="119">
        <f t="shared" si="1"/>
        <v>0</v>
      </c>
      <c r="BT787" s="108"/>
    </row>
    <row r="788" spans="1:72" s="114" customFormat="1" ht="27">
      <c r="A788" s="103"/>
      <c r="B788" s="104"/>
      <c r="C788" s="105"/>
      <c r="D788" s="106"/>
      <c r="E788" s="107"/>
      <c r="F788" s="108"/>
      <c r="G788" s="107"/>
      <c r="H788" s="78"/>
      <c r="I788" s="108"/>
      <c r="J788" s="109"/>
      <c r="K788" s="94"/>
      <c r="L788" s="94"/>
      <c r="M788" s="110"/>
      <c r="N788" s="78"/>
      <c r="O788" s="108"/>
      <c r="P788" s="109"/>
      <c r="Q788" s="94"/>
      <c r="R788" s="110"/>
      <c r="S788" s="78"/>
      <c r="T788" s="111"/>
      <c r="U788" s="112"/>
      <c r="V788" s="94"/>
      <c r="W788" s="110"/>
      <c r="X788" s="44"/>
      <c r="Y788" s="108"/>
      <c r="Z788" s="109"/>
      <c r="AA788" s="94"/>
      <c r="AB788" s="110"/>
      <c r="AC788" s="94"/>
      <c r="AD788" s="113"/>
      <c r="AE788" s="94"/>
      <c r="AF788" s="94"/>
      <c r="AG788" s="94"/>
      <c r="AH788" s="94"/>
      <c r="AI788" s="94"/>
      <c r="AJ788" s="113"/>
      <c r="AK788" s="94"/>
      <c r="AL788" s="94"/>
      <c r="AM788" s="94"/>
      <c r="AP788" s="115"/>
      <c r="AV788" s="115"/>
      <c r="BB788" s="115"/>
      <c r="BG788" s="116"/>
      <c r="BN788" s="115"/>
      <c r="BO788" s="117"/>
      <c r="BQ788" s="118" t="s">
        <v>59</v>
      </c>
      <c r="BR788" s="119">
        <f t="shared" si="0"/>
        <v>0</v>
      </c>
      <c r="BS788" s="119">
        <f t="shared" si="1"/>
        <v>0</v>
      </c>
      <c r="BT788" s="108"/>
    </row>
    <row r="789" spans="1:72" s="114" customFormat="1" ht="27">
      <c r="A789" s="103"/>
      <c r="B789" s="104"/>
      <c r="C789" s="105"/>
      <c r="D789" s="106"/>
      <c r="E789" s="107"/>
      <c r="F789" s="108"/>
      <c r="G789" s="107"/>
      <c r="H789" s="78"/>
      <c r="I789" s="91"/>
      <c r="J789" s="94"/>
      <c r="K789" s="94"/>
      <c r="L789" s="94"/>
      <c r="M789" s="110"/>
      <c r="N789" s="78"/>
      <c r="O789" s="91"/>
      <c r="P789" s="94"/>
      <c r="Q789" s="94"/>
      <c r="R789" s="110"/>
      <c r="S789" s="78"/>
      <c r="T789" s="111"/>
      <c r="U789" s="101"/>
      <c r="V789" s="94"/>
      <c r="W789" s="110"/>
      <c r="X789" s="44"/>
      <c r="Y789" s="91"/>
      <c r="Z789" s="94"/>
      <c r="AA789" s="94"/>
      <c r="AB789" s="110"/>
      <c r="AC789" s="94"/>
      <c r="AD789" s="113"/>
      <c r="AE789" s="94"/>
      <c r="AF789" s="94"/>
      <c r="AG789" s="94"/>
      <c r="AH789" s="94"/>
      <c r="AI789" s="94"/>
      <c r="AJ789" s="113"/>
      <c r="AK789" s="94"/>
      <c r="AL789" s="94"/>
      <c r="AM789" s="94"/>
      <c r="AP789" s="115"/>
      <c r="AV789" s="115"/>
      <c r="BB789" s="115"/>
      <c r="BG789" s="116"/>
      <c r="BN789" s="115"/>
      <c r="BO789" s="117"/>
      <c r="BQ789" s="118" t="s">
        <v>59</v>
      </c>
      <c r="BR789" s="119">
        <f t="shared" si="0"/>
        <v>0</v>
      </c>
      <c r="BS789" s="119">
        <f t="shared" si="1"/>
        <v>0</v>
      </c>
      <c r="BT789" s="108"/>
    </row>
    <row r="790" spans="1:72" s="114" customFormat="1" ht="27">
      <c r="A790" s="103"/>
      <c r="B790" s="104"/>
      <c r="C790" s="105"/>
      <c r="D790" s="106"/>
      <c r="E790" s="107"/>
      <c r="F790" s="108"/>
      <c r="G790" s="107"/>
      <c r="H790" s="78"/>
      <c r="I790" s="108"/>
      <c r="J790" s="109"/>
      <c r="K790" s="94"/>
      <c r="L790" s="94"/>
      <c r="M790" s="110"/>
      <c r="N790" s="78"/>
      <c r="O790" s="108"/>
      <c r="P790" s="109"/>
      <c r="Q790" s="94"/>
      <c r="R790" s="110"/>
      <c r="S790" s="78"/>
      <c r="T790" s="111"/>
      <c r="U790" s="112"/>
      <c r="V790" s="94"/>
      <c r="W790" s="110"/>
      <c r="X790" s="44"/>
      <c r="Y790" s="108"/>
      <c r="Z790" s="109"/>
      <c r="AA790" s="94"/>
      <c r="AB790" s="110"/>
      <c r="AC790" s="94"/>
      <c r="AD790" s="113"/>
      <c r="AE790" s="94"/>
      <c r="AF790" s="94"/>
      <c r="AG790" s="94"/>
      <c r="AH790" s="94"/>
      <c r="AI790" s="94"/>
      <c r="AJ790" s="113"/>
      <c r="AK790" s="94"/>
      <c r="AL790" s="94"/>
      <c r="AM790" s="94"/>
      <c r="AP790" s="115"/>
      <c r="AV790" s="115"/>
      <c r="BB790" s="115"/>
      <c r="BG790" s="116"/>
      <c r="BN790" s="115"/>
      <c r="BO790" s="117"/>
      <c r="BQ790" s="118">
        <v>1500</v>
      </c>
      <c r="BR790" s="119">
        <f t="shared" si="0"/>
        <v>0</v>
      </c>
      <c r="BS790" s="119">
        <f t="shared" si="1"/>
        <v>0</v>
      </c>
      <c r="BT790" s="108"/>
    </row>
    <row r="791" spans="1:72" s="114" customFormat="1" ht="27">
      <c r="A791" s="103"/>
      <c r="B791" s="104"/>
      <c r="C791" s="105"/>
      <c r="D791" s="106"/>
      <c r="E791" s="107"/>
      <c r="F791" s="91"/>
      <c r="G791" s="107"/>
      <c r="H791" s="78"/>
      <c r="I791" s="108"/>
      <c r="J791" s="109"/>
      <c r="K791" s="94"/>
      <c r="L791" s="94"/>
      <c r="M791" s="110"/>
      <c r="N791" s="78"/>
      <c r="O791" s="108"/>
      <c r="P791" s="109"/>
      <c r="Q791" s="94"/>
      <c r="R791" s="110"/>
      <c r="S791" s="78"/>
      <c r="T791" s="111"/>
      <c r="U791" s="112"/>
      <c r="V791" s="94"/>
      <c r="W791" s="110"/>
      <c r="X791" s="44"/>
      <c r="Y791" s="108"/>
      <c r="Z791" s="109"/>
      <c r="AA791" s="94"/>
      <c r="AB791" s="110"/>
      <c r="AC791" s="94"/>
      <c r="AD791" s="113"/>
      <c r="AE791" s="94"/>
      <c r="AF791" s="94"/>
      <c r="AG791" s="94"/>
      <c r="AH791" s="94"/>
      <c r="AI791" s="94"/>
      <c r="AJ791" s="113"/>
      <c r="AK791" s="94"/>
      <c r="AL791" s="94"/>
      <c r="AM791" s="94"/>
      <c r="AP791" s="115"/>
      <c r="AV791" s="115"/>
      <c r="BB791" s="115"/>
      <c r="BG791" s="116"/>
      <c r="BN791" s="115"/>
      <c r="BO791" s="117"/>
      <c r="BQ791" s="118" t="s">
        <v>59</v>
      </c>
      <c r="BR791" s="119">
        <f t="shared" si="0"/>
        <v>0</v>
      </c>
      <c r="BS791" s="119">
        <f t="shared" si="1"/>
        <v>0</v>
      </c>
      <c r="BT791" s="91"/>
    </row>
    <row r="792" spans="1:72" s="114" customFormat="1" ht="27">
      <c r="A792" s="103"/>
      <c r="B792" s="104"/>
      <c r="C792" s="105"/>
      <c r="D792" s="106"/>
      <c r="E792" s="107"/>
      <c r="F792" s="108"/>
      <c r="G792" s="107"/>
      <c r="H792" s="78"/>
      <c r="I792" s="108"/>
      <c r="J792" s="109"/>
      <c r="K792" s="94"/>
      <c r="L792" s="94"/>
      <c r="M792" s="110"/>
      <c r="N792" s="78"/>
      <c r="O792" s="108"/>
      <c r="P792" s="109"/>
      <c r="Q792" s="94"/>
      <c r="R792" s="110"/>
      <c r="S792" s="78"/>
      <c r="T792" s="111"/>
      <c r="U792" s="112"/>
      <c r="V792" s="94"/>
      <c r="W792" s="110"/>
      <c r="X792" s="44"/>
      <c r="Y792" s="108"/>
      <c r="Z792" s="109"/>
      <c r="AA792" s="94"/>
      <c r="AB792" s="110"/>
      <c r="AC792" s="94"/>
      <c r="AD792" s="113"/>
      <c r="AE792" s="94"/>
      <c r="AF792" s="94"/>
      <c r="AG792" s="94"/>
      <c r="AH792" s="94"/>
      <c r="AI792" s="94"/>
      <c r="AJ792" s="113"/>
      <c r="AK792" s="94"/>
      <c r="AL792" s="94"/>
      <c r="AM792" s="94"/>
      <c r="AP792" s="115"/>
      <c r="AV792" s="115"/>
      <c r="BB792" s="115"/>
      <c r="BG792" s="116"/>
      <c r="BN792" s="115"/>
      <c r="BO792" s="117"/>
      <c r="BQ792" s="118">
        <v>2000</v>
      </c>
      <c r="BR792" s="119">
        <f t="shared" si="0"/>
        <v>0</v>
      </c>
      <c r="BS792" s="119">
        <f t="shared" si="1"/>
        <v>0</v>
      </c>
      <c r="BT792" s="108"/>
    </row>
    <row r="793" spans="1:72" s="114" customFormat="1" ht="27">
      <c r="A793" s="103"/>
      <c r="B793" s="104"/>
      <c r="C793" s="105"/>
      <c r="D793" s="106"/>
      <c r="E793" s="107"/>
      <c r="F793" s="91"/>
      <c r="G793" s="107"/>
      <c r="H793" s="78"/>
      <c r="I793" s="108"/>
      <c r="J793" s="109"/>
      <c r="K793" s="94"/>
      <c r="L793" s="94"/>
      <c r="M793" s="110"/>
      <c r="N793" s="78"/>
      <c r="O793" s="108"/>
      <c r="P793" s="109"/>
      <c r="Q793" s="94"/>
      <c r="R793" s="110"/>
      <c r="S793" s="78"/>
      <c r="T793" s="111"/>
      <c r="U793" s="112"/>
      <c r="V793" s="94"/>
      <c r="W793" s="110"/>
      <c r="X793" s="44"/>
      <c r="Y793" s="108"/>
      <c r="Z793" s="109"/>
      <c r="AA793" s="94"/>
      <c r="AB793" s="110"/>
      <c r="AC793" s="94"/>
      <c r="AD793" s="113"/>
      <c r="AE793" s="94"/>
      <c r="AF793" s="94"/>
      <c r="AG793" s="94"/>
      <c r="AH793" s="94"/>
      <c r="AI793" s="94"/>
      <c r="AJ793" s="113"/>
      <c r="AK793" s="94"/>
      <c r="AL793" s="94"/>
      <c r="AM793" s="94"/>
      <c r="AP793" s="115"/>
      <c r="AV793" s="115"/>
      <c r="BB793" s="115"/>
      <c r="BG793" s="116"/>
      <c r="BN793" s="115"/>
      <c r="BO793" s="117"/>
      <c r="BQ793" s="118" t="s">
        <v>59</v>
      </c>
      <c r="BR793" s="119">
        <f t="shared" si="0"/>
        <v>0</v>
      </c>
      <c r="BS793" s="119">
        <f t="shared" si="1"/>
        <v>0</v>
      </c>
      <c r="BT793" s="91"/>
    </row>
    <row r="794" spans="1:72" s="114" customFormat="1" ht="27">
      <c r="A794" s="103"/>
      <c r="B794" s="104"/>
      <c r="C794" s="105"/>
      <c r="D794" s="106"/>
      <c r="E794" s="107"/>
      <c r="F794" s="108"/>
      <c r="G794" s="107"/>
      <c r="H794" s="78"/>
      <c r="I794" s="108"/>
      <c r="J794" s="109"/>
      <c r="K794" s="94"/>
      <c r="L794" s="94"/>
      <c r="M794" s="110"/>
      <c r="N794" s="78"/>
      <c r="O794" s="108"/>
      <c r="P794" s="109"/>
      <c r="Q794" s="94"/>
      <c r="R794" s="110"/>
      <c r="S794" s="78"/>
      <c r="T794" s="111"/>
      <c r="U794" s="112"/>
      <c r="V794" s="94"/>
      <c r="W794" s="110"/>
      <c r="X794" s="44"/>
      <c r="Y794" s="108"/>
      <c r="Z794" s="109"/>
      <c r="AA794" s="94"/>
      <c r="AB794" s="110"/>
      <c r="AC794" s="94"/>
      <c r="AD794" s="113"/>
      <c r="AE794" s="94"/>
      <c r="AF794" s="94"/>
      <c r="AG794" s="94"/>
      <c r="AH794" s="94"/>
      <c r="AI794" s="94"/>
      <c r="AJ794" s="113"/>
      <c r="AK794" s="94"/>
      <c r="AL794" s="94"/>
      <c r="AM794" s="94"/>
      <c r="AP794" s="115"/>
      <c r="AV794" s="115"/>
      <c r="BB794" s="115"/>
      <c r="BG794" s="116"/>
      <c r="BN794" s="115"/>
      <c r="BO794" s="117"/>
      <c r="BQ794" s="118" t="s">
        <v>59</v>
      </c>
      <c r="BR794" s="119">
        <f t="shared" si="0"/>
        <v>0</v>
      </c>
      <c r="BS794" s="119">
        <f t="shared" si="1"/>
        <v>0</v>
      </c>
      <c r="BT794" s="108"/>
    </row>
    <row r="795" spans="1:72" s="114" customFormat="1" ht="27">
      <c r="A795" s="103"/>
      <c r="B795" s="104"/>
      <c r="C795" s="105"/>
      <c r="D795" s="106"/>
      <c r="E795" s="107"/>
      <c r="F795" s="106"/>
      <c r="G795" s="107"/>
      <c r="H795" s="78"/>
      <c r="I795" s="108"/>
      <c r="J795" s="109"/>
      <c r="K795" s="94"/>
      <c r="L795" s="94"/>
      <c r="M795" s="110"/>
      <c r="N795" s="78"/>
      <c r="O795" s="108"/>
      <c r="P795" s="109"/>
      <c r="Q795" s="94"/>
      <c r="R795" s="110"/>
      <c r="S795" s="78"/>
      <c r="T795" s="111"/>
      <c r="U795" s="112"/>
      <c r="V795" s="94"/>
      <c r="W795" s="110"/>
      <c r="X795" s="44"/>
      <c r="Y795" s="108"/>
      <c r="Z795" s="109"/>
      <c r="AA795" s="94"/>
      <c r="AB795" s="110"/>
      <c r="AC795" s="94"/>
      <c r="AD795" s="113"/>
      <c r="AE795" s="94"/>
      <c r="AF795" s="94"/>
      <c r="AG795" s="94"/>
      <c r="AH795" s="94"/>
      <c r="AI795" s="94"/>
      <c r="AJ795" s="113"/>
      <c r="AK795" s="94"/>
      <c r="AL795" s="94"/>
      <c r="AM795" s="94"/>
      <c r="AP795" s="115"/>
      <c r="AV795" s="115"/>
      <c r="BB795" s="115"/>
      <c r="BG795" s="116"/>
      <c r="BN795" s="115"/>
      <c r="BO795" s="117"/>
      <c r="BQ795" s="118" t="s">
        <v>59</v>
      </c>
      <c r="BR795" s="119">
        <f t="shared" si="0"/>
        <v>0</v>
      </c>
      <c r="BS795" s="119">
        <f t="shared" si="1"/>
        <v>0</v>
      </c>
    </row>
    <row r="796" spans="1:72" s="114" customFormat="1" ht="27">
      <c r="A796" s="103"/>
      <c r="B796" s="104"/>
      <c r="C796" s="105"/>
      <c r="D796" s="106"/>
      <c r="E796" s="107"/>
      <c r="F796" s="108"/>
      <c r="G796" s="107"/>
      <c r="H796" s="78"/>
      <c r="I796" s="108"/>
      <c r="J796" s="109"/>
      <c r="K796" s="94"/>
      <c r="L796" s="94"/>
      <c r="M796" s="110"/>
      <c r="N796" s="78"/>
      <c r="O796" s="108"/>
      <c r="P796" s="109"/>
      <c r="Q796" s="94"/>
      <c r="R796" s="110"/>
      <c r="S796" s="78"/>
      <c r="T796" s="111"/>
      <c r="U796" s="112"/>
      <c r="V796" s="94"/>
      <c r="W796" s="110"/>
      <c r="X796" s="44"/>
      <c r="Y796" s="108"/>
      <c r="Z796" s="109"/>
      <c r="AA796" s="94"/>
      <c r="AB796" s="110"/>
      <c r="AC796" s="94"/>
      <c r="AD796" s="113"/>
      <c r="AE796" s="94"/>
      <c r="AF796" s="94"/>
      <c r="AG796" s="94"/>
      <c r="AH796" s="94"/>
      <c r="AI796" s="94"/>
      <c r="AJ796" s="113"/>
      <c r="AK796" s="94"/>
      <c r="AL796" s="94"/>
      <c r="AM796" s="94"/>
      <c r="AP796" s="115"/>
      <c r="AV796" s="115"/>
      <c r="BB796" s="115"/>
      <c r="BG796" s="116"/>
      <c r="BN796" s="115"/>
      <c r="BO796" s="117"/>
      <c r="BQ796" s="118">
        <v>1280</v>
      </c>
      <c r="BR796" s="119">
        <f t="shared" si="0"/>
        <v>0</v>
      </c>
      <c r="BS796" s="119">
        <f t="shared" si="1"/>
        <v>0</v>
      </c>
    </row>
    <row r="797" spans="1:72" s="114" customFormat="1" ht="27">
      <c r="A797" s="103"/>
      <c r="B797" s="104"/>
      <c r="C797" s="105"/>
      <c r="D797" s="106"/>
      <c r="E797" s="107"/>
      <c r="F797" s="91"/>
      <c r="G797" s="107"/>
      <c r="H797" s="78"/>
      <c r="I797" s="108"/>
      <c r="J797" s="109"/>
      <c r="K797" s="94"/>
      <c r="L797" s="94"/>
      <c r="M797" s="110"/>
      <c r="N797" s="78"/>
      <c r="O797" s="108"/>
      <c r="P797" s="109"/>
      <c r="Q797" s="94"/>
      <c r="R797" s="110"/>
      <c r="S797" s="78"/>
      <c r="T797" s="111"/>
      <c r="U797" s="112"/>
      <c r="V797" s="94"/>
      <c r="W797" s="110"/>
      <c r="X797" s="44"/>
      <c r="Y797" s="108"/>
      <c r="Z797" s="109"/>
      <c r="AA797" s="94"/>
      <c r="AB797" s="110"/>
      <c r="AC797" s="94"/>
      <c r="AD797" s="113"/>
      <c r="AE797" s="94"/>
      <c r="AF797" s="94"/>
      <c r="AG797" s="94"/>
      <c r="AH797" s="94"/>
      <c r="AI797" s="94"/>
      <c r="AJ797" s="113"/>
      <c r="AK797" s="94"/>
      <c r="AL797" s="94"/>
      <c r="AM797" s="94"/>
      <c r="AP797" s="40"/>
      <c r="AQ797" s="25"/>
      <c r="AV797" s="115"/>
      <c r="BB797" s="115"/>
      <c r="BG797" s="116"/>
      <c r="BN797" s="115"/>
      <c r="BO797" s="117"/>
      <c r="BQ797" s="118" t="s">
        <v>59</v>
      </c>
      <c r="BR797" s="119"/>
    </row>
    <row r="798" spans="1:72" s="114" customFormat="1" ht="27">
      <c r="A798" s="103"/>
      <c r="B798" s="104"/>
      <c r="C798" s="105"/>
      <c r="D798" s="106"/>
      <c r="E798" s="107"/>
      <c r="F798" s="108"/>
      <c r="G798" s="107"/>
      <c r="H798" s="78"/>
      <c r="I798" s="108"/>
      <c r="J798" s="109"/>
      <c r="K798" s="94"/>
      <c r="L798" s="94"/>
      <c r="M798" s="110"/>
      <c r="N798" s="78"/>
      <c r="O798" s="108"/>
      <c r="P798" s="109"/>
      <c r="Q798" s="94"/>
      <c r="R798" s="110"/>
      <c r="S798" s="78"/>
      <c r="T798" s="111"/>
      <c r="U798" s="112"/>
      <c r="V798" s="94"/>
      <c r="W798" s="110"/>
      <c r="X798" s="44"/>
      <c r="Y798" s="108"/>
      <c r="Z798" s="109"/>
      <c r="AA798" s="94"/>
      <c r="AB798" s="110"/>
      <c r="AC798" s="94"/>
      <c r="AD798" s="113"/>
      <c r="AE798" s="94"/>
      <c r="AF798" s="94"/>
      <c r="AG798" s="94"/>
      <c r="AH798" s="94"/>
      <c r="AI798" s="94"/>
      <c r="AJ798" s="113"/>
      <c r="AK798" s="94"/>
      <c r="AL798" s="94"/>
      <c r="AM798" s="94"/>
      <c r="AP798" s="40"/>
      <c r="AQ798" s="25"/>
      <c r="AV798" s="115"/>
      <c r="BB798" s="115"/>
      <c r="BG798" s="116"/>
      <c r="BN798" s="115"/>
      <c r="BO798" s="117"/>
      <c r="BQ798" s="118">
        <v>1280</v>
      </c>
      <c r="BR798" s="119"/>
    </row>
    <row r="799" spans="1:72" s="114" customFormat="1" ht="27">
      <c r="A799" s="103"/>
      <c r="B799" s="104"/>
      <c r="C799" s="105"/>
      <c r="D799" s="106"/>
      <c r="E799" s="107"/>
      <c r="F799" s="106"/>
      <c r="G799" s="107"/>
      <c r="H799" s="78"/>
      <c r="I799" s="91"/>
      <c r="J799" s="132"/>
      <c r="K799" s="133"/>
      <c r="L799" s="133"/>
      <c r="M799" s="110"/>
      <c r="N799" s="78"/>
      <c r="O799" s="91"/>
      <c r="P799" s="109"/>
      <c r="Q799" s="94"/>
      <c r="R799" s="110"/>
      <c r="S799" s="78"/>
      <c r="T799" s="111"/>
      <c r="U799" s="112"/>
      <c r="V799" s="94"/>
      <c r="W799" s="110"/>
      <c r="X799" s="44"/>
      <c r="Y799" s="91"/>
      <c r="Z799" s="109"/>
      <c r="AA799" s="94"/>
      <c r="AB799" s="110"/>
      <c r="AC799" s="94"/>
      <c r="AD799" s="113"/>
      <c r="AE799" s="94"/>
      <c r="AF799" s="94"/>
      <c r="AG799" s="94"/>
      <c r="AH799" s="94"/>
      <c r="AI799" s="94"/>
      <c r="AJ799" s="113"/>
      <c r="AK799" s="94"/>
      <c r="AL799" s="94"/>
      <c r="AM799" s="94"/>
      <c r="AP799" s="40"/>
      <c r="AQ799" s="25"/>
      <c r="AV799" s="115"/>
      <c r="BB799" s="115"/>
      <c r="BG799" s="116"/>
      <c r="BN799" s="115"/>
      <c r="BO799" s="117"/>
    </row>
    <row r="800" spans="1:72" s="114" customFormat="1" ht="27">
      <c r="A800" s="103"/>
      <c r="B800" s="104"/>
      <c r="C800" s="105"/>
      <c r="D800" s="106"/>
      <c r="E800" s="107"/>
      <c r="F800" s="106"/>
      <c r="G800" s="107"/>
      <c r="H800" s="78"/>
      <c r="I800" s="91"/>
      <c r="J800" s="109"/>
      <c r="K800" s="94"/>
      <c r="L800" s="94"/>
      <c r="M800" s="110"/>
      <c r="N800" s="78"/>
      <c r="O800" s="91"/>
      <c r="P800" s="109"/>
      <c r="Q800" s="94"/>
      <c r="R800" s="110"/>
      <c r="S800" s="78"/>
      <c r="T800" s="111"/>
      <c r="U800" s="112"/>
      <c r="V800" s="94"/>
      <c r="W800" s="110"/>
      <c r="X800" s="44"/>
      <c r="Y800" s="91"/>
      <c r="Z800" s="109"/>
      <c r="AA800" s="94"/>
      <c r="AB800" s="110"/>
      <c r="AC800" s="94"/>
      <c r="AD800" s="113"/>
      <c r="AE800" s="94"/>
      <c r="AF800" s="94"/>
      <c r="AG800" s="94"/>
      <c r="AH800" s="94"/>
      <c r="AI800" s="94"/>
      <c r="AJ800" s="113"/>
      <c r="AK800" s="94"/>
      <c r="AL800" s="94"/>
      <c r="AM800" s="94"/>
      <c r="AP800" s="80"/>
      <c r="AQ800" s="79"/>
      <c r="AV800" s="115"/>
      <c r="BB800" s="115"/>
      <c r="BG800" s="116"/>
      <c r="BN800" s="115"/>
      <c r="BO800" s="117"/>
    </row>
    <row r="801" spans="1:67" s="114" customFormat="1" ht="27">
      <c r="A801" s="103"/>
      <c r="B801" s="104"/>
      <c r="C801" s="105"/>
      <c r="D801" s="106"/>
      <c r="E801" s="107"/>
      <c r="F801" s="106"/>
      <c r="G801" s="107"/>
      <c r="H801" s="78"/>
      <c r="I801" s="91"/>
      <c r="J801" s="109"/>
      <c r="K801" s="94"/>
      <c r="L801" s="94"/>
      <c r="M801" s="110"/>
      <c r="N801" s="78"/>
      <c r="O801" s="91"/>
      <c r="P801" s="109"/>
      <c r="Q801" s="94"/>
      <c r="R801" s="110"/>
      <c r="S801" s="78"/>
      <c r="T801" s="111"/>
      <c r="U801" s="112"/>
      <c r="V801" s="94"/>
      <c r="W801" s="110"/>
      <c r="X801" s="44"/>
      <c r="Y801" s="91"/>
      <c r="Z801" s="109"/>
      <c r="AA801" s="94"/>
      <c r="AB801" s="110"/>
      <c r="AC801" s="94"/>
      <c r="AD801" s="113"/>
      <c r="AE801" s="94"/>
      <c r="AF801" s="94"/>
      <c r="AG801" s="94"/>
      <c r="AH801" s="94"/>
      <c r="AI801" s="94"/>
      <c r="AJ801" s="113"/>
      <c r="AK801" s="94"/>
      <c r="AL801" s="94"/>
      <c r="AM801" s="94"/>
      <c r="AP801" s="80"/>
      <c r="AQ801" s="79"/>
      <c r="AV801" s="115"/>
      <c r="BB801" s="115"/>
      <c r="BG801" s="116"/>
      <c r="BN801" s="115"/>
      <c r="BO801" s="117"/>
    </row>
    <row r="802" spans="1:67" s="114" customFormat="1" ht="27">
      <c r="A802" s="103"/>
      <c r="B802" s="104"/>
      <c r="C802" s="105"/>
      <c r="D802" s="106"/>
      <c r="E802" s="107"/>
      <c r="F802" s="106"/>
      <c r="G802" s="107"/>
      <c r="H802" s="78"/>
      <c r="I802" s="91"/>
      <c r="J802" s="109"/>
      <c r="K802" s="94"/>
      <c r="L802" s="94"/>
      <c r="M802" s="110"/>
      <c r="N802" s="78"/>
      <c r="O802" s="91"/>
      <c r="P802" s="109"/>
      <c r="Q802" s="94"/>
      <c r="R802" s="110"/>
      <c r="S802" s="78"/>
      <c r="T802" s="111"/>
      <c r="U802" s="112"/>
      <c r="V802" s="94"/>
      <c r="W802" s="110"/>
      <c r="X802" s="44"/>
      <c r="Y802" s="91"/>
      <c r="Z802" s="109"/>
      <c r="AA802" s="94"/>
      <c r="AB802" s="110"/>
      <c r="AC802" s="94"/>
      <c r="AD802" s="113"/>
      <c r="AE802" s="94"/>
      <c r="AF802" s="94"/>
      <c r="AG802" s="94"/>
      <c r="AH802" s="94"/>
      <c r="AI802" s="94"/>
      <c r="AJ802" s="113"/>
      <c r="AK802" s="94"/>
      <c r="AL802" s="94"/>
      <c r="AM802" s="94"/>
      <c r="AP802" s="80"/>
      <c r="AQ802" s="79"/>
      <c r="AV802" s="115"/>
      <c r="BB802" s="115"/>
      <c r="BG802" s="116"/>
      <c r="BN802" s="115"/>
      <c r="BO802" s="117"/>
    </row>
    <row r="803" spans="1:67" s="135" customFormat="1" ht="27" outlineLevel="1">
      <c r="A803" s="134"/>
      <c r="B803" s="104"/>
      <c r="C803" s="105"/>
      <c r="D803" s="106"/>
      <c r="E803" s="107"/>
      <c r="F803" s="106"/>
      <c r="G803" s="107"/>
      <c r="H803" s="78"/>
      <c r="I803" s="91"/>
      <c r="J803" s="109"/>
      <c r="K803" s="94"/>
      <c r="L803" s="94"/>
      <c r="M803" s="110"/>
      <c r="N803" s="78"/>
      <c r="O803" s="91"/>
      <c r="P803" s="109"/>
      <c r="Q803" s="94"/>
      <c r="R803" s="110"/>
      <c r="S803" s="78"/>
      <c r="T803" s="111"/>
      <c r="U803" s="112"/>
      <c r="V803" s="94"/>
      <c r="W803" s="110"/>
      <c r="X803" s="44"/>
      <c r="Y803" s="91"/>
      <c r="Z803" s="94"/>
      <c r="AA803" s="94"/>
      <c r="AB803" s="110"/>
      <c r="AC803" s="94"/>
      <c r="AD803" s="113"/>
      <c r="AE803" s="94"/>
      <c r="AF803" s="94"/>
      <c r="AG803" s="94"/>
      <c r="AH803" s="94"/>
      <c r="AI803" s="94"/>
      <c r="AJ803" s="113"/>
      <c r="AK803" s="94"/>
      <c r="AL803" s="94"/>
      <c r="AM803" s="94"/>
      <c r="AP803" s="80"/>
      <c r="AQ803" s="79"/>
      <c r="AV803" s="136"/>
      <c r="BB803" s="136"/>
      <c r="BG803" s="137"/>
      <c r="BN803" s="136"/>
      <c r="BO803" s="138"/>
    </row>
    <row r="804" spans="1:67" s="135" customFormat="1" ht="27" outlineLevel="1">
      <c r="A804" s="134"/>
      <c r="B804" s="104"/>
      <c r="C804" s="105"/>
      <c r="D804" s="106"/>
      <c r="E804" s="107"/>
      <c r="F804" s="106"/>
      <c r="G804" s="107"/>
      <c r="H804" s="78"/>
      <c r="I804" s="91"/>
      <c r="J804" s="109"/>
      <c r="K804" s="94"/>
      <c r="L804" s="94"/>
      <c r="M804" s="110"/>
      <c r="N804" s="78"/>
      <c r="O804" s="91"/>
      <c r="P804" s="109"/>
      <c r="Q804" s="94"/>
      <c r="R804" s="110"/>
      <c r="S804" s="78"/>
      <c r="T804" s="111"/>
      <c r="U804" s="112"/>
      <c r="V804" s="94"/>
      <c r="W804" s="110"/>
      <c r="X804" s="44"/>
      <c r="Y804" s="91"/>
      <c r="Z804" s="94"/>
      <c r="AA804" s="94"/>
      <c r="AB804" s="110"/>
      <c r="AC804" s="94"/>
      <c r="AD804" s="113"/>
      <c r="AE804" s="94"/>
      <c r="AF804" s="94"/>
      <c r="AG804" s="94"/>
      <c r="AH804" s="94"/>
      <c r="AI804" s="94"/>
      <c r="AJ804" s="113"/>
      <c r="AK804" s="94"/>
      <c r="AL804" s="94"/>
      <c r="AM804" s="94"/>
      <c r="AP804" s="80"/>
      <c r="AQ804" s="79"/>
      <c r="AV804" s="136"/>
      <c r="BB804" s="136"/>
      <c r="BG804" s="137"/>
      <c r="BN804" s="136"/>
      <c r="BO804" s="138"/>
    </row>
    <row r="805" spans="1:67" s="135" customFormat="1" ht="27.75" outlineLevel="1">
      <c r="A805" s="139"/>
      <c r="B805" s="140"/>
      <c r="C805" s="140"/>
      <c r="D805" s="106"/>
      <c r="E805" s="107"/>
      <c r="F805" s="106"/>
      <c r="G805" s="107"/>
      <c r="H805" s="78"/>
      <c r="I805" s="108"/>
      <c r="J805" s="109"/>
      <c r="K805" s="121"/>
      <c r="L805" s="121"/>
      <c r="M805" s="110"/>
      <c r="N805" s="78"/>
      <c r="O805" s="108"/>
      <c r="P805" s="109"/>
      <c r="Q805" s="121"/>
      <c r="R805" s="110"/>
      <c r="S805" s="78"/>
      <c r="T805" s="111"/>
      <c r="U805" s="112"/>
      <c r="V805" s="121"/>
      <c r="W805" s="110"/>
      <c r="X805" s="44"/>
      <c r="Y805" s="108"/>
      <c r="Z805" s="109"/>
      <c r="AA805" s="94"/>
      <c r="AB805" s="110"/>
      <c r="AC805" s="94"/>
      <c r="AD805" s="113"/>
      <c r="AE805" s="94"/>
      <c r="AF805" s="94"/>
      <c r="AG805" s="94"/>
      <c r="AH805" s="94"/>
      <c r="AI805" s="94"/>
      <c r="AJ805" s="113"/>
      <c r="AK805" s="94"/>
      <c r="AL805" s="94"/>
      <c r="AM805" s="94"/>
      <c r="AP805" s="80"/>
      <c r="AQ805" s="79"/>
      <c r="AV805" s="136"/>
      <c r="BB805" s="136"/>
      <c r="BG805" s="137"/>
      <c r="BN805" s="136"/>
      <c r="BO805" s="138"/>
    </row>
    <row r="806" spans="1:67" s="135" customFormat="1" ht="27" outlineLevel="1">
      <c r="A806" s="139"/>
      <c r="B806" s="104"/>
      <c r="C806" s="104"/>
      <c r="D806" s="106"/>
      <c r="E806" s="107"/>
      <c r="F806" s="106"/>
      <c r="G806" s="107"/>
      <c r="H806" s="78"/>
      <c r="I806" s="91"/>
      <c r="J806" s="94"/>
      <c r="K806" s="94"/>
      <c r="L806" s="94"/>
      <c r="M806" s="110"/>
      <c r="N806" s="78"/>
      <c r="O806" s="91"/>
      <c r="P806" s="94"/>
      <c r="Q806" s="94"/>
      <c r="R806" s="110"/>
      <c r="S806" s="78"/>
      <c r="T806" s="111"/>
      <c r="U806" s="101"/>
      <c r="V806" s="94"/>
      <c r="W806" s="110"/>
      <c r="X806" s="44"/>
      <c r="Y806" s="91"/>
      <c r="Z806" s="94"/>
      <c r="AA806" s="94"/>
      <c r="AB806" s="110"/>
      <c r="AC806" s="94"/>
      <c r="AD806" s="113"/>
      <c r="AE806" s="94"/>
      <c r="AF806" s="94"/>
      <c r="AG806" s="94"/>
      <c r="AH806" s="94"/>
      <c r="AI806" s="94"/>
      <c r="AJ806" s="113"/>
      <c r="AK806" s="94"/>
      <c r="AL806" s="94"/>
      <c r="AM806" s="94"/>
      <c r="AP806" s="40"/>
      <c r="AQ806" s="25"/>
      <c r="AV806" s="136"/>
      <c r="BB806" s="136"/>
      <c r="BG806" s="137"/>
      <c r="BN806" s="136"/>
      <c r="BO806" s="138"/>
    </row>
    <row r="807" spans="1:67" s="114" customFormat="1" ht="27.75">
      <c r="A807" s="134"/>
      <c r="B807" s="140"/>
      <c r="C807" s="140"/>
      <c r="D807" s="106"/>
      <c r="E807" s="107"/>
      <c r="F807" s="106"/>
      <c r="G807" s="107"/>
      <c r="H807" s="78"/>
      <c r="I807" s="108"/>
      <c r="J807" s="109"/>
      <c r="K807" s="121"/>
      <c r="L807" s="121"/>
      <c r="M807" s="110"/>
      <c r="N807" s="78"/>
      <c r="O807" s="108"/>
      <c r="P807" s="109"/>
      <c r="Q807" s="121"/>
      <c r="R807" s="110"/>
      <c r="S807" s="78"/>
      <c r="T807" s="111"/>
      <c r="U807" s="112"/>
      <c r="V807" s="121"/>
      <c r="W807" s="110"/>
      <c r="X807" s="44"/>
      <c r="Y807" s="108"/>
      <c r="Z807" s="109"/>
      <c r="AA807" s="94"/>
      <c r="AB807" s="110"/>
      <c r="AC807" s="94"/>
      <c r="AD807" s="113"/>
      <c r="AE807" s="94"/>
      <c r="AF807" s="94"/>
      <c r="AG807" s="94"/>
      <c r="AH807" s="94"/>
      <c r="AI807" s="94"/>
      <c r="AJ807" s="113"/>
      <c r="AK807" s="94"/>
      <c r="AL807" s="94"/>
      <c r="AM807" s="94"/>
      <c r="AP807" s="40"/>
      <c r="AQ807" s="25"/>
      <c r="AV807" s="115"/>
      <c r="BB807" s="115"/>
      <c r="BG807" s="116"/>
      <c r="BN807" s="115"/>
      <c r="BO807" s="141"/>
    </row>
    <row r="808" spans="1:67" s="114" customFormat="1" ht="27.75">
      <c r="A808" s="103"/>
      <c r="B808" s="140"/>
      <c r="C808" s="140"/>
      <c r="D808" s="106"/>
      <c r="E808" s="107"/>
      <c r="F808" s="106"/>
      <c r="G808" s="107"/>
      <c r="H808" s="78"/>
      <c r="I808" s="108"/>
      <c r="J808" s="109"/>
      <c r="K808" s="121"/>
      <c r="L808" s="121"/>
      <c r="M808" s="110"/>
      <c r="N808" s="78"/>
      <c r="O808" s="108"/>
      <c r="P808" s="109"/>
      <c r="Q808" s="121"/>
      <c r="R808" s="110"/>
      <c r="S808" s="78"/>
      <c r="T808" s="111"/>
      <c r="U808" s="112"/>
      <c r="V808" s="121"/>
      <c r="W808" s="110"/>
      <c r="X808" s="44"/>
      <c r="Y808" s="108"/>
      <c r="Z808" s="109"/>
      <c r="AA808" s="94"/>
      <c r="AB808" s="110"/>
      <c r="AC808" s="94"/>
      <c r="AD808" s="113"/>
      <c r="AE808" s="94"/>
      <c r="AF808" s="94"/>
      <c r="AG808" s="94"/>
      <c r="AH808" s="94"/>
      <c r="AI808" s="94"/>
      <c r="AJ808" s="113"/>
      <c r="AK808" s="94"/>
      <c r="AL808" s="94"/>
      <c r="AM808" s="94"/>
      <c r="AP808" s="40"/>
      <c r="AQ808" s="25"/>
      <c r="AV808" s="115"/>
      <c r="BB808" s="115"/>
      <c r="BG808" s="116"/>
      <c r="BN808" s="115"/>
      <c r="BO808" s="141"/>
    </row>
    <row r="809" spans="1:67" s="114" customFormat="1" ht="27.75">
      <c r="A809" s="103"/>
      <c r="B809" s="140"/>
      <c r="C809" s="140"/>
      <c r="D809" s="106"/>
      <c r="E809" s="107"/>
      <c r="F809" s="106"/>
      <c r="G809" s="107"/>
      <c r="H809" s="78"/>
      <c r="I809" s="91"/>
      <c r="J809" s="94"/>
      <c r="K809" s="94"/>
      <c r="L809" s="94"/>
      <c r="M809" s="110"/>
      <c r="N809" s="78"/>
      <c r="O809" s="91"/>
      <c r="P809" s="94"/>
      <c r="Q809" s="94"/>
      <c r="R809" s="110"/>
      <c r="S809" s="78"/>
      <c r="T809" s="111"/>
      <c r="U809" s="101"/>
      <c r="V809" s="94"/>
      <c r="W809" s="110"/>
      <c r="X809" s="44"/>
      <c r="Y809" s="91"/>
      <c r="Z809" s="94"/>
      <c r="AA809" s="94"/>
      <c r="AB809" s="110"/>
      <c r="AC809" s="94"/>
      <c r="AD809" s="113"/>
      <c r="AE809" s="94"/>
      <c r="AF809" s="94"/>
      <c r="AG809" s="94"/>
      <c r="AH809" s="94"/>
      <c r="AI809" s="94"/>
      <c r="AJ809" s="113"/>
      <c r="AK809" s="94"/>
      <c r="AL809" s="94"/>
      <c r="AM809" s="94"/>
      <c r="AP809" s="40"/>
      <c r="AQ809" s="25"/>
      <c r="AV809" s="115"/>
      <c r="BB809" s="115"/>
      <c r="BG809" s="116"/>
      <c r="BN809" s="115"/>
      <c r="BO809" s="141"/>
    </row>
    <row r="810" spans="1:67" s="114" customFormat="1" ht="27">
      <c r="A810" s="103"/>
      <c r="B810" s="104"/>
      <c r="C810" s="104"/>
      <c r="D810" s="106"/>
      <c r="E810" s="107"/>
      <c r="F810" s="106"/>
      <c r="G810" s="107"/>
      <c r="H810" s="78"/>
      <c r="I810" s="91"/>
      <c r="J810" s="94"/>
      <c r="K810" s="94"/>
      <c r="L810" s="94"/>
      <c r="M810" s="110"/>
      <c r="N810" s="78"/>
      <c r="O810" s="91"/>
      <c r="P810" s="94"/>
      <c r="Q810" s="94"/>
      <c r="R810" s="110"/>
      <c r="S810" s="78"/>
      <c r="T810" s="111"/>
      <c r="U810" s="101"/>
      <c r="V810" s="94"/>
      <c r="W810" s="110"/>
      <c r="X810" s="44"/>
      <c r="Y810" s="91"/>
      <c r="Z810" s="94"/>
      <c r="AA810" s="94"/>
      <c r="AB810" s="110"/>
      <c r="AC810" s="94"/>
      <c r="AD810" s="113"/>
      <c r="AE810" s="94"/>
      <c r="AF810" s="94"/>
      <c r="AG810" s="94"/>
      <c r="AH810" s="94"/>
      <c r="AI810" s="94"/>
      <c r="AJ810" s="113"/>
      <c r="AK810" s="94"/>
      <c r="AL810" s="94"/>
      <c r="AM810" s="94"/>
      <c r="AP810" s="40"/>
      <c r="AQ810" s="25"/>
      <c r="AV810" s="115"/>
      <c r="BB810" s="115"/>
      <c r="BG810" s="116"/>
      <c r="BN810" s="115"/>
      <c r="BO810" s="141"/>
    </row>
    <row r="811" spans="1:67" s="114" customFormat="1" ht="27.75">
      <c r="A811" s="103"/>
      <c r="B811" s="140"/>
      <c r="C811" s="140"/>
      <c r="D811" s="106"/>
      <c r="E811" s="107"/>
      <c r="F811" s="106"/>
      <c r="G811" s="107"/>
      <c r="H811" s="78"/>
      <c r="I811" s="108"/>
      <c r="J811" s="109"/>
      <c r="K811" s="121"/>
      <c r="L811" s="121"/>
      <c r="M811" s="110"/>
      <c r="N811" s="78"/>
      <c r="O811" s="108"/>
      <c r="P811" s="109"/>
      <c r="Q811" s="121"/>
      <c r="R811" s="110"/>
      <c r="S811" s="78"/>
      <c r="T811" s="111"/>
      <c r="U811" s="112"/>
      <c r="V811" s="121"/>
      <c r="W811" s="110"/>
      <c r="X811" s="44"/>
      <c r="Y811" s="108"/>
      <c r="Z811" s="109"/>
      <c r="AA811" s="94"/>
      <c r="AB811" s="110"/>
      <c r="AC811" s="94"/>
      <c r="AD811" s="113"/>
      <c r="AE811" s="94"/>
      <c r="AF811" s="94"/>
      <c r="AG811" s="94"/>
      <c r="AH811" s="94"/>
      <c r="AI811" s="94"/>
      <c r="AJ811" s="113"/>
      <c r="AK811" s="94"/>
      <c r="AL811" s="94"/>
      <c r="AM811" s="94"/>
      <c r="AP811" s="40"/>
      <c r="AQ811" s="25"/>
      <c r="AV811" s="115"/>
      <c r="BB811" s="115"/>
      <c r="BG811" s="116"/>
      <c r="BN811" s="115"/>
      <c r="BO811" s="141"/>
    </row>
    <row r="812" spans="1:67" s="114" customFormat="1" ht="27">
      <c r="A812" s="103"/>
      <c r="B812" s="104"/>
      <c r="C812" s="104"/>
      <c r="D812" s="106"/>
      <c r="E812" s="107"/>
      <c r="F812" s="106"/>
      <c r="G812" s="107"/>
      <c r="H812" s="78"/>
      <c r="I812" s="91"/>
      <c r="J812" s="109"/>
      <c r="K812" s="94"/>
      <c r="L812" s="94"/>
      <c r="M812" s="110"/>
      <c r="N812" s="78"/>
      <c r="O812" s="91"/>
      <c r="P812" s="109"/>
      <c r="Q812" s="94"/>
      <c r="R812" s="110"/>
      <c r="S812" s="78"/>
      <c r="T812" s="111"/>
      <c r="U812" s="112"/>
      <c r="V812" s="94"/>
      <c r="W812" s="110"/>
      <c r="X812" s="44"/>
      <c r="Y812" s="91"/>
      <c r="Z812" s="109"/>
      <c r="AA812" s="94"/>
      <c r="AB812" s="110"/>
      <c r="AC812" s="94"/>
      <c r="AD812" s="113"/>
      <c r="AE812" s="94"/>
      <c r="AF812" s="94"/>
      <c r="AG812" s="94"/>
      <c r="AH812" s="94"/>
      <c r="AI812" s="94"/>
      <c r="AJ812" s="113"/>
      <c r="AK812" s="94"/>
      <c r="AL812" s="94"/>
      <c r="AM812" s="94"/>
      <c r="AP812" s="40"/>
      <c r="AQ812" s="25"/>
      <c r="AV812" s="115"/>
      <c r="BB812" s="115"/>
      <c r="BG812" s="116"/>
      <c r="BN812" s="115"/>
      <c r="BO812" s="141"/>
    </row>
    <row r="813" spans="1:67" s="114" customFormat="1" ht="27.75">
      <c r="A813" s="103"/>
      <c r="B813" s="140"/>
      <c r="C813" s="140"/>
      <c r="D813" s="106"/>
      <c r="E813" s="107"/>
      <c r="F813" s="106"/>
      <c r="G813" s="107"/>
      <c r="H813" s="78"/>
      <c r="I813" s="108"/>
      <c r="J813" s="109"/>
      <c r="K813" s="121"/>
      <c r="L813" s="121"/>
      <c r="M813" s="110"/>
      <c r="N813" s="78"/>
      <c r="O813" s="108"/>
      <c r="P813" s="109"/>
      <c r="Q813" s="121"/>
      <c r="R813" s="110"/>
      <c r="S813" s="78"/>
      <c r="T813" s="111"/>
      <c r="U813" s="112"/>
      <c r="V813" s="121"/>
      <c r="W813" s="110"/>
      <c r="X813" s="44"/>
      <c r="Y813" s="108"/>
      <c r="Z813" s="109"/>
      <c r="AA813" s="94"/>
      <c r="AB813" s="110"/>
      <c r="AC813" s="94"/>
      <c r="AD813" s="113"/>
      <c r="AE813" s="94"/>
      <c r="AF813" s="94"/>
      <c r="AG813" s="94"/>
      <c r="AH813" s="94"/>
      <c r="AI813" s="94"/>
      <c r="AJ813" s="113"/>
      <c r="AK813" s="94"/>
      <c r="AL813" s="94"/>
      <c r="AM813" s="94"/>
      <c r="AP813" s="40"/>
      <c r="AQ813" s="25"/>
      <c r="AV813" s="115"/>
      <c r="BB813" s="115"/>
      <c r="BG813" s="116"/>
      <c r="BN813" s="115"/>
      <c r="BO813" s="141"/>
    </row>
    <row r="814" spans="1:67" s="114" customFormat="1" ht="27">
      <c r="A814" s="103"/>
      <c r="B814" s="104"/>
      <c r="C814" s="104"/>
      <c r="D814" s="106"/>
      <c r="E814" s="107"/>
      <c r="F814" s="106"/>
      <c r="G814" s="107"/>
      <c r="H814" s="78"/>
      <c r="I814" s="91"/>
      <c r="J814" s="109"/>
      <c r="K814" s="94"/>
      <c r="L814" s="94"/>
      <c r="M814" s="110"/>
      <c r="N814" s="78"/>
      <c r="O814" s="91"/>
      <c r="P814" s="109"/>
      <c r="Q814" s="94"/>
      <c r="R814" s="110"/>
      <c r="S814" s="78"/>
      <c r="T814" s="111"/>
      <c r="U814" s="112"/>
      <c r="V814" s="94"/>
      <c r="W814" s="110"/>
      <c r="X814" s="44"/>
      <c r="Y814" s="91"/>
      <c r="Z814" s="109"/>
      <c r="AA814" s="94"/>
      <c r="AB814" s="110"/>
      <c r="AC814" s="94"/>
      <c r="AD814" s="113"/>
      <c r="AE814" s="94"/>
      <c r="AF814" s="94"/>
      <c r="AG814" s="94"/>
      <c r="AH814" s="94"/>
      <c r="AI814" s="94"/>
      <c r="AJ814" s="113"/>
      <c r="AK814" s="94"/>
      <c r="AL814" s="94"/>
      <c r="AM814" s="94"/>
      <c r="AP814" s="115"/>
      <c r="AV814" s="115"/>
      <c r="BB814" s="115"/>
      <c r="BG814" s="116"/>
      <c r="BN814" s="115"/>
      <c r="BO814" s="141"/>
    </row>
    <row r="815" spans="1:67" s="114" customFormat="1" ht="27.75">
      <c r="A815" s="103"/>
      <c r="B815" s="140"/>
      <c r="C815" s="140"/>
      <c r="D815" s="106"/>
      <c r="E815" s="107"/>
      <c r="F815" s="106"/>
      <c r="G815" s="107"/>
      <c r="H815" s="78"/>
      <c r="I815" s="108"/>
      <c r="J815" s="109"/>
      <c r="K815" s="121"/>
      <c r="L815" s="121"/>
      <c r="M815" s="110"/>
      <c r="N815" s="78"/>
      <c r="O815" s="108"/>
      <c r="P815" s="109"/>
      <c r="Q815" s="121"/>
      <c r="R815" s="110"/>
      <c r="S815" s="78"/>
      <c r="T815" s="111"/>
      <c r="U815" s="112"/>
      <c r="V815" s="121"/>
      <c r="W815" s="110"/>
      <c r="X815" s="44"/>
      <c r="Y815" s="108"/>
      <c r="Z815" s="109"/>
      <c r="AA815" s="94"/>
      <c r="AB815" s="110"/>
      <c r="AC815" s="94"/>
      <c r="AD815" s="113"/>
      <c r="AE815" s="94"/>
      <c r="AF815" s="94"/>
      <c r="AG815" s="94"/>
      <c r="AH815" s="94"/>
      <c r="AI815" s="94"/>
      <c r="AJ815" s="113"/>
      <c r="AK815" s="94"/>
      <c r="AL815" s="94"/>
      <c r="AM815" s="94"/>
      <c r="AP815" s="115"/>
      <c r="AV815" s="115"/>
      <c r="BB815" s="115"/>
      <c r="BG815" s="116"/>
      <c r="BN815" s="115"/>
      <c r="BO815" s="141"/>
    </row>
    <row r="816" spans="1:67" s="114" customFormat="1" ht="27.75">
      <c r="A816" s="103"/>
      <c r="B816" s="140"/>
      <c r="C816" s="140"/>
      <c r="D816" s="106"/>
      <c r="E816" s="107"/>
      <c r="F816" s="106"/>
      <c r="G816" s="107"/>
      <c r="H816" s="78"/>
      <c r="I816" s="108"/>
      <c r="J816" s="109"/>
      <c r="K816" s="121"/>
      <c r="L816" s="121"/>
      <c r="M816" s="110"/>
      <c r="N816" s="78"/>
      <c r="O816" s="108"/>
      <c r="P816" s="109"/>
      <c r="Q816" s="121"/>
      <c r="R816" s="110"/>
      <c r="S816" s="78"/>
      <c r="T816" s="111"/>
      <c r="U816" s="112"/>
      <c r="V816" s="121"/>
      <c r="W816" s="110"/>
      <c r="X816" s="44"/>
      <c r="Y816" s="108"/>
      <c r="Z816" s="109"/>
      <c r="AA816" s="94"/>
      <c r="AB816" s="110"/>
      <c r="AC816" s="94"/>
      <c r="AD816" s="113"/>
      <c r="AE816" s="94"/>
      <c r="AF816" s="94"/>
      <c r="AG816" s="94"/>
      <c r="AH816" s="94"/>
      <c r="AI816" s="94"/>
      <c r="AJ816" s="113"/>
      <c r="AK816" s="94"/>
      <c r="AL816" s="94"/>
      <c r="AM816" s="94"/>
      <c r="AP816" s="115"/>
      <c r="AV816" s="115"/>
      <c r="BB816" s="115"/>
      <c r="BG816" s="116"/>
      <c r="BN816" s="115"/>
      <c r="BO816" s="117"/>
    </row>
    <row r="817" spans="1:69" s="114" customFormat="1" ht="27.75">
      <c r="A817" s="103"/>
      <c r="B817" s="140"/>
      <c r="C817" s="140"/>
      <c r="D817" s="106"/>
      <c r="E817" s="107"/>
      <c r="F817" s="106"/>
      <c r="G817" s="107"/>
      <c r="H817" s="78"/>
      <c r="I817" s="108"/>
      <c r="J817" s="109"/>
      <c r="K817" s="121"/>
      <c r="L817" s="121"/>
      <c r="M817" s="110"/>
      <c r="N817" s="78"/>
      <c r="O817" s="108"/>
      <c r="P817" s="109"/>
      <c r="Q817" s="121"/>
      <c r="R817" s="110"/>
      <c r="S817" s="78"/>
      <c r="T817" s="111"/>
      <c r="U817" s="112"/>
      <c r="V817" s="121"/>
      <c r="W817" s="110"/>
      <c r="X817" s="44"/>
      <c r="Y817" s="108"/>
      <c r="Z817" s="109"/>
      <c r="AA817" s="94"/>
      <c r="AB817" s="110"/>
      <c r="AC817" s="94"/>
      <c r="AD817" s="113"/>
      <c r="AE817" s="94"/>
      <c r="AF817" s="94"/>
      <c r="AG817" s="94"/>
      <c r="AH817" s="94"/>
      <c r="AI817" s="94"/>
      <c r="AJ817" s="113"/>
      <c r="AK817" s="94"/>
      <c r="AL817" s="94"/>
      <c r="AM817" s="94"/>
      <c r="AP817" s="115"/>
      <c r="AV817" s="115"/>
      <c r="BB817" s="115"/>
      <c r="BG817" s="116"/>
      <c r="BN817" s="115"/>
      <c r="BO817" s="141"/>
    </row>
    <row r="818" spans="1:69" s="114" customFormat="1" ht="27.75">
      <c r="A818" s="103"/>
      <c r="B818" s="140"/>
      <c r="C818" s="140"/>
      <c r="D818" s="106"/>
      <c r="E818" s="107"/>
      <c r="F818" s="106"/>
      <c r="G818" s="107"/>
      <c r="H818" s="78"/>
      <c r="I818" s="108"/>
      <c r="J818" s="109"/>
      <c r="K818" s="121"/>
      <c r="L818" s="121"/>
      <c r="M818" s="110"/>
      <c r="N818" s="78"/>
      <c r="O818" s="108"/>
      <c r="P818" s="109"/>
      <c r="Q818" s="121"/>
      <c r="R818" s="110"/>
      <c r="S818" s="78"/>
      <c r="T818" s="111"/>
      <c r="U818" s="112"/>
      <c r="V818" s="121"/>
      <c r="W818" s="110"/>
      <c r="X818" s="44"/>
      <c r="Y818" s="108"/>
      <c r="Z818" s="109"/>
      <c r="AA818" s="94"/>
      <c r="AB818" s="110"/>
      <c r="AC818" s="94"/>
      <c r="AD818" s="113"/>
      <c r="AE818" s="94"/>
      <c r="AF818" s="94"/>
      <c r="AG818" s="94"/>
      <c r="AH818" s="94"/>
      <c r="AI818" s="94"/>
      <c r="AJ818" s="113"/>
      <c r="AK818" s="94"/>
      <c r="AL818" s="94"/>
      <c r="AM818" s="94"/>
      <c r="AP818" s="115"/>
      <c r="AV818" s="115"/>
      <c r="BB818" s="115"/>
      <c r="BG818" s="116"/>
      <c r="BN818" s="115"/>
      <c r="BO818" s="117"/>
    </row>
    <row r="819" spans="1:69" s="114" customFormat="1" ht="27.75">
      <c r="A819" s="103"/>
      <c r="B819" s="140"/>
      <c r="C819" s="140"/>
      <c r="D819" s="106"/>
      <c r="E819" s="107"/>
      <c r="F819" s="106"/>
      <c r="G819" s="107"/>
      <c r="H819" s="78"/>
      <c r="I819" s="108"/>
      <c r="J819" s="109"/>
      <c r="K819" s="121"/>
      <c r="L819" s="121"/>
      <c r="M819" s="110"/>
      <c r="N819" s="78"/>
      <c r="O819" s="108"/>
      <c r="P819" s="109"/>
      <c r="Q819" s="121"/>
      <c r="R819" s="110"/>
      <c r="S819" s="78"/>
      <c r="T819" s="111"/>
      <c r="U819" s="112"/>
      <c r="V819" s="121"/>
      <c r="W819" s="110"/>
      <c r="X819" s="44"/>
      <c r="Y819" s="108"/>
      <c r="Z819" s="109"/>
      <c r="AA819" s="94"/>
      <c r="AB819" s="110"/>
      <c r="AC819" s="94"/>
      <c r="AD819" s="113"/>
      <c r="AE819" s="94"/>
      <c r="AF819" s="94"/>
      <c r="AG819" s="94"/>
      <c r="AH819" s="94"/>
      <c r="AI819" s="94"/>
      <c r="AJ819" s="113"/>
      <c r="AK819" s="94"/>
      <c r="AL819" s="94"/>
      <c r="AM819" s="94"/>
      <c r="AP819" s="115"/>
      <c r="AV819" s="115"/>
      <c r="BB819" s="115"/>
      <c r="BG819" s="116"/>
      <c r="BN819" s="115"/>
      <c r="BO819" s="141"/>
    </row>
    <row r="820" spans="1:69" s="114" customFormat="1" ht="27.75">
      <c r="A820" s="103"/>
      <c r="B820" s="140"/>
      <c r="C820" s="140"/>
      <c r="D820" s="106"/>
      <c r="E820" s="107"/>
      <c r="F820" s="106"/>
      <c r="G820" s="107"/>
      <c r="H820" s="78"/>
      <c r="I820" s="108"/>
      <c r="J820" s="109"/>
      <c r="K820" s="121"/>
      <c r="L820" s="121"/>
      <c r="M820" s="110"/>
      <c r="N820" s="78"/>
      <c r="O820" s="108"/>
      <c r="P820" s="109"/>
      <c r="Q820" s="121"/>
      <c r="R820" s="110"/>
      <c r="S820" s="78"/>
      <c r="T820" s="111"/>
      <c r="U820" s="112"/>
      <c r="V820" s="121"/>
      <c r="W820" s="110"/>
      <c r="X820" s="44"/>
      <c r="Y820" s="108"/>
      <c r="Z820" s="109"/>
      <c r="AA820" s="94"/>
      <c r="AB820" s="110"/>
      <c r="AC820" s="94"/>
      <c r="AD820" s="113"/>
      <c r="AE820" s="94"/>
      <c r="AF820" s="94"/>
      <c r="AG820" s="94"/>
      <c r="AH820" s="94"/>
      <c r="AI820" s="94"/>
      <c r="AJ820" s="113"/>
      <c r="AK820" s="94"/>
      <c r="AL820" s="94"/>
      <c r="AM820" s="94"/>
      <c r="AP820" s="115"/>
      <c r="AV820" s="115"/>
      <c r="BB820" s="115"/>
      <c r="BG820" s="116"/>
      <c r="BN820" s="115"/>
      <c r="BO820" s="141"/>
    </row>
    <row r="821" spans="1:69" s="114" customFormat="1" ht="27.75">
      <c r="A821" s="103"/>
      <c r="B821" s="140"/>
      <c r="C821" s="140"/>
      <c r="D821" s="106"/>
      <c r="E821" s="107"/>
      <c r="F821" s="106"/>
      <c r="G821" s="107"/>
      <c r="H821" s="78"/>
      <c r="I821" s="108"/>
      <c r="J821" s="109"/>
      <c r="K821" s="121"/>
      <c r="L821" s="121"/>
      <c r="M821" s="110"/>
      <c r="N821" s="78"/>
      <c r="O821" s="108"/>
      <c r="P821" s="109"/>
      <c r="Q821" s="121"/>
      <c r="R821" s="110"/>
      <c r="S821" s="78"/>
      <c r="T821" s="111"/>
      <c r="U821" s="112"/>
      <c r="V821" s="121"/>
      <c r="W821" s="110"/>
      <c r="X821" s="44"/>
      <c r="Y821" s="108"/>
      <c r="Z821" s="109"/>
      <c r="AA821" s="94"/>
      <c r="AB821" s="110"/>
      <c r="AC821" s="94"/>
      <c r="AD821" s="113"/>
      <c r="AE821" s="94"/>
      <c r="AF821" s="94"/>
      <c r="AG821" s="94"/>
      <c r="AH821" s="94"/>
      <c r="AI821" s="94"/>
      <c r="AJ821" s="113"/>
      <c r="AK821" s="94"/>
      <c r="AL821" s="94"/>
      <c r="AM821" s="94"/>
      <c r="AP821" s="115"/>
      <c r="AV821" s="115"/>
      <c r="BB821" s="115"/>
      <c r="BG821" s="116"/>
      <c r="BN821" s="115"/>
      <c r="BO821" s="141"/>
    </row>
    <row r="822" spans="1:69" s="114" customFormat="1" ht="27.75">
      <c r="A822" s="103"/>
      <c r="B822" s="140"/>
      <c r="C822" s="140"/>
      <c r="D822" s="106"/>
      <c r="E822" s="107"/>
      <c r="F822" s="106"/>
      <c r="G822" s="107"/>
      <c r="H822" s="78"/>
      <c r="I822" s="108"/>
      <c r="J822" s="109"/>
      <c r="K822" s="121"/>
      <c r="L822" s="121"/>
      <c r="M822" s="110"/>
      <c r="N822" s="78"/>
      <c r="O822" s="108"/>
      <c r="P822" s="109"/>
      <c r="Q822" s="121"/>
      <c r="R822" s="110"/>
      <c r="S822" s="78"/>
      <c r="T822" s="111"/>
      <c r="U822" s="112"/>
      <c r="V822" s="121"/>
      <c r="W822" s="110"/>
      <c r="X822" s="44"/>
      <c r="Y822" s="108"/>
      <c r="Z822" s="109"/>
      <c r="AA822" s="94"/>
      <c r="AB822" s="110"/>
      <c r="AC822" s="94"/>
      <c r="AD822" s="113"/>
      <c r="AE822" s="94"/>
      <c r="AF822" s="94"/>
      <c r="AG822" s="94"/>
      <c r="AH822" s="94"/>
      <c r="AI822" s="94"/>
      <c r="AJ822" s="113"/>
      <c r="AK822" s="94"/>
      <c r="AL822" s="94"/>
      <c r="AM822" s="94"/>
      <c r="AP822" s="115"/>
      <c r="AV822" s="115"/>
      <c r="BB822" s="115"/>
      <c r="BG822" s="116"/>
      <c r="BN822" s="115"/>
      <c r="BO822" s="141"/>
    </row>
    <row r="823" spans="1:69" s="114" customFormat="1" ht="27.75">
      <c r="A823" s="103"/>
      <c r="B823" s="140"/>
      <c r="C823" s="140"/>
      <c r="D823" s="106"/>
      <c r="E823" s="107"/>
      <c r="F823" s="106"/>
      <c r="G823" s="107"/>
      <c r="H823" s="78"/>
      <c r="I823" s="108"/>
      <c r="J823" s="109"/>
      <c r="K823" s="121"/>
      <c r="L823" s="121"/>
      <c r="M823" s="110"/>
      <c r="N823" s="78"/>
      <c r="O823" s="108"/>
      <c r="P823" s="109"/>
      <c r="Q823" s="121"/>
      <c r="R823" s="110"/>
      <c r="S823" s="78"/>
      <c r="T823" s="111"/>
      <c r="U823" s="112"/>
      <c r="V823" s="121"/>
      <c r="W823" s="110"/>
      <c r="X823" s="44"/>
      <c r="Y823" s="108"/>
      <c r="Z823" s="109"/>
      <c r="AA823" s="94"/>
      <c r="AB823" s="110"/>
      <c r="AC823" s="94"/>
      <c r="AD823" s="113"/>
      <c r="AE823" s="94"/>
      <c r="AF823" s="94"/>
      <c r="AG823" s="94"/>
      <c r="AH823" s="94"/>
      <c r="AI823" s="94"/>
      <c r="AJ823" s="113"/>
      <c r="AK823" s="94"/>
      <c r="AL823" s="94"/>
      <c r="AM823" s="94"/>
      <c r="AP823" s="115"/>
      <c r="AV823" s="115"/>
      <c r="BB823" s="115"/>
      <c r="BG823" s="116"/>
      <c r="BN823" s="115"/>
      <c r="BO823" s="141"/>
    </row>
    <row r="824" spans="1:69" s="114" customFormat="1" ht="27.75">
      <c r="A824" s="103"/>
      <c r="B824" s="140"/>
      <c r="C824" s="140"/>
      <c r="D824" s="106"/>
      <c r="E824" s="107"/>
      <c r="F824" s="106"/>
      <c r="G824" s="107"/>
      <c r="H824" s="78"/>
      <c r="I824" s="108"/>
      <c r="J824" s="109"/>
      <c r="K824" s="121"/>
      <c r="L824" s="121"/>
      <c r="M824" s="110"/>
      <c r="N824" s="78"/>
      <c r="O824" s="108"/>
      <c r="P824" s="109"/>
      <c r="Q824" s="121"/>
      <c r="R824" s="110"/>
      <c r="S824" s="78"/>
      <c r="T824" s="111"/>
      <c r="U824" s="112"/>
      <c r="V824" s="121"/>
      <c r="W824" s="110"/>
      <c r="X824" s="44"/>
      <c r="Y824" s="108"/>
      <c r="Z824" s="109"/>
      <c r="AA824" s="94"/>
      <c r="AB824" s="110"/>
      <c r="AC824" s="94"/>
      <c r="AD824" s="113"/>
      <c r="AE824" s="94"/>
      <c r="AF824" s="94"/>
      <c r="AG824" s="94"/>
      <c r="AH824" s="94"/>
      <c r="AI824" s="94"/>
      <c r="AJ824" s="113"/>
      <c r="AK824" s="94"/>
      <c r="AL824" s="94"/>
      <c r="AM824" s="94"/>
      <c r="AP824" s="115"/>
      <c r="AV824" s="115"/>
      <c r="BB824" s="115"/>
      <c r="BG824" s="116"/>
      <c r="BN824" s="115"/>
      <c r="BO824" s="141"/>
      <c r="BQ824" s="141"/>
    </row>
    <row r="825" spans="1:69" s="114" customFormat="1" ht="27.75">
      <c r="A825" s="103"/>
      <c r="B825" s="140"/>
      <c r="C825" s="142"/>
      <c r="D825" s="106"/>
      <c r="E825" s="107"/>
      <c r="F825" s="106"/>
      <c r="G825" s="107"/>
      <c r="H825" s="78"/>
      <c r="I825" s="108"/>
      <c r="J825" s="109"/>
      <c r="K825" s="121"/>
      <c r="L825" s="121"/>
      <c r="M825" s="110"/>
      <c r="N825" s="78"/>
      <c r="O825" s="108"/>
      <c r="P825" s="109"/>
      <c r="Q825" s="121"/>
      <c r="R825" s="110"/>
      <c r="S825" s="78"/>
      <c r="T825" s="111"/>
      <c r="U825" s="112"/>
      <c r="V825" s="121"/>
      <c r="W825" s="110"/>
      <c r="X825" s="44"/>
      <c r="Y825" s="108"/>
      <c r="Z825" s="109"/>
      <c r="AA825" s="94"/>
      <c r="AB825" s="110"/>
      <c r="AC825" s="94"/>
      <c r="AD825" s="113"/>
      <c r="AE825" s="94"/>
      <c r="AF825" s="94"/>
      <c r="AG825" s="94"/>
      <c r="AH825" s="94"/>
      <c r="AI825" s="94"/>
      <c r="AJ825" s="113"/>
      <c r="AK825" s="94"/>
      <c r="AL825" s="94"/>
      <c r="AM825" s="94"/>
      <c r="AP825" s="40"/>
      <c r="AQ825" s="25"/>
      <c r="AV825" s="115"/>
      <c r="BB825" s="115"/>
      <c r="BG825" s="116"/>
      <c r="BN825" s="115"/>
      <c r="BO825" s="141"/>
    </row>
    <row r="826" spans="1:69" s="114" customFormat="1" ht="27.75">
      <c r="A826" s="103"/>
      <c r="B826" s="140"/>
      <c r="C826" s="140"/>
      <c r="D826" s="106"/>
      <c r="E826" s="107"/>
      <c r="F826" s="106"/>
      <c r="G826" s="107"/>
      <c r="H826" s="78"/>
      <c r="I826" s="108"/>
      <c r="J826" s="109"/>
      <c r="K826" s="121"/>
      <c r="L826" s="121"/>
      <c r="M826" s="110"/>
      <c r="N826" s="78"/>
      <c r="O826" s="108"/>
      <c r="P826" s="109"/>
      <c r="Q826" s="121"/>
      <c r="R826" s="110"/>
      <c r="S826" s="78"/>
      <c r="T826" s="111"/>
      <c r="U826" s="112"/>
      <c r="V826" s="121"/>
      <c r="W826" s="110"/>
      <c r="X826" s="44"/>
      <c r="Y826" s="108"/>
      <c r="Z826" s="109"/>
      <c r="AA826" s="94"/>
      <c r="AB826" s="110"/>
      <c r="AC826" s="94"/>
      <c r="AD826" s="113"/>
      <c r="AE826" s="94"/>
      <c r="AF826" s="94"/>
      <c r="AG826" s="94"/>
      <c r="AH826" s="94"/>
      <c r="AI826" s="94"/>
      <c r="AJ826" s="113"/>
      <c r="AK826" s="94"/>
      <c r="AL826" s="94"/>
      <c r="AM826" s="94"/>
      <c r="AP826" s="40"/>
      <c r="AQ826" s="25"/>
      <c r="AV826" s="115"/>
      <c r="BB826" s="115"/>
      <c r="BG826" s="116"/>
      <c r="BN826" s="115"/>
      <c r="BO826" s="141"/>
    </row>
    <row r="827" spans="1:69" s="114" customFormat="1" ht="27.75">
      <c r="A827" s="103"/>
      <c r="B827" s="140"/>
      <c r="C827" s="140"/>
      <c r="D827" s="106"/>
      <c r="E827" s="107"/>
      <c r="F827" s="106"/>
      <c r="G827" s="107"/>
      <c r="H827" s="78"/>
      <c r="I827" s="108"/>
      <c r="J827" s="109"/>
      <c r="K827" s="121"/>
      <c r="L827" s="121"/>
      <c r="M827" s="110"/>
      <c r="N827" s="78"/>
      <c r="O827" s="108"/>
      <c r="P827" s="109"/>
      <c r="Q827" s="121"/>
      <c r="R827" s="110"/>
      <c r="S827" s="78"/>
      <c r="T827" s="111"/>
      <c r="U827" s="112"/>
      <c r="V827" s="121"/>
      <c r="W827" s="110"/>
      <c r="X827" s="44"/>
      <c r="Y827" s="108"/>
      <c r="Z827" s="109"/>
      <c r="AA827" s="94"/>
      <c r="AB827" s="110"/>
      <c r="AC827" s="94"/>
      <c r="AD827" s="113"/>
      <c r="AE827" s="94"/>
      <c r="AF827" s="94"/>
      <c r="AG827" s="94"/>
      <c r="AH827" s="94"/>
      <c r="AI827" s="94"/>
      <c r="AJ827" s="113"/>
      <c r="AK827" s="94"/>
      <c r="AL827" s="94"/>
      <c r="AM827" s="94"/>
      <c r="AP827" s="40"/>
      <c r="AQ827" s="25"/>
      <c r="AV827" s="115"/>
      <c r="BB827" s="115"/>
      <c r="BG827" s="116"/>
      <c r="BN827" s="115"/>
      <c r="BO827" s="141"/>
    </row>
    <row r="828" spans="1:69" s="114" customFormat="1" ht="27.75">
      <c r="A828" s="103"/>
      <c r="B828" s="140"/>
      <c r="C828" s="140"/>
      <c r="D828" s="106"/>
      <c r="E828" s="107"/>
      <c r="F828" s="106"/>
      <c r="G828" s="107"/>
      <c r="H828" s="78"/>
      <c r="I828" s="108"/>
      <c r="J828" s="109"/>
      <c r="K828" s="121"/>
      <c r="L828" s="121"/>
      <c r="M828" s="110"/>
      <c r="N828" s="78"/>
      <c r="O828" s="108"/>
      <c r="P828" s="109"/>
      <c r="Q828" s="121"/>
      <c r="R828" s="110"/>
      <c r="S828" s="78"/>
      <c r="T828" s="111"/>
      <c r="U828" s="112"/>
      <c r="V828" s="121"/>
      <c r="W828" s="110"/>
      <c r="X828" s="44"/>
      <c r="Y828" s="108"/>
      <c r="Z828" s="109"/>
      <c r="AA828" s="133"/>
      <c r="AB828" s="143"/>
      <c r="AC828" s="133"/>
      <c r="AD828" s="144"/>
      <c r="AE828" s="133"/>
      <c r="AF828" s="133"/>
      <c r="AG828" s="133"/>
      <c r="AH828" s="133"/>
      <c r="AI828" s="133"/>
      <c r="AJ828" s="144"/>
      <c r="AK828" s="133"/>
      <c r="AL828" s="133"/>
      <c r="AM828" s="133"/>
      <c r="AP828" s="80"/>
      <c r="AQ828" s="79"/>
      <c r="AV828" s="115"/>
      <c r="BB828" s="115"/>
      <c r="BG828" s="116"/>
      <c r="BN828" s="115"/>
      <c r="BO828" s="141"/>
    </row>
    <row r="829" spans="1:69" s="114" customFormat="1" ht="27.75">
      <c r="A829" s="103"/>
      <c r="B829" s="140"/>
      <c r="C829" s="140"/>
      <c r="D829" s="106"/>
      <c r="E829" s="107"/>
      <c r="F829" s="106"/>
      <c r="G829" s="107"/>
      <c r="H829" s="78"/>
      <c r="I829" s="108"/>
      <c r="J829" s="109"/>
      <c r="K829" s="121"/>
      <c r="L829" s="121"/>
      <c r="M829" s="110"/>
      <c r="N829" s="78"/>
      <c r="O829" s="108"/>
      <c r="P829" s="109"/>
      <c r="Q829" s="121"/>
      <c r="R829" s="110"/>
      <c r="S829" s="78"/>
      <c r="T829" s="111"/>
      <c r="U829" s="112"/>
      <c r="V829" s="121"/>
      <c r="W829" s="110"/>
      <c r="X829" s="44"/>
      <c r="Y829" s="108"/>
      <c r="Z829" s="109"/>
      <c r="AA829" s="94"/>
      <c r="AB829" s="110"/>
      <c r="AC829" s="94"/>
      <c r="AD829" s="113"/>
      <c r="AE829" s="94"/>
      <c r="AF829" s="94"/>
      <c r="AG829" s="94"/>
      <c r="AH829" s="94"/>
      <c r="AI829" s="94"/>
      <c r="AJ829" s="113"/>
      <c r="AK829" s="94"/>
      <c r="AL829" s="94"/>
      <c r="AM829" s="94"/>
      <c r="AP829" s="80"/>
      <c r="AQ829" s="79"/>
      <c r="AV829" s="115"/>
      <c r="BB829" s="115"/>
      <c r="BG829" s="116"/>
      <c r="BN829" s="115"/>
      <c r="BO829" s="141"/>
    </row>
    <row r="830" spans="1:69" s="114" customFormat="1" ht="27">
      <c r="A830" s="103"/>
      <c r="B830" s="104"/>
      <c r="C830" s="104"/>
      <c r="D830" s="106"/>
      <c r="E830" s="107"/>
      <c r="F830" s="106"/>
      <c r="G830" s="107"/>
      <c r="H830" s="78"/>
      <c r="I830" s="91"/>
      <c r="J830" s="109"/>
      <c r="K830" s="94"/>
      <c r="L830" s="94"/>
      <c r="M830" s="110"/>
      <c r="N830" s="78"/>
      <c r="O830" s="91"/>
      <c r="P830" s="109"/>
      <c r="Q830" s="94"/>
      <c r="R830" s="110"/>
      <c r="S830" s="78"/>
      <c r="T830" s="111"/>
      <c r="U830" s="112"/>
      <c r="V830" s="94"/>
      <c r="W830" s="110"/>
      <c r="X830" s="44"/>
      <c r="Y830" s="91"/>
      <c r="Z830" s="109"/>
      <c r="AA830" s="94"/>
      <c r="AB830" s="110"/>
      <c r="AC830" s="94"/>
      <c r="AD830" s="113"/>
      <c r="AE830" s="94"/>
      <c r="AF830" s="94"/>
      <c r="AG830" s="94"/>
      <c r="AH830" s="94"/>
      <c r="AI830" s="94"/>
      <c r="AJ830" s="113"/>
      <c r="AK830" s="94"/>
      <c r="AL830" s="94"/>
      <c r="AM830" s="94"/>
      <c r="AP830" s="80"/>
      <c r="AQ830" s="79"/>
      <c r="AV830" s="115"/>
      <c r="BB830" s="115"/>
      <c r="BG830" s="116"/>
      <c r="BN830" s="115"/>
      <c r="BO830" s="141"/>
    </row>
    <row r="831" spans="1:69" s="114" customFormat="1" ht="27.75">
      <c r="A831" s="103"/>
      <c r="B831" s="140"/>
      <c r="C831" s="140"/>
      <c r="D831" s="106"/>
      <c r="E831" s="107"/>
      <c r="F831" s="106"/>
      <c r="G831" s="107"/>
      <c r="H831" s="78"/>
      <c r="I831" s="108"/>
      <c r="J831" s="109"/>
      <c r="K831" s="121"/>
      <c r="L831" s="121"/>
      <c r="M831" s="110"/>
      <c r="N831" s="78"/>
      <c r="O831" s="108"/>
      <c r="P831" s="109"/>
      <c r="Q831" s="121"/>
      <c r="R831" s="110"/>
      <c r="S831" s="78"/>
      <c r="T831" s="111"/>
      <c r="U831" s="112"/>
      <c r="V831" s="121"/>
      <c r="W831" s="110"/>
      <c r="X831" s="44"/>
      <c r="Y831" s="108"/>
      <c r="Z831" s="109"/>
      <c r="AA831" s="94"/>
      <c r="AB831" s="110"/>
      <c r="AC831" s="94"/>
      <c r="AD831" s="113"/>
      <c r="AE831" s="94"/>
      <c r="AF831" s="94"/>
      <c r="AG831" s="94"/>
      <c r="AH831" s="94"/>
      <c r="AI831" s="94"/>
      <c r="AJ831" s="113"/>
      <c r="AK831" s="94"/>
      <c r="AL831" s="94"/>
      <c r="AM831" s="94"/>
      <c r="AP831" s="80"/>
      <c r="AQ831" s="79"/>
      <c r="AV831" s="115"/>
      <c r="BB831" s="115"/>
      <c r="BG831" s="116"/>
      <c r="BN831" s="115"/>
      <c r="BO831" s="141"/>
    </row>
    <row r="832" spans="1:69" s="114" customFormat="1" ht="27">
      <c r="A832" s="103"/>
      <c r="B832" s="104"/>
      <c r="C832" s="104"/>
      <c r="D832" s="106"/>
      <c r="E832" s="107"/>
      <c r="F832" s="106"/>
      <c r="G832" s="107"/>
      <c r="H832" s="78"/>
      <c r="I832" s="91"/>
      <c r="J832" s="109"/>
      <c r="K832" s="94"/>
      <c r="L832" s="94"/>
      <c r="M832" s="110"/>
      <c r="N832" s="78"/>
      <c r="O832" s="91"/>
      <c r="P832" s="109"/>
      <c r="Q832" s="94"/>
      <c r="R832" s="110"/>
      <c r="S832" s="78"/>
      <c r="T832" s="111"/>
      <c r="U832" s="112"/>
      <c r="V832" s="94"/>
      <c r="W832" s="110"/>
      <c r="X832" s="44"/>
      <c r="Y832" s="91"/>
      <c r="Z832" s="109"/>
      <c r="AA832" s="94"/>
      <c r="AB832" s="110"/>
      <c r="AC832" s="94"/>
      <c r="AD832" s="113"/>
      <c r="AE832" s="94"/>
      <c r="AF832" s="94"/>
      <c r="AG832" s="94"/>
      <c r="AH832" s="94"/>
      <c r="AI832" s="94"/>
      <c r="AJ832" s="113"/>
      <c r="AK832" s="94"/>
      <c r="AL832" s="94"/>
      <c r="AM832" s="94"/>
      <c r="AP832" s="80"/>
      <c r="AQ832" s="79"/>
      <c r="AV832" s="115"/>
      <c r="BB832" s="115"/>
      <c r="BG832" s="116"/>
      <c r="BN832" s="115"/>
      <c r="BO832" s="141"/>
    </row>
    <row r="833" spans="1:67" s="114" customFormat="1" ht="27.75">
      <c r="A833" s="103"/>
      <c r="B833" s="140"/>
      <c r="C833" s="140"/>
      <c r="D833" s="106"/>
      <c r="E833" s="107"/>
      <c r="F833" s="106"/>
      <c r="G833" s="107"/>
      <c r="H833" s="78"/>
      <c r="I833" s="108"/>
      <c r="J833" s="109"/>
      <c r="K833" s="121"/>
      <c r="L833" s="121"/>
      <c r="M833" s="110"/>
      <c r="N833" s="78"/>
      <c r="O833" s="108"/>
      <c r="P833" s="109"/>
      <c r="Q833" s="121"/>
      <c r="R833" s="110"/>
      <c r="S833" s="78"/>
      <c r="T833" s="111"/>
      <c r="U833" s="112"/>
      <c r="V833" s="121"/>
      <c r="W833" s="110"/>
      <c r="X833" s="44"/>
      <c r="Y833" s="108"/>
      <c r="Z833" s="109"/>
      <c r="AA833" s="94"/>
      <c r="AB833" s="110"/>
      <c r="AC833" s="94"/>
      <c r="AD833" s="113"/>
      <c r="AE833" s="94"/>
      <c r="AF833" s="94"/>
      <c r="AG833" s="94"/>
      <c r="AH833" s="94"/>
      <c r="AI833" s="94"/>
      <c r="AJ833" s="113"/>
      <c r="AK833" s="94"/>
      <c r="AL833" s="94"/>
      <c r="AM833" s="94"/>
      <c r="AP833" s="80"/>
      <c r="AQ833" s="79"/>
      <c r="AV833" s="115"/>
      <c r="BB833" s="115"/>
      <c r="BG833" s="116"/>
      <c r="BN833" s="115"/>
      <c r="BO833" s="141"/>
    </row>
    <row r="834" spans="1:67" s="114" customFormat="1" ht="27.75">
      <c r="A834" s="103"/>
      <c r="B834" s="140"/>
      <c r="C834" s="140"/>
      <c r="D834" s="106"/>
      <c r="E834" s="107"/>
      <c r="F834" s="106"/>
      <c r="G834" s="107"/>
      <c r="H834" s="78"/>
      <c r="I834" s="108"/>
      <c r="J834" s="109"/>
      <c r="K834" s="121"/>
      <c r="L834" s="121"/>
      <c r="M834" s="110"/>
      <c r="N834" s="78"/>
      <c r="O834" s="108"/>
      <c r="P834" s="109"/>
      <c r="Q834" s="121"/>
      <c r="R834" s="110"/>
      <c r="S834" s="78"/>
      <c r="T834" s="111"/>
      <c r="U834" s="112"/>
      <c r="V834" s="121"/>
      <c r="W834" s="110"/>
      <c r="X834" s="44"/>
      <c r="Y834" s="108"/>
      <c r="Z834" s="109"/>
      <c r="AA834" s="94"/>
      <c r="AB834" s="110"/>
      <c r="AC834" s="94"/>
      <c r="AD834" s="113"/>
      <c r="AE834" s="94"/>
      <c r="AF834" s="94"/>
      <c r="AG834" s="94"/>
      <c r="AH834" s="94"/>
      <c r="AI834" s="94"/>
      <c r="AJ834" s="113"/>
      <c r="AK834" s="94"/>
      <c r="AL834" s="94"/>
      <c r="AM834" s="94"/>
      <c r="AP834" s="40"/>
      <c r="AQ834" s="25"/>
      <c r="AV834" s="115"/>
      <c r="BB834" s="115"/>
      <c r="BG834" s="116"/>
      <c r="BN834" s="115"/>
      <c r="BO834" s="117"/>
    </row>
    <row r="835" spans="1:67" s="114" customFormat="1" ht="27.75">
      <c r="A835" s="103"/>
      <c r="B835" s="140"/>
      <c r="C835" s="140"/>
      <c r="D835" s="106"/>
      <c r="E835" s="107"/>
      <c r="F835" s="106"/>
      <c r="G835" s="107"/>
      <c r="H835" s="78"/>
      <c r="I835" s="108"/>
      <c r="J835" s="109"/>
      <c r="K835" s="121"/>
      <c r="L835" s="121"/>
      <c r="M835" s="110"/>
      <c r="N835" s="78"/>
      <c r="O835" s="108"/>
      <c r="P835" s="109"/>
      <c r="Q835" s="121"/>
      <c r="R835" s="110"/>
      <c r="S835" s="78"/>
      <c r="T835" s="111"/>
      <c r="U835" s="112"/>
      <c r="V835" s="121"/>
      <c r="W835" s="110"/>
      <c r="X835" s="44"/>
      <c r="Y835" s="108"/>
      <c r="Z835" s="109"/>
      <c r="AA835" s="94"/>
      <c r="AB835" s="110"/>
      <c r="AC835" s="94"/>
      <c r="AD835" s="113"/>
      <c r="AE835" s="94"/>
      <c r="AF835" s="94"/>
      <c r="AG835" s="94"/>
      <c r="AH835" s="94"/>
      <c r="AI835" s="94"/>
      <c r="AJ835" s="113"/>
      <c r="AK835" s="94"/>
      <c r="AL835" s="94"/>
      <c r="AM835" s="94"/>
      <c r="AP835" s="40"/>
      <c r="AQ835" s="25"/>
      <c r="AV835" s="115"/>
      <c r="BB835" s="115"/>
      <c r="BG835" s="116"/>
      <c r="BN835" s="115"/>
      <c r="BO835" s="141"/>
    </row>
    <row r="836" spans="1:67" s="114" customFormat="1" ht="27.75">
      <c r="A836" s="103"/>
      <c r="B836" s="140"/>
      <c r="C836" s="140"/>
      <c r="D836" s="106"/>
      <c r="E836" s="107"/>
      <c r="F836" s="106"/>
      <c r="G836" s="107"/>
      <c r="H836" s="78"/>
      <c r="I836" s="108"/>
      <c r="J836" s="109"/>
      <c r="K836" s="121"/>
      <c r="L836" s="121"/>
      <c r="M836" s="110"/>
      <c r="N836" s="78"/>
      <c r="O836" s="108"/>
      <c r="P836" s="109"/>
      <c r="Q836" s="121"/>
      <c r="R836" s="110"/>
      <c r="S836" s="78"/>
      <c r="T836" s="111"/>
      <c r="U836" s="112"/>
      <c r="V836" s="121"/>
      <c r="W836" s="110"/>
      <c r="X836" s="44"/>
      <c r="Y836" s="108"/>
      <c r="Z836" s="109"/>
      <c r="AA836" s="94"/>
      <c r="AB836" s="110"/>
      <c r="AC836" s="94"/>
      <c r="AD836" s="113"/>
      <c r="AE836" s="94"/>
      <c r="AF836" s="94"/>
      <c r="AG836" s="94"/>
      <c r="AH836" s="94"/>
      <c r="AI836" s="94"/>
      <c r="AJ836" s="113"/>
      <c r="AK836" s="94"/>
      <c r="AL836" s="94"/>
      <c r="AM836" s="94"/>
      <c r="AP836" s="40"/>
      <c r="AQ836" s="25"/>
      <c r="AV836" s="115"/>
      <c r="BB836" s="115"/>
      <c r="BG836" s="116"/>
      <c r="BN836" s="115"/>
      <c r="BO836" s="117"/>
    </row>
    <row r="837" spans="1:67" s="114" customFormat="1" ht="27.75">
      <c r="A837" s="103"/>
      <c r="B837" s="140"/>
      <c r="C837" s="140"/>
      <c r="D837" s="106"/>
      <c r="E837" s="107"/>
      <c r="F837" s="106"/>
      <c r="G837" s="107"/>
      <c r="H837" s="78"/>
      <c r="I837" s="108"/>
      <c r="J837" s="109"/>
      <c r="K837" s="121"/>
      <c r="L837" s="121"/>
      <c r="M837" s="110"/>
      <c r="N837" s="78"/>
      <c r="O837" s="108"/>
      <c r="P837" s="109"/>
      <c r="Q837" s="121"/>
      <c r="R837" s="110"/>
      <c r="S837" s="78"/>
      <c r="T837" s="111"/>
      <c r="U837" s="112"/>
      <c r="V837" s="121"/>
      <c r="W837" s="110"/>
      <c r="X837" s="44"/>
      <c r="Y837" s="108"/>
      <c r="Z837" s="109"/>
      <c r="AA837" s="94"/>
      <c r="AB837" s="110"/>
      <c r="AC837" s="94"/>
      <c r="AD837" s="113"/>
      <c r="AE837" s="94"/>
      <c r="AF837" s="94"/>
      <c r="AG837" s="94"/>
      <c r="AH837" s="94"/>
      <c r="AI837" s="94"/>
      <c r="AJ837" s="113"/>
      <c r="AK837" s="94"/>
      <c r="AL837" s="94"/>
      <c r="AM837" s="94"/>
      <c r="AP837" s="40"/>
      <c r="AQ837" s="25"/>
      <c r="AV837" s="115"/>
      <c r="BB837" s="115"/>
      <c r="BG837" s="116"/>
      <c r="BN837" s="115"/>
      <c r="BO837" s="141"/>
    </row>
    <row r="838" spans="1:67" s="114" customFormat="1" ht="27.75">
      <c r="A838" s="103"/>
      <c r="B838" s="140"/>
      <c r="C838" s="140"/>
      <c r="D838" s="106"/>
      <c r="E838" s="107"/>
      <c r="F838" s="106"/>
      <c r="G838" s="107"/>
      <c r="H838" s="78"/>
      <c r="I838" s="108"/>
      <c r="J838" s="109"/>
      <c r="K838" s="121"/>
      <c r="L838" s="121"/>
      <c r="M838" s="110"/>
      <c r="N838" s="78"/>
      <c r="O838" s="108"/>
      <c r="P838" s="109"/>
      <c r="Q838" s="121"/>
      <c r="R838" s="110"/>
      <c r="S838" s="78"/>
      <c r="T838" s="111"/>
      <c r="U838" s="112"/>
      <c r="V838" s="121"/>
      <c r="W838" s="110"/>
      <c r="X838" s="44"/>
      <c r="Y838" s="108"/>
      <c r="Z838" s="109"/>
      <c r="AA838" s="94"/>
      <c r="AB838" s="110"/>
      <c r="AC838" s="94"/>
      <c r="AD838" s="113"/>
      <c r="AE838" s="94"/>
      <c r="AF838" s="94"/>
      <c r="AG838" s="94"/>
      <c r="AH838" s="94"/>
      <c r="AI838" s="94"/>
      <c r="AJ838" s="113"/>
      <c r="AK838" s="94"/>
      <c r="AL838" s="94"/>
      <c r="AM838" s="94"/>
      <c r="AP838" s="40"/>
      <c r="AQ838" s="25"/>
      <c r="AV838" s="115"/>
      <c r="BB838" s="115"/>
      <c r="BG838" s="116"/>
      <c r="BN838" s="115"/>
      <c r="BO838" s="141"/>
    </row>
    <row r="839" spans="1:67" s="114" customFormat="1" ht="27.75">
      <c r="A839" s="103"/>
      <c r="B839" s="140"/>
      <c r="C839" s="142"/>
      <c r="D839" s="106"/>
      <c r="E839" s="107"/>
      <c r="F839" s="106"/>
      <c r="G839" s="107"/>
      <c r="H839" s="78"/>
      <c r="I839" s="108"/>
      <c r="J839" s="109"/>
      <c r="K839" s="121"/>
      <c r="L839" s="121"/>
      <c r="M839" s="110"/>
      <c r="N839" s="78"/>
      <c r="O839" s="108"/>
      <c r="P839" s="109"/>
      <c r="Q839" s="121"/>
      <c r="R839" s="110"/>
      <c r="S839" s="78"/>
      <c r="T839" s="111"/>
      <c r="U839" s="112"/>
      <c r="V839" s="121"/>
      <c r="W839" s="110"/>
      <c r="X839" s="44"/>
      <c r="Y839" s="108"/>
      <c r="Z839" s="109"/>
      <c r="AA839" s="94"/>
      <c r="AB839" s="110"/>
      <c r="AC839" s="94"/>
      <c r="AD839" s="113"/>
      <c r="AE839" s="94"/>
      <c r="AF839" s="94"/>
      <c r="AG839" s="94"/>
      <c r="AH839" s="94"/>
      <c r="AI839" s="94"/>
      <c r="AJ839" s="113"/>
      <c r="AK839" s="94"/>
      <c r="AL839" s="94"/>
      <c r="AM839" s="94"/>
      <c r="AP839" s="40"/>
      <c r="AQ839" s="25"/>
      <c r="AV839" s="115"/>
      <c r="BB839" s="115"/>
      <c r="BG839" s="116"/>
      <c r="BN839" s="115"/>
      <c r="BO839" s="141"/>
    </row>
    <row r="840" spans="1:67" s="114" customFormat="1" ht="27.75">
      <c r="A840" s="103"/>
      <c r="B840" s="140"/>
      <c r="C840" s="140"/>
      <c r="D840" s="106"/>
      <c r="E840" s="107"/>
      <c r="F840" s="106"/>
      <c r="G840" s="107"/>
      <c r="H840" s="78"/>
      <c r="I840" s="108"/>
      <c r="J840" s="109"/>
      <c r="K840" s="121"/>
      <c r="L840" s="121"/>
      <c r="M840" s="110"/>
      <c r="N840" s="78"/>
      <c r="O840" s="108"/>
      <c r="P840" s="109"/>
      <c r="Q840" s="121"/>
      <c r="R840" s="110"/>
      <c r="S840" s="78"/>
      <c r="T840" s="111"/>
      <c r="U840" s="112"/>
      <c r="V840" s="121"/>
      <c r="W840" s="110"/>
      <c r="X840" s="44"/>
      <c r="Y840" s="108"/>
      <c r="Z840" s="109"/>
      <c r="AA840" s="94"/>
      <c r="AB840" s="110"/>
      <c r="AC840" s="94"/>
      <c r="AD840" s="113"/>
      <c r="AE840" s="94"/>
      <c r="AF840" s="94"/>
      <c r="AG840" s="94"/>
      <c r="AH840" s="94"/>
      <c r="AI840" s="94"/>
      <c r="AJ840" s="113"/>
      <c r="AK840" s="94"/>
      <c r="AL840" s="94"/>
      <c r="AM840" s="94"/>
      <c r="AP840" s="40"/>
      <c r="AQ840" s="25"/>
      <c r="AV840" s="115"/>
      <c r="BB840" s="115"/>
      <c r="BG840" s="116"/>
      <c r="BN840" s="115"/>
      <c r="BO840" s="141"/>
    </row>
    <row r="841" spans="1:67" s="114" customFormat="1" ht="27.75">
      <c r="A841" s="103"/>
      <c r="B841" s="140"/>
      <c r="C841" s="140"/>
      <c r="D841" s="106"/>
      <c r="E841" s="107"/>
      <c r="F841" s="106"/>
      <c r="G841" s="107"/>
      <c r="H841" s="78"/>
      <c r="I841" s="108"/>
      <c r="J841" s="109"/>
      <c r="K841" s="121"/>
      <c r="L841" s="121"/>
      <c r="M841" s="110"/>
      <c r="N841" s="78"/>
      <c r="O841" s="108"/>
      <c r="P841" s="109"/>
      <c r="Q841" s="121"/>
      <c r="R841" s="110"/>
      <c r="S841" s="78"/>
      <c r="T841" s="111"/>
      <c r="U841" s="112"/>
      <c r="V841" s="121"/>
      <c r="W841" s="110"/>
      <c r="X841" s="44"/>
      <c r="Y841" s="108"/>
      <c r="Z841" s="109"/>
      <c r="AA841" s="94"/>
      <c r="AB841" s="110"/>
      <c r="AC841" s="94"/>
      <c r="AD841" s="113"/>
      <c r="AE841" s="94"/>
      <c r="AF841" s="94"/>
      <c r="AG841" s="94"/>
      <c r="AH841" s="94"/>
      <c r="AI841" s="94"/>
      <c r="AJ841" s="113"/>
      <c r="AK841" s="94"/>
      <c r="AL841" s="94"/>
      <c r="AM841" s="94"/>
      <c r="AP841" s="40"/>
      <c r="AQ841" s="25"/>
      <c r="AV841" s="115"/>
      <c r="BB841" s="115"/>
      <c r="BG841" s="116"/>
      <c r="BN841" s="115"/>
      <c r="BO841" s="141"/>
    </row>
    <row r="842" spans="1:67" s="114" customFormat="1" ht="27.75">
      <c r="A842" s="103"/>
      <c r="B842" s="140"/>
      <c r="C842" s="140"/>
      <c r="D842" s="106"/>
      <c r="E842" s="107"/>
      <c r="F842" s="106"/>
      <c r="G842" s="107"/>
      <c r="H842" s="78"/>
      <c r="I842" s="108"/>
      <c r="J842" s="109"/>
      <c r="K842" s="121"/>
      <c r="L842" s="121"/>
      <c r="M842" s="110"/>
      <c r="N842" s="78"/>
      <c r="O842" s="108"/>
      <c r="P842" s="109"/>
      <c r="Q842" s="121"/>
      <c r="R842" s="110"/>
      <c r="S842" s="78"/>
      <c r="T842" s="111"/>
      <c r="U842" s="112"/>
      <c r="V842" s="121"/>
      <c r="W842" s="110"/>
      <c r="X842" s="44"/>
      <c r="Y842" s="108"/>
      <c r="Z842" s="109"/>
      <c r="AA842" s="94"/>
      <c r="AB842" s="110"/>
      <c r="AC842" s="94"/>
      <c r="AD842" s="113"/>
      <c r="AE842" s="94"/>
      <c r="AF842" s="94"/>
      <c r="AG842" s="94"/>
      <c r="AH842" s="94"/>
      <c r="AI842" s="94"/>
      <c r="AJ842" s="113"/>
      <c r="AK842" s="94"/>
      <c r="AL842" s="94"/>
      <c r="AM842" s="94"/>
      <c r="AP842" s="115"/>
      <c r="AV842" s="115"/>
      <c r="BB842" s="115"/>
      <c r="BG842" s="116"/>
      <c r="BN842" s="115"/>
      <c r="BO842" s="141"/>
    </row>
    <row r="843" spans="1:67" s="114" customFormat="1" ht="27.75">
      <c r="A843" s="103"/>
      <c r="B843" s="140"/>
      <c r="C843" s="140"/>
      <c r="D843" s="106"/>
      <c r="E843" s="107"/>
      <c r="F843" s="106"/>
      <c r="G843" s="107"/>
      <c r="H843" s="78"/>
      <c r="I843" s="108"/>
      <c r="J843" s="109"/>
      <c r="K843" s="121"/>
      <c r="L843" s="121"/>
      <c r="M843" s="110"/>
      <c r="N843" s="78"/>
      <c r="O843" s="108"/>
      <c r="P843" s="109"/>
      <c r="Q843" s="121"/>
      <c r="R843" s="110"/>
      <c r="S843" s="78"/>
      <c r="T843" s="111"/>
      <c r="U843" s="112"/>
      <c r="V843" s="121"/>
      <c r="W843" s="110"/>
      <c r="X843" s="44"/>
      <c r="Y843" s="108"/>
      <c r="Z843" s="109"/>
      <c r="AA843" s="94"/>
      <c r="AB843" s="110"/>
      <c r="AC843" s="94"/>
      <c r="AD843" s="113"/>
      <c r="AE843" s="94"/>
      <c r="AF843" s="94"/>
      <c r="AG843" s="94"/>
      <c r="AH843" s="94"/>
      <c r="AI843" s="94"/>
      <c r="AJ843" s="113"/>
      <c r="AK843" s="94"/>
      <c r="AL843" s="94"/>
      <c r="AM843" s="94"/>
      <c r="AP843" s="115"/>
      <c r="AV843" s="115"/>
      <c r="BB843" s="115"/>
      <c r="BG843" s="116"/>
      <c r="BN843" s="115"/>
      <c r="BO843" s="141"/>
    </row>
    <row r="844" spans="1:67" s="114" customFormat="1" ht="27.75">
      <c r="A844" s="103"/>
      <c r="B844" s="140"/>
      <c r="C844" s="140"/>
      <c r="D844" s="106"/>
      <c r="E844" s="107"/>
      <c r="F844" s="106"/>
      <c r="G844" s="107"/>
      <c r="H844" s="78"/>
      <c r="I844" s="108"/>
      <c r="J844" s="109"/>
      <c r="K844" s="121"/>
      <c r="L844" s="121"/>
      <c r="M844" s="110"/>
      <c r="N844" s="78"/>
      <c r="O844" s="108"/>
      <c r="P844" s="109"/>
      <c r="Q844" s="121"/>
      <c r="R844" s="110"/>
      <c r="S844" s="78"/>
      <c r="T844" s="111"/>
      <c r="U844" s="112"/>
      <c r="V844" s="121"/>
      <c r="W844" s="110"/>
      <c r="X844" s="44"/>
      <c r="Y844" s="108"/>
      <c r="Z844" s="109"/>
      <c r="AA844" s="94"/>
      <c r="AB844" s="110"/>
      <c r="AC844" s="94"/>
      <c r="AD844" s="113"/>
      <c r="AE844" s="94"/>
      <c r="AF844" s="94"/>
      <c r="AG844" s="94"/>
      <c r="AH844" s="94"/>
      <c r="AI844" s="94"/>
      <c r="AJ844" s="113"/>
      <c r="AK844" s="94"/>
      <c r="AL844" s="94"/>
      <c r="AM844" s="94"/>
      <c r="AP844" s="115"/>
      <c r="AV844" s="115"/>
      <c r="BB844" s="115"/>
      <c r="BG844" s="116"/>
      <c r="BN844" s="115"/>
      <c r="BO844" s="141"/>
    </row>
    <row r="845" spans="1:67" s="114" customFormat="1" ht="27.75">
      <c r="A845" s="103"/>
      <c r="B845" s="140"/>
      <c r="C845" s="140"/>
      <c r="D845" s="106"/>
      <c r="E845" s="107"/>
      <c r="F845" s="106"/>
      <c r="G845" s="107"/>
      <c r="H845" s="78"/>
      <c r="I845" s="108"/>
      <c r="J845" s="109"/>
      <c r="K845" s="121"/>
      <c r="L845" s="121"/>
      <c r="M845" s="110"/>
      <c r="N845" s="78"/>
      <c r="O845" s="108"/>
      <c r="P845" s="109"/>
      <c r="Q845" s="121"/>
      <c r="R845" s="110"/>
      <c r="S845" s="78"/>
      <c r="T845" s="111"/>
      <c r="U845" s="112"/>
      <c r="V845" s="121"/>
      <c r="W845" s="110"/>
      <c r="X845" s="44"/>
      <c r="Y845" s="108"/>
      <c r="Z845" s="109"/>
      <c r="AA845" s="94"/>
      <c r="AB845" s="110"/>
      <c r="AC845" s="94"/>
      <c r="AD845" s="113"/>
      <c r="AE845" s="94"/>
      <c r="AF845" s="94"/>
      <c r="AG845" s="94"/>
      <c r="AH845" s="94"/>
      <c r="AI845" s="94"/>
      <c r="AJ845" s="113"/>
      <c r="AK845" s="94"/>
      <c r="AL845" s="94"/>
      <c r="AM845" s="94"/>
      <c r="AP845" s="115"/>
      <c r="AV845" s="115"/>
      <c r="BB845" s="115"/>
      <c r="BG845" s="116"/>
      <c r="BN845" s="115"/>
      <c r="BO845" s="141"/>
    </row>
    <row r="846" spans="1:67" s="114" customFormat="1" ht="27.75">
      <c r="A846" s="103"/>
      <c r="B846" s="140"/>
      <c r="C846" s="140"/>
      <c r="D846" s="106"/>
      <c r="E846" s="107"/>
      <c r="F846" s="106"/>
      <c r="G846" s="107"/>
      <c r="H846" s="78"/>
      <c r="I846" s="108"/>
      <c r="J846" s="109"/>
      <c r="K846" s="121"/>
      <c r="L846" s="121"/>
      <c r="M846" s="110"/>
      <c r="N846" s="78"/>
      <c r="O846" s="108"/>
      <c r="P846" s="109"/>
      <c r="Q846" s="121"/>
      <c r="R846" s="110"/>
      <c r="S846" s="78"/>
      <c r="T846" s="111"/>
      <c r="U846" s="112"/>
      <c r="V846" s="121"/>
      <c r="W846" s="110"/>
      <c r="X846" s="44"/>
      <c r="Y846" s="108"/>
      <c r="Z846" s="109"/>
      <c r="AA846" s="94"/>
      <c r="AB846" s="110"/>
      <c r="AC846" s="94"/>
      <c r="AD846" s="113"/>
      <c r="AE846" s="94"/>
      <c r="AF846" s="94"/>
      <c r="AG846" s="94"/>
      <c r="AH846" s="94"/>
      <c r="AI846" s="94"/>
      <c r="AJ846" s="113"/>
      <c r="AK846" s="94"/>
      <c r="AL846" s="94"/>
      <c r="AM846" s="94"/>
      <c r="AP846" s="115"/>
      <c r="AV846" s="115"/>
      <c r="BB846" s="115"/>
      <c r="BG846" s="116"/>
      <c r="BN846" s="115"/>
      <c r="BO846" s="141"/>
    </row>
    <row r="847" spans="1:67" s="114" customFormat="1" ht="27.75">
      <c r="A847" s="103"/>
      <c r="B847" s="140"/>
      <c r="C847" s="140"/>
      <c r="D847" s="106"/>
      <c r="E847" s="107"/>
      <c r="F847" s="106"/>
      <c r="G847" s="107"/>
      <c r="H847" s="145"/>
      <c r="I847" s="123"/>
      <c r="J847" s="146"/>
      <c r="K847" s="94"/>
      <c r="L847" s="94"/>
      <c r="M847" s="147"/>
      <c r="N847" s="145"/>
      <c r="O847" s="123"/>
      <c r="P847" s="146"/>
      <c r="Q847" s="94"/>
      <c r="R847" s="147"/>
      <c r="S847" s="145"/>
      <c r="T847" s="148"/>
      <c r="U847" s="149"/>
      <c r="V847" s="94"/>
      <c r="W847" s="147"/>
      <c r="X847" s="145"/>
      <c r="Y847" s="123"/>
      <c r="Z847" s="150"/>
      <c r="AA847" s="133"/>
      <c r="AB847" s="143"/>
      <c r="AC847" s="133"/>
      <c r="AD847" s="144"/>
      <c r="AE847" s="133"/>
      <c r="AF847" s="133"/>
      <c r="AG847" s="133"/>
      <c r="AH847" s="133"/>
      <c r="AI847" s="133"/>
      <c r="AJ847" s="144"/>
      <c r="AK847" s="133"/>
      <c r="AL847" s="133"/>
      <c r="AM847" s="133"/>
      <c r="AP847" s="115"/>
      <c r="AV847" s="115"/>
      <c r="BB847" s="115"/>
      <c r="BG847" s="116"/>
      <c r="BN847" s="115"/>
      <c r="BO847" s="141"/>
    </row>
    <row r="848" spans="1:67" s="114" customFormat="1" ht="27.75">
      <c r="A848" s="103"/>
      <c r="B848" s="140"/>
      <c r="C848" s="140"/>
      <c r="D848" s="106"/>
      <c r="E848" s="107"/>
      <c r="F848" s="106"/>
      <c r="G848" s="107"/>
      <c r="H848" s="145"/>
      <c r="I848" s="123"/>
      <c r="J848" s="146"/>
      <c r="K848" s="94"/>
      <c r="L848" s="94"/>
      <c r="M848" s="147"/>
      <c r="N848" s="145"/>
      <c r="O848" s="123"/>
      <c r="P848" s="146"/>
      <c r="Q848" s="94"/>
      <c r="R848" s="147"/>
      <c r="S848" s="145"/>
      <c r="T848" s="148"/>
      <c r="U848" s="149"/>
      <c r="V848" s="94"/>
      <c r="W848" s="147"/>
      <c r="X848" s="151"/>
      <c r="Y848" s="123"/>
      <c r="Z848" s="146"/>
      <c r="AA848" s="94"/>
      <c r="AB848" s="110"/>
      <c r="AC848" s="94"/>
      <c r="AD848" s="113"/>
      <c r="AE848" s="94"/>
      <c r="AF848" s="94"/>
      <c r="AG848" s="94"/>
      <c r="AH848" s="94"/>
      <c r="AI848" s="94"/>
      <c r="AJ848" s="113"/>
      <c r="AK848" s="94"/>
      <c r="AL848" s="94"/>
      <c r="AM848" s="94"/>
      <c r="AP848" s="115"/>
      <c r="AV848" s="115"/>
      <c r="BB848" s="115"/>
      <c r="BG848" s="116"/>
      <c r="BN848" s="115"/>
      <c r="BO848" s="141"/>
    </row>
    <row r="849" spans="1:72" s="135" customFormat="1" ht="27" outlineLevel="1">
      <c r="A849" s="134"/>
      <c r="B849" s="104"/>
      <c r="C849" s="105"/>
      <c r="D849" s="106"/>
      <c r="E849" s="107"/>
      <c r="F849" s="106"/>
      <c r="G849" s="107"/>
      <c r="H849" s="78"/>
      <c r="I849" s="91"/>
      <c r="J849" s="109"/>
      <c r="K849" s="94"/>
      <c r="L849" s="94"/>
      <c r="M849" s="110"/>
      <c r="N849" s="78"/>
      <c r="O849" s="91"/>
      <c r="P849" s="109"/>
      <c r="Q849" s="94"/>
      <c r="R849" s="110"/>
      <c r="S849" s="78"/>
      <c r="T849" s="111"/>
      <c r="U849" s="112"/>
      <c r="V849" s="94"/>
      <c r="W849" s="110"/>
      <c r="X849" s="44"/>
      <c r="Y849" s="91"/>
      <c r="Z849" s="94"/>
      <c r="AA849" s="94"/>
      <c r="AB849" s="110"/>
      <c r="AC849" s="94"/>
      <c r="AD849" s="113"/>
      <c r="AE849" s="94"/>
      <c r="AF849" s="94"/>
      <c r="AG849" s="94"/>
      <c r="AH849" s="94"/>
      <c r="AI849" s="94"/>
      <c r="AJ849" s="113"/>
      <c r="AK849" s="94"/>
      <c r="AL849" s="94"/>
      <c r="AM849" s="94"/>
      <c r="AP849" s="115"/>
      <c r="AQ849" s="114"/>
      <c r="AV849" s="136"/>
      <c r="BB849" s="136"/>
      <c r="BG849" s="137"/>
      <c r="BN849" s="136"/>
      <c r="BO849" s="138"/>
    </row>
    <row r="850" spans="1:72" s="114" customFormat="1" ht="27">
      <c r="A850" s="103"/>
      <c r="H850" s="145"/>
      <c r="N850" s="145"/>
      <c r="R850" s="110"/>
      <c r="S850" s="145"/>
      <c r="T850" s="119"/>
      <c r="U850" s="119"/>
      <c r="W850" s="110"/>
      <c r="X850" s="145"/>
      <c r="AB850" s="116"/>
      <c r="AD850" s="115"/>
      <c r="AJ850" s="115"/>
      <c r="AP850" s="115"/>
      <c r="AV850" s="115"/>
      <c r="BB850" s="115"/>
      <c r="BG850" s="116"/>
      <c r="BN850" s="115"/>
      <c r="BO850" s="141"/>
    </row>
    <row r="851" spans="1:72" s="114" customFormat="1" ht="27">
      <c r="A851" s="103"/>
      <c r="D851" s="106"/>
      <c r="H851" s="145"/>
      <c r="I851" s="79"/>
      <c r="J851" s="79"/>
      <c r="K851" s="79"/>
      <c r="L851" s="79"/>
      <c r="N851" s="145"/>
      <c r="O851" s="79"/>
      <c r="P851" s="79"/>
      <c r="Q851" s="79"/>
      <c r="R851" s="110"/>
      <c r="S851" s="145"/>
      <c r="T851" s="152"/>
      <c r="U851" s="152"/>
      <c r="V851" s="79"/>
      <c r="W851" s="110"/>
      <c r="X851" s="151"/>
      <c r="Y851" s="108"/>
      <c r="Z851" s="109"/>
      <c r="AA851" s="94"/>
      <c r="AB851" s="110"/>
      <c r="AC851" s="94"/>
      <c r="AD851" s="113"/>
      <c r="AE851" s="94"/>
      <c r="AF851" s="94"/>
      <c r="AG851" s="94"/>
      <c r="AH851" s="94"/>
      <c r="AI851" s="94"/>
      <c r="AJ851" s="113"/>
      <c r="AK851" s="94"/>
      <c r="AL851" s="94"/>
      <c r="AM851" s="94"/>
      <c r="AP851" s="115"/>
      <c r="AV851" s="115"/>
      <c r="BB851" s="115"/>
      <c r="BG851" s="116"/>
      <c r="BN851" s="115"/>
      <c r="BO851" s="141"/>
    </row>
    <row r="852" spans="1:72" s="114" customFormat="1" ht="27">
      <c r="A852" s="103"/>
      <c r="H852" s="145"/>
      <c r="N852" s="145"/>
      <c r="R852" s="110"/>
      <c r="S852" s="145"/>
      <c r="T852" s="119"/>
      <c r="U852" s="119"/>
      <c r="W852" s="110"/>
      <c r="X852" s="151"/>
      <c r="AB852" s="116"/>
      <c r="AD852" s="115"/>
      <c r="AJ852" s="115"/>
      <c r="AP852" s="115"/>
      <c r="AV852" s="115"/>
      <c r="BB852" s="115"/>
      <c r="BG852" s="116"/>
      <c r="BN852" s="115"/>
      <c r="BO852" s="141"/>
    </row>
    <row r="853" spans="1:72" s="114" customFormat="1" ht="27" customHeight="1">
      <c r="A853" s="103"/>
      <c r="B853" s="104"/>
      <c r="C853" s="105"/>
      <c r="D853" s="106"/>
      <c r="E853" s="107"/>
      <c r="F853" s="108"/>
      <c r="G853" s="107"/>
      <c r="H853" s="78"/>
      <c r="I853" s="108"/>
      <c r="J853" s="109"/>
      <c r="K853" s="94"/>
      <c r="L853" s="94"/>
      <c r="M853" s="110"/>
      <c r="N853" s="78"/>
      <c r="O853" s="108"/>
      <c r="P853" s="109"/>
      <c r="Q853" s="94"/>
      <c r="R853" s="110"/>
      <c r="S853" s="78"/>
      <c r="T853" s="111"/>
      <c r="U853" s="112"/>
      <c r="V853" s="94"/>
      <c r="W853" s="110"/>
      <c r="X853" s="44"/>
      <c r="Y853" s="108"/>
      <c r="Z853" s="109"/>
      <c r="AA853" s="94"/>
      <c r="AB853" s="110"/>
      <c r="AC853" s="94"/>
      <c r="AD853" s="113"/>
      <c r="AE853" s="94"/>
      <c r="AF853" s="94"/>
      <c r="AG853" s="94"/>
      <c r="AH853" s="94"/>
      <c r="AI853" s="94"/>
      <c r="AJ853" s="113"/>
      <c r="AK853" s="94"/>
      <c r="AL853" s="94"/>
      <c r="AM853" s="94"/>
      <c r="AP853" s="40"/>
      <c r="AQ853" s="25"/>
      <c r="AV853" s="115"/>
      <c r="BB853" s="115"/>
      <c r="BG853" s="116"/>
      <c r="BN853" s="115"/>
      <c r="BO853" s="117"/>
      <c r="BQ853" s="118">
        <v>2000</v>
      </c>
      <c r="BR853" s="119">
        <f>P853/3168</f>
        <v>0</v>
      </c>
      <c r="BS853" s="119">
        <f>BR853*O853</f>
        <v>0</v>
      </c>
      <c r="BT853" s="108"/>
    </row>
    <row r="854" spans="1:72" s="114" customFormat="1" ht="27">
      <c r="A854" s="103"/>
      <c r="B854" s="104"/>
      <c r="C854" s="105"/>
      <c r="D854" s="106"/>
      <c r="E854" s="107"/>
      <c r="F854" s="108"/>
      <c r="G854" s="107"/>
      <c r="H854" s="78"/>
      <c r="I854" s="108"/>
      <c r="J854" s="109"/>
      <c r="K854" s="94"/>
      <c r="L854" s="94"/>
      <c r="M854" s="110"/>
      <c r="N854" s="78"/>
      <c r="O854" s="108"/>
      <c r="P854" s="109"/>
      <c r="Q854" s="94"/>
      <c r="R854" s="110"/>
      <c r="S854" s="78"/>
      <c r="T854" s="111"/>
      <c r="U854" s="112"/>
      <c r="V854" s="94"/>
      <c r="W854" s="110"/>
      <c r="X854" s="44"/>
      <c r="Y854" s="108"/>
      <c r="Z854" s="109"/>
      <c r="AA854" s="94"/>
      <c r="AB854" s="110"/>
      <c r="AC854" s="94"/>
      <c r="AD854" s="113"/>
      <c r="AE854" s="94"/>
      <c r="AF854" s="94"/>
      <c r="AG854" s="94"/>
      <c r="AH854" s="94"/>
      <c r="AI854" s="94"/>
      <c r="AJ854" s="113"/>
      <c r="AK854" s="94"/>
      <c r="AL854" s="94"/>
      <c r="AM854" s="94"/>
      <c r="AP854" s="40"/>
      <c r="AQ854" s="25"/>
      <c r="AV854" s="115"/>
      <c r="BB854" s="115"/>
      <c r="BG854" s="116"/>
      <c r="BN854" s="115"/>
      <c r="BO854" s="117"/>
      <c r="BQ854" s="118" t="s">
        <v>59</v>
      </c>
      <c r="BR854" s="119">
        <f>P854/3168</f>
        <v>0</v>
      </c>
      <c r="BS854" s="119">
        <f>BR854*O854</f>
        <v>0</v>
      </c>
      <c r="BT854" s="108"/>
    </row>
    <row r="855" spans="1:72" s="114" customFormat="1" ht="27">
      <c r="A855" s="103"/>
      <c r="B855" s="104"/>
      <c r="C855" s="105"/>
      <c r="D855" s="106"/>
      <c r="E855" s="107"/>
      <c r="F855" s="108"/>
      <c r="G855" s="107"/>
      <c r="H855" s="78"/>
      <c r="I855" s="108"/>
      <c r="J855" s="109"/>
      <c r="K855" s="94"/>
      <c r="L855" s="94"/>
      <c r="M855" s="110"/>
      <c r="N855" s="108"/>
      <c r="O855" s="108"/>
      <c r="P855" s="109"/>
      <c r="Q855" s="94"/>
      <c r="R855" s="110"/>
      <c r="S855" s="108"/>
      <c r="T855" s="111"/>
      <c r="U855" s="112"/>
      <c r="V855" s="94"/>
      <c r="W855" s="110"/>
      <c r="X855" s="108"/>
      <c r="Y855" s="109"/>
      <c r="Z855" s="94"/>
      <c r="AB855" s="116"/>
      <c r="AD855" s="115"/>
      <c r="AJ855" s="115"/>
      <c r="AP855" s="40"/>
      <c r="AQ855" s="25"/>
      <c r="AV855" s="115"/>
      <c r="BB855" s="115"/>
      <c r="BG855" s="116"/>
      <c r="BN855" s="115"/>
      <c r="BO855" s="117"/>
      <c r="BQ855" s="118">
        <v>2000</v>
      </c>
      <c r="BR855" s="119">
        <f>O855/3168</f>
        <v>0</v>
      </c>
      <c r="BS855" s="119">
        <f>BR855*N855</f>
        <v>0</v>
      </c>
      <c r="BT855" s="108"/>
    </row>
    <row r="856" spans="1:72" s="114" customFormat="1" ht="27">
      <c r="A856" s="103"/>
      <c r="B856" s="104"/>
      <c r="C856" s="105"/>
      <c r="D856" s="106"/>
      <c r="E856" s="107"/>
      <c r="F856" s="108"/>
      <c r="G856" s="107"/>
      <c r="H856" s="78"/>
      <c r="I856" s="108"/>
      <c r="J856" s="109"/>
      <c r="K856" s="94"/>
      <c r="L856" s="94"/>
      <c r="M856" s="110"/>
      <c r="N856" s="108"/>
      <c r="O856" s="108"/>
      <c r="P856" s="109"/>
      <c r="Q856" s="94"/>
      <c r="R856" s="110"/>
      <c r="S856" s="108"/>
      <c r="T856" s="111"/>
      <c r="U856" s="112"/>
      <c r="V856" s="94"/>
      <c r="W856" s="110"/>
      <c r="X856" s="108"/>
      <c r="Y856" s="109"/>
      <c r="Z856" s="94"/>
      <c r="AB856" s="116"/>
      <c r="AD856" s="115"/>
      <c r="AJ856" s="115"/>
      <c r="AP856" s="80"/>
      <c r="AQ856" s="79"/>
      <c r="AV856" s="115"/>
      <c r="BB856" s="115"/>
      <c r="BG856" s="116"/>
      <c r="BN856" s="115"/>
      <c r="BO856" s="117"/>
      <c r="BQ856" s="118" t="s">
        <v>59</v>
      </c>
      <c r="BR856" s="119">
        <f>O856/3168</f>
        <v>0</v>
      </c>
      <c r="BS856" s="119">
        <f>BR856*N856</f>
        <v>0</v>
      </c>
      <c r="BT856" s="108"/>
    </row>
    <row r="857" spans="1:72" s="114" customFormat="1" ht="27" customHeight="1">
      <c r="A857" s="103"/>
      <c r="B857" s="104"/>
      <c r="C857" s="105"/>
      <c r="D857" s="106"/>
      <c r="E857" s="107"/>
      <c r="F857" s="108"/>
      <c r="G857" s="107"/>
      <c r="H857" s="78"/>
      <c r="I857" s="108"/>
      <c r="J857" s="109"/>
      <c r="K857" s="94"/>
      <c r="L857" s="94"/>
      <c r="M857" s="110"/>
      <c r="N857" s="108"/>
      <c r="O857" s="108"/>
      <c r="P857" s="109"/>
      <c r="Q857" s="94"/>
      <c r="R857" s="110"/>
      <c r="S857" s="108"/>
      <c r="T857" s="111"/>
      <c r="U857" s="112"/>
      <c r="V857" s="94"/>
      <c r="W857" s="110"/>
      <c r="X857" s="108"/>
      <c r="Y857" s="109"/>
      <c r="Z857" s="94"/>
      <c r="AB857" s="116"/>
      <c r="AD857" s="115"/>
      <c r="AJ857" s="115"/>
      <c r="AP857" s="80"/>
      <c r="AQ857" s="79"/>
      <c r="AV857" s="115"/>
      <c r="BB857" s="115"/>
      <c r="BG857" s="116"/>
      <c r="BN857" s="115"/>
      <c r="BO857" s="117"/>
      <c r="BQ857" s="118">
        <v>1280</v>
      </c>
      <c r="BR857" s="119">
        <f>O857/3168</f>
        <v>0</v>
      </c>
      <c r="BS857" s="119">
        <f>BR857*N857</f>
        <v>0</v>
      </c>
      <c r="BT857" s="108"/>
    </row>
    <row r="858" spans="1:72" s="114" customFormat="1" ht="27">
      <c r="A858" s="103"/>
      <c r="B858" s="104"/>
      <c r="C858" s="105"/>
      <c r="D858" s="106"/>
      <c r="E858" s="107"/>
      <c r="F858" s="108"/>
      <c r="G858" s="107"/>
      <c r="H858" s="78"/>
      <c r="I858" s="108"/>
      <c r="J858" s="109"/>
      <c r="K858" s="94"/>
      <c r="L858" s="94"/>
      <c r="M858" s="110"/>
      <c r="N858" s="108"/>
      <c r="O858" s="108"/>
      <c r="P858" s="109"/>
      <c r="Q858" s="94"/>
      <c r="R858" s="110"/>
      <c r="S858" s="108"/>
      <c r="T858" s="111"/>
      <c r="U858" s="112"/>
      <c r="V858" s="94"/>
      <c r="W858" s="110"/>
      <c r="X858" s="108"/>
      <c r="Y858" s="109"/>
      <c r="Z858" s="94"/>
      <c r="AB858" s="116"/>
      <c r="AD858" s="115"/>
      <c r="AJ858" s="115"/>
      <c r="AP858" s="80"/>
      <c r="AQ858" s="79"/>
      <c r="AV858" s="115"/>
      <c r="BB858" s="115"/>
      <c r="BG858" s="116"/>
      <c r="BN858" s="115"/>
      <c r="BO858" s="117"/>
      <c r="BQ858" s="118" t="s">
        <v>59</v>
      </c>
      <c r="BR858" s="119">
        <f>O858/3168</f>
        <v>0</v>
      </c>
      <c r="BS858" s="119">
        <f>BR858*N858</f>
        <v>0</v>
      </c>
      <c r="BT858" s="108"/>
    </row>
    <row r="859" spans="1:72" s="114" customFormat="1" ht="27">
      <c r="A859" s="103"/>
      <c r="B859" s="104"/>
      <c r="C859" s="105"/>
      <c r="D859" s="106"/>
      <c r="E859" s="107"/>
      <c r="F859" s="108"/>
      <c r="G859" s="107"/>
      <c r="H859" s="78"/>
      <c r="I859" s="108"/>
      <c r="J859" s="109"/>
      <c r="K859" s="94"/>
      <c r="L859" s="94"/>
      <c r="M859" s="110"/>
      <c r="N859" s="108"/>
      <c r="O859" s="108"/>
      <c r="P859" s="109"/>
      <c r="Q859" s="94"/>
      <c r="R859" s="110"/>
      <c r="S859" s="108"/>
      <c r="T859" s="111"/>
      <c r="U859" s="112"/>
      <c r="V859" s="94"/>
      <c r="W859" s="110"/>
      <c r="X859" s="108"/>
      <c r="Y859" s="109"/>
      <c r="Z859" s="94"/>
      <c r="AB859" s="116"/>
      <c r="AD859" s="115"/>
      <c r="AJ859" s="115"/>
      <c r="AP859" s="80"/>
      <c r="AQ859" s="79"/>
      <c r="AV859" s="115"/>
      <c r="BB859" s="115"/>
      <c r="BG859" s="116"/>
      <c r="BN859" s="115"/>
      <c r="BO859" s="117"/>
      <c r="BQ859" s="118">
        <v>1280</v>
      </c>
      <c r="BR859" s="119">
        <f>O859/3168</f>
        <v>0</v>
      </c>
      <c r="BS859" s="119">
        <f>BR859*N859</f>
        <v>0</v>
      </c>
      <c r="BT859" s="108"/>
    </row>
    <row r="860" spans="1:72" s="114" customFormat="1" ht="27">
      <c r="A860" s="103"/>
      <c r="H860" s="145"/>
      <c r="M860" s="116"/>
      <c r="R860" s="110"/>
      <c r="T860" s="119"/>
      <c r="U860" s="119"/>
      <c r="W860" s="110"/>
      <c r="AB860" s="116"/>
      <c r="AD860" s="115"/>
      <c r="AJ860" s="115"/>
      <c r="AP860" s="80"/>
      <c r="AQ860" s="79"/>
      <c r="AV860" s="115"/>
      <c r="BB860" s="115"/>
      <c r="BG860" s="116"/>
      <c r="BN860" s="115"/>
      <c r="BO860" s="141"/>
    </row>
    <row r="861" spans="1:72" s="114" customFormat="1" ht="27">
      <c r="A861" s="103"/>
      <c r="B861" s="104"/>
      <c r="C861" s="105"/>
      <c r="D861" s="106"/>
      <c r="E861" s="107"/>
      <c r="F861" s="108"/>
      <c r="G861" s="107"/>
      <c r="H861" s="78"/>
      <c r="I861" s="108"/>
      <c r="J861" s="109"/>
      <c r="K861" s="94"/>
      <c r="L861" s="94"/>
      <c r="M861" s="110"/>
      <c r="N861" s="108"/>
      <c r="O861" s="108"/>
      <c r="P861" s="109"/>
      <c r="Q861" s="94"/>
      <c r="R861" s="110"/>
      <c r="S861" s="108"/>
      <c r="T861" s="111"/>
      <c r="U861" s="112"/>
      <c r="V861" s="94"/>
      <c r="W861" s="110"/>
      <c r="X861" s="108"/>
      <c r="Y861" s="109"/>
      <c r="Z861" s="94"/>
      <c r="AB861" s="116"/>
      <c r="AD861" s="115"/>
      <c r="AJ861" s="115"/>
      <c r="AP861" s="80"/>
      <c r="AQ861" s="79"/>
      <c r="AV861" s="115"/>
      <c r="BB861" s="115"/>
      <c r="BG861" s="116"/>
      <c r="BN861" s="115"/>
      <c r="BO861" s="117"/>
      <c r="BQ861" s="118">
        <v>1280</v>
      </c>
      <c r="BR861" s="119">
        <f>O861/3168</f>
        <v>0</v>
      </c>
      <c r="BS861" s="119">
        <f>BR861*N861</f>
        <v>0</v>
      </c>
      <c r="BT861" s="108"/>
    </row>
    <row r="862" spans="1:72" s="114" customFormat="1" ht="27">
      <c r="A862" s="103"/>
      <c r="H862" s="145"/>
      <c r="N862" s="145"/>
      <c r="S862" s="145"/>
      <c r="T862" s="119"/>
      <c r="U862" s="119"/>
      <c r="X862" s="145"/>
      <c r="AB862" s="116"/>
      <c r="AD862" s="115"/>
      <c r="AJ862" s="115"/>
      <c r="AP862" s="40"/>
      <c r="AQ862" s="25"/>
      <c r="AV862" s="115"/>
      <c r="BB862" s="115"/>
      <c r="BG862" s="116"/>
      <c r="BN862" s="115"/>
      <c r="BO862" s="141"/>
    </row>
    <row r="863" spans="1:72" s="114" customFormat="1" ht="27.75">
      <c r="A863" s="103"/>
      <c r="B863" s="140"/>
      <c r="C863" s="140"/>
      <c r="D863" s="106"/>
      <c r="E863" s="107"/>
      <c r="F863" s="106"/>
      <c r="G863" s="107"/>
      <c r="H863" s="78"/>
      <c r="I863" s="108"/>
      <c r="J863" s="109"/>
      <c r="K863" s="94"/>
      <c r="L863" s="94"/>
      <c r="M863" s="110"/>
      <c r="N863" s="145"/>
      <c r="O863" s="108"/>
      <c r="P863" s="109"/>
      <c r="Q863" s="94"/>
      <c r="R863" s="110"/>
      <c r="S863" s="145"/>
      <c r="T863" s="111"/>
      <c r="U863" s="112"/>
      <c r="V863" s="94"/>
      <c r="W863" s="110"/>
      <c r="X863" s="145"/>
      <c r="Y863" s="108"/>
      <c r="Z863" s="109"/>
      <c r="AA863" s="94"/>
      <c r="AB863" s="110"/>
      <c r="AC863" s="94"/>
      <c r="AD863" s="113"/>
      <c r="AE863" s="94"/>
      <c r="AF863" s="94"/>
      <c r="AG863" s="94"/>
      <c r="AH863" s="94"/>
      <c r="AI863" s="94"/>
      <c r="AJ863" s="113"/>
      <c r="AK863" s="94"/>
      <c r="AL863" s="94"/>
      <c r="AM863" s="94"/>
      <c r="AP863" s="40"/>
      <c r="AQ863" s="25"/>
      <c r="AV863" s="115"/>
      <c r="BB863" s="115"/>
      <c r="BG863" s="116"/>
      <c r="BN863" s="115"/>
      <c r="BO863" s="141"/>
    </row>
    <row r="864" spans="1:72" s="114" customFormat="1" ht="27">
      <c r="A864" s="103"/>
      <c r="H864" s="145"/>
      <c r="N864" s="145"/>
      <c r="S864" s="145"/>
      <c r="T864" s="119"/>
      <c r="U864" s="119"/>
      <c r="X864" s="145"/>
      <c r="AB864" s="116"/>
      <c r="AD864" s="115"/>
      <c r="AJ864" s="115"/>
      <c r="AP864" s="40"/>
      <c r="AQ864" s="25"/>
      <c r="AV864" s="115"/>
      <c r="BB864" s="115"/>
      <c r="BG864" s="116"/>
      <c r="BN864" s="115"/>
      <c r="BO864" s="141"/>
    </row>
    <row r="865" spans="1:67" s="114" customFormat="1" ht="27.75">
      <c r="A865" s="103"/>
      <c r="B865" s="140"/>
      <c r="C865" s="140"/>
      <c r="D865" s="106"/>
      <c r="E865" s="107"/>
      <c r="F865" s="106"/>
      <c r="G865" s="107"/>
      <c r="H865" s="78"/>
      <c r="I865" s="108"/>
      <c r="J865" s="132"/>
      <c r="K865" s="133"/>
      <c r="L865" s="133"/>
      <c r="M865" s="110"/>
      <c r="N865" s="145"/>
      <c r="O865" s="108"/>
      <c r="P865" s="132"/>
      <c r="Q865" s="133"/>
      <c r="R865" s="110"/>
      <c r="S865" s="145"/>
      <c r="T865" s="111"/>
      <c r="U865" s="153"/>
      <c r="V865" s="133"/>
      <c r="W865" s="110"/>
      <c r="X865" s="145"/>
      <c r="Y865" s="108"/>
      <c r="Z865" s="132"/>
      <c r="AA865" s="133"/>
      <c r="AB865" s="143"/>
      <c r="AC865" s="133"/>
      <c r="AD865" s="144"/>
      <c r="AE865" s="133"/>
      <c r="AF865" s="133"/>
      <c r="AG865" s="133"/>
      <c r="AH865" s="133"/>
      <c r="AI865" s="133"/>
      <c r="AJ865" s="144"/>
      <c r="AK865" s="133"/>
      <c r="AL865" s="133"/>
      <c r="AM865" s="133"/>
      <c r="AP865" s="40"/>
      <c r="AQ865" s="25"/>
      <c r="AV865" s="115"/>
      <c r="BB865" s="115"/>
      <c r="BG865" s="116"/>
      <c r="BN865" s="115"/>
      <c r="BO865" s="141"/>
    </row>
    <row r="866" spans="1:67" s="114" customFormat="1" ht="27.75" outlineLevel="1">
      <c r="A866" s="134" t="s">
        <v>595</v>
      </c>
      <c r="B866" s="154"/>
      <c r="C866" s="105"/>
      <c r="D866" s="106"/>
      <c r="E866" s="107"/>
      <c r="F866" s="106"/>
      <c r="G866" s="107"/>
      <c r="H866" s="78"/>
      <c r="I866" s="91"/>
      <c r="J866" s="109"/>
      <c r="K866" s="94"/>
      <c r="L866" s="94"/>
      <c r="M866" s="110"/>
      <c r="N866" s="145"/>
      <c r="O866" s="91"/>
      <c r="P866" s="109"/>
      <c r="Q866" s="94"/>
      <c r="R866" s="110"/>
      <c r="S866" s="145"/>
      <c r="T866" s="111"/>
      <c r="U866" s="112"/>
      <c r="V866" s="94"/>
      <c r="W866" s="110"/>
      <c r="X866" s="44"/>
      <c r="Y866" s="91"/>
      <c r="Z866" s="109"/>
      <c r="AA866" s="94"/>
      <c r="AB866" s="110"/>
      <c r="AC866" s="94"/>
      <c r="AD866" s="113"/>
      <c r="AE866" s="94"/>
      <c r="AF866" s="94"/>
      <c r="AG866" s="94"/>
      <c r="AH866" s="94"/>
      <c r="AI866" s="94"/>
      <c r="AJ866" s="113"/>
      <c r="AK866" s="94"/>
      <c r="AL866" s="94"/>
      <c r="AM866" s="94"/>
      <c r="BB866" s="115"/>
      <c r="BG866" s="116"/>
      <c r="BN866" s="115"/>
      <c r="BO866" s="141"/>
    </row>
    <row r="867" spans="1:67" s="114" customFormat="1" ht="27.75" outlineLevel="1">
      <c r="A867" s="103"/>
      <c r="B867" s="154"/>
      <c r="C867" s="105"/>
      <c r="D867" s="106"/>
      <c r="E867" s="107"/>
      <c r="F867" s="106"/>
      <c r="G867" s="107"/>
      <c r="H867" s="78"/>
      <c r="I867" s="91"/>
      <c r="J867" s="109"/>
      <c r="K867" s="94"/>
      <c r="L867" s="94"/>
      <c r="M867" s="110"/>
      <c r="N867" s="145"/>
      <c r="O867" s="91"/>
      <c r="P867" s="109"/>
      <c r="Q867" s="94"/>
      <c r="R867" s="110"/>
      <c r="S867" s="145"/>
      <c r="T867" s="111"/>
      <c r="U867" s="112"/>
      <c r="V867" s="94"/>
      <c r="W867" s="110"/>
      <c r="X867" s="44"/>
      <c r="Y867" s="91"/>
      <c r="Z867" s="109"/>
      <c r="AA867" s="94"/>
      <c r="AB867" s="110"/>
      <c r="AC867" s="94"/>
      <c r="AD867" s="113"/>
      <c r="AE867" s="94"/>
      <c r="AF867" s="94"/>
      <c r="AG867" s="94"/>
      <c r="AH867" s="94"/>
      <c r="AI867" s="94"/>
      <c r="AJ867" s="113"/>
      <c r="AK867" s="94"/>
      <c r="AL867" s="94"/>
      <c r="AM867" s="94"/>
      <c r="BB867" s="115"/>
      <c r="BG867" s="116"/>
      <c r="BN867" s="115"/>
      <c r="BO867" s="141"/>
    </row>
    <row r="868" spans="1:67" s="114" customFormat="1" ht="27.75" outlineLevel="1">
      <c r="A868" s="103"/>
      <c r="B868" s="140"/>
      <c r="C868" s="140"/>
      <c r="D868" s="106"/>
      <c r="E868" s="107"/>
      <c r="F868" s="106"/>
      <c r="G868" s="107"/>
      <c r="H868" s="155"/>
      <c r="I868" s="156"/>
      <c r="J868" s="157"/>
      <c r="K868" s="158"/>
      <c r="L868" s="158"/>
      <c r="M868" s="159"/>
      <c r="N868" s="145"/>
      <c r="O868" s="156"/>
      <c r="P868" s="157"/>
      <c r="Q868" s="158"/>
      <c r="R868" s="159"/>
      <c r="S868" s="145"/>
      <c r="T868" s="160"/>
      <c r="U868" s="161"/>
      <c r="V868" s="158"/>
      <c r="W868" s="159"/>
      <c r="X868" s="162"/>
      <c r="Y868" s="163"/>
      <c r="Z868" s="164"/>
      <c r="AA868" s="165"/>
      <c r="AB868" s="166"/>
      <c r="AC868" s="165"/>
      <c r="AD868" s="167"/>
      <c r="AE868" s="165"/>
      <c r="AF868" s="165"/>
      <c r="AG868" s="165"/>
      <c r="AH868" s="165"/>
      <c r="AI868" s="165"/>
      <c r="AJ868" s="167"/>
      <c r="AK868" s="165"/>
      <c r="AL868" s="165"/>
      <c r="AM868" s="165"/>
      <c r="BB868" s="115"/>
      <c r="BG868" s="116"/>
      <c r="BN868" s="115"/>
      <c r="BO868" s="141"/>
    </row>
    <row r="869" spans="1:67" s="114" customFormat="1" ht="27.75" outlineLevel="1">
      <c r="A869" s="103"/>
      <c r="B869" s="140"/>
      <c r="C869" s="140"/>
      <c r="D869" s="106"/>
      <c r="E869" s="107"/>
      <c r="F869" s="106"/>
      <c r="G869" s="107"/>
      <c r="H869" s="155"/>
      <c r="I869" s="156"/>
      <c r="J869" s="157"/>
      <c r="K869" s="158"/>
      <c r="L869" s="158"/>
      <c r="M869" s="159"/>
      <c r="N869" s="145"/>
      <c r="O869" s="156"/>
      <c r="P869" s="157"/>
      <c r="Q869" s="158"/>
      <c r="R869" s="159"/>
      <c r="S869" s="145"/>
      <c r="T869" s="160"/>
      <c r="U869" s="161"/>
      <c r="V869" s="158"/>
      <c r="W869" s="159"/>
      <c r="X869" s="162"/>
      <c r="Y869" s="163"/>
      <c r="Z869" s="164"/>
      <c r="AA869" s="165"/>
      <c r="AB869" s="166"/>
      <c r="AC869" s="165"/>
      <c r="AD869" s="167"/>
      <c r="AE869" s="165"/>
      <c r="AF869" s="165"/>
      <c r="AG869" s="165"/>
      <c r="AH869" s="165"/>
      <c r="AI869" s="165"/>
      <c r="AJ869" s="167"/>
      <c r="AK869" s="165"/>
      <c r="AL869" s="165"/>
      <c r="AM869" s="165"/>
      <c r="BB869" s="115"/>
      <c r="BG869" s="116"/>
      <c r="BN869" s="115"/>
      <c r="BO869" s="141"/>
    </row>
    <row r="870" spans="1:67" s="114" customFormat="1" ht="27.75" outlineLevel="1">
      <c r="A870" s="103"/>
      <c r="B870" s="140"/>
      <c r="C870" s="140"/>
      <c r="D870" s="106"/>
      <c r="E870" s="107"/>
      <c r="F870" s="106"/>
      <c r="G870" s="107"/>
      <c r="H870" s="155"/>
      <c r="I870" s="156"/>
      <c r="J870" s="157"/>
      <c r="K870" s="158"/>
      <c r="L870" s="158"/>
      <c r="M870" s="159"/>
      <c r="N870" s="145"/>
      <c r="O870" s="156"/>
      <c r="P870" s="157"/>
      <c r="Q870" s="158"/>
      <c r="R870" s="159"/>
      <c r="S870" s="145"/>
      <c r="T870" s="160"/>
      <c r="U870" s="161"/>
      <c r="V870" s="158"/>
      <c r="W870" s="159"/>
      <c r="X870" s="162"/>
      <c r="Y870" s="163"/>
      <c r="Z870" s="164"/>
      <c r="AA870" s="165"/>
      <c r="AB870" s="166"/>
      <c r="AC870" s="165"/>
      <c r="AD870" s="167"/>
      <c r="AE870" s="165"/>
      <c r="AF870" s="165"/>
      <c r="AG870" s="165"/>
      <c r="AH870" s="165"/>
      <c r="AI870" s="165"/>
      <c r="AJ870" s="167"/>
      <c r="AK870" s="165"/>
      <c r="AL870" s="165"/>
      <c r="AM870" s="165"/>
      <c r="BB870" s="115"/>
      <c r="BG870" s="116"/>
      <c r="BN870" s="115"/>
      <c r="BO870" s="141"/>
    </row>
    <row r="871" spans="1:67" s="114" customFormat="1" ht="27.75" outlineLevel="1">
      <c r="A871" s="103"/>
      <c r="B871" s="140"/>
      <c r="C871" s="140"/>
      <c r="D871" s="106"/>
      <c r="E871" s="107"/>
      <c r="F871" s="106"/>
      <c r="G871" s="107"/>
      <c r="H871" s="155"/>
      <c r="I871" s="156"/>
      <c r="J871" s="157"/>
      <c r="K871" s="158"/>
      <c r="L871" s="158"/>
      <c r="M871" s="159"/>
      <c r="N871" s="145"/>
      <c r="O871" s="156"/>
      <c r="P871" s="157"/>
      <c r="Q871" s="158"/>
      <c r="R871" s="159"/>
      <c r="S871" s="145"/>
      <c r="T871" s="160"/>
      <c r="U871" s="161"/>
      <c r="V871" s="158"/>
      <c r="W871" s="159"/>
      <c r="X871" s="162"/>
      <c r="Y871" s="163"/>
      <c r="Z871" s="164"/>
      <c r="AA871" s="165"/>
      <c r="AB871" s="166"/>
      <c r="AC871" s="165"/>
      <c r="AD871" s="167"/>
      <c r="AE871" s="165"/>
      <c r="AF871" s="165"/>
      <c r="AG871" s="165"/>
      <c r="AH871" s="165"/>
      <c r="AI871" s="165"/>
      <c r="AJ871" s="167"/>
      <c r="AK871" s="165"/>
      <c r="AL871" s="165"/>
      <c r="AM871" s="165"/>
      <c r="BB871" s="115"/>
      <c r="BG871" s="116"/>
      <c r="BN871" s="115"/>
      <c r="BO871" s="141"/>
    </row>
    <row r="872" spans="1:67" s="114" customFormat="1" ht="27.75" outlineLevel="1">
      <c r="A872" s="103"/>
      <c r="B872" s="140"/>
      <c r="D872" s="106"/>
      <c r="E872" s="107"/>
      <c r="F872" s="106"/>
      <c r="G872" s="107"/>
      <c r="H872" s="155"/>
      <c r="I872" s="156"/>
      <c r="J872" s="157"/>
      <c r="K872" s="158"/>
      <c r="L872" s="158"/>
      <c r="M872" s="159"/>
      <c r="N872" s="145"/>
      <c r="O872" s="156"/>
      <c r="P872" s="157"/>
      <c r="Q872" s="158"/>
      <c r="R872" s="159"/>
      <c r="S872" s="145"/>
      <c r="T872" s="160"/>
      <c r="U872" s="161"/>
      <c r="V872" s="158"/>
      <c r="W872" s="159"/>
      <c r="X872" s="162"/>
      <c r="Y872" s="163"/>
      <c r="Z872" s="164"/>
      <c r="AA872" s="165"/>
      <c r="AB872" s="166"/>
      <c r="AC872" s="165"/>
      <c r="AD872" s="167"/>
      <c r="AE872" s="165"/>
      <c r="AF872" s="165"/>
      <c r="AG872" s="165"/>
      <c r="AH872" s="165"/>
      <c r="AI872" s="165"/>
      <c r="AJ872" s="167"/>
      <c r="AK872" s="165"/>
      <c r="AL872" s="165"/>
      <c r="AM872" s="165"/>
      <c r="BB872" s="115"/>
      <c r="BG872" s="116"/>
      <c r="BN872" s="115"/>
      <c r="BO872" s="141"/>
    </row>
    <row r="873" spans="1:67" s="114" customFormat="1" ht="27.75" outlineLevel="1">
      <c r="A873" s="103"/>
      <c r="B873" s="140"/>
      <c r="C873" s="140"/>
      <c r="D873" s="106"/>
      <c r="E873" s="107"/>
      <c r="F873" s="106"/>
      <c r="G873" s="107"/>
      <c r="H873" s="155"/>
      <c r="I873" s="156"/>
      <c r="J873" s="157"/>
      <c r="K873" s="158"/>
      <c r="L873" s="158"/>
      <c r="M873" s="159"/>
      <c r="N873" s="145"/>
      <c r="O873" s="156"/>
      <c r="P873" s="157"/>
      <c r="Q873" s="158"/>
      <c r="R873" s="159"/>
      <c r="S873" s="145"/>
      <c r="T873" s="160"/>
      <c r="U873" s="161"/>
      <c r="V873" s="158"/>
      <c r="W873" s="159"/>
      <c r="X873" s="162"/>
      <c r="Y873" s="163"/>
      <c r="Z873" s="164"/>
      <c r="AA873" s="165"/>
      <c r="AB873" s="166"/>
      <c r="AC873" s="165"/>
      <c r="AD873" s="167"/>
      <c r="AE873" s="165"/>
      <c r="AF873" s="165"/>
      <c r="AG873" s="165"/>
      <c r="AH873" s="165"/>
      <c r="AI873" s="165"/>
      <c r="AJ873" s="167"/>
      <c r="AK873" s="165"/>
      <c r="AL873" s="165"/>
      <c r="AM873" s="165"/>
      <c r="BB873" s="115"/>
      <c r="BG873" s="116"/>
      <c r="BN873" s="115"/>
      <c r="BO873" s="141"/>
    </row>
    <row r="874" spans="1:67" s="114" customFormat="1" ht="27.75" outlineLevel="1">
      <c r="A874" s="103"/>
      <c r="B874" s="140"/>
      <c r="C874" s="140"/>
      <c r="D874" s="106"/>
      <c r="E874" s="107"/>
      <c r="F874" s="106"/>
      <c r="G874" s="107"/>
      <c r="H874" s="155"/>
      <c r="I874" s="156"/>
      <c r="J874" s="157"/>
      <c r="K874" s="158"/>
      <c r="L874" s="158"/>
      <c r="M874" s="159"/>
      <c r="N874" s="145"/>
      <c r="O874" s="156"/>
      <c r="P874" s="157"/>
      <c r="Q874" s="158"/>
      <c r="R874" s="159"/>
      <c r="S874" s="145"/>
      <c r="T874" s="160"/>
      <c r="U874" s="161"/>
      <c r="V874" s="158"/>
      <c r="W874" s="159"/>
      <c r="X874" s="162"/>
      <c r="Y874" s="163"/>
      <c r="Z874" s="164"/>
      <c r="AA874" s="165"/>
      <c r="AB874" s="166"/>
      <c r="AC874" s="165"/>
      <c r="AD874" s="167"/>
      <c r="AE874" s="165"/>
      <c r="AF874" s="165"/>
      <c r="AG874" s="165"/>
      <c r="AH874" s="165"/>
      <c r="AI874" s="165"/>
      <c r="AJ874" s="167"/>
      <c r="AK874" s="165"/>
      <c r="AL874" s="165"/>
      <c r="AM874" s="165"/>
      <c r="BB874" s="115"/>
      <c r="BG874" s="116"/>
      <c r="BN874" s="115"/>
      <c r="BO874" s="141"/>
    </row>
    <row r="875" spans="1:67" s="114" customFormat="1" ht="27" outlineLevel="1">
      <c r="A875" s="168"/>
      <c r="B875" s="169"/>
      <c r="C875" s="169"/>
      <c r="D875" s="106"/>
      <c r="E875" s="107"/>
      <c r="F875" s="106"/>
      <c r="G875" s="107"/>
      <c r="H875" s="155"/>
      <c r="I875" s="156"/>
      <c r="J875" s="157"/>
      <c r="K875" s="158"/>
      <c r="L875" s="158"/>
      <c r="M875" s="159"/>
      <c r="N875" s="145"/>
      <c r="O875" s="156"/>
      <c r="P875" s="157"/>
      <c r="Q875" s="158"/>
      <c r="R875" s="159"/>
      <c r="S875" s="145"/>
      <c r="T875" s="160"/>
      <c r="U875" s="161"/>
      <c r="V875" s="158"/>
      <c r="W875" s="159"/>
      <c r="X875" s="162"/>
      <c r="Y875" s="163"/>
      <c r="Z875" s="164"/>
      <c r="AA875" s="165"/>
      <c r="AB875" s="166"/>
      <c r="AC875" s="165"/>
      <c r="AD875" s="167"/>
      <c r="AE875" s="165"/>
      <c r="AF875" s="165"/>
      <c r="AG875" s="165"/>
      <c r="AH875" s="165"/>
      <c r="AI875" s="165"/>
      <c r="AJ875" s="167"/>
      <c r="AK875" s="165"/>
      <c r="AL875" s="165"/>
      <c r="AM875" s="165"/>
      <c r="BB875" s="115"/>
      <c r="BG875" s="116"/>
      <c r="BN875" s="115"/>
      <c r="BO875" s="141"/>
    </row>
    <row r="876" spans="1:67" s="114" customFormat="1" ht="26.25" outlineLevel="1">
      <c r="B876" s="169"/>
      <c r="C876" s="169"/>
      <c r="D876" s="106"/>
      <c r="E876" s="107"/>
      <c r="F876" s="106"/>
      <c r="G876" s="107"/>
      <c r="H876" s="155"/>
      <c r="I876" s="156"/>
      <c r="J876" s="157"/>
      <c r="K876" s="158"/>
      <c r="L876" s="158"/>
      <c r="M876" s="159"/>
      <c r="N876" s="145"/>
      <c r="O876" s="156"/>
      <c r="P876" s="157"/>
      <c r="Q876" s="158"/>
      <c r="R876" s="159"/>
      <c r="S876" s="145"/>
      <c r="T876" s="160"/>
      <c r="U876" s="161"/>
      <c r="V876" s="158"/>
      <c r="W876" s="159"/>
      <c r="X876" s="162"/>
      <c r="Y876" s="163"/>
      <c r="Z876" s="164"/>
      <c r="AA876" s="165"/>
      <c r="AB876" s="166"/>
      <c r="AC876" s="165"/>
      <c r="AD876" s="167"/>
      <c r="AE876" s="165"/>
      <c r="AF876" s="165"/>
      <c r="AG876" s="165"/>
      <c r="AH876" s="165"/>
      <c r="AI876" s="165"/>
      <c r="AJ876" s="167"/>
      <c r="AK876" s="165"/>
      <c r="AL876" s="165"/>
      <c r="AM876" s="165"/>
      <c r="BB876" s="115"/>
      <c r="BG876" s="116"/>
      <c r="BN876" s="115"/>
      <c r="BO876" s="141"/>
    </row>
    <row r="877" spans="1:67" s="114" customFormat="1" ht="26.25" outlineLevel="1">
      <c r="B877" s="169"/>
      <c r="C877" s="169"/>
      <c r="D877" s="106"/>
      <c r="E877" s="107"/>
      <c r="F877" s="106"/>
      <c r="G877" s="107"/>
      <c r="H877" s="155"/>
      <c r="I877" s="156"/>
      <c r="J877" s="157"/>
      <c r="K877" s="158"/>
      <c r="L877" s="158"/>
      <c r="M877" s="159"/>
      <c r="N877" s="145"/>
      <c r="O877" s="156"/>
      <c r="P877" s="157"/>
      <c r="Q877" s="158"/>
      <c r="R877" s="159"/>
      <c r="S877" s="145"/>
      <c r="T877" s="160"/>
      <c r="U877" s="161"/>
      <c r="V877" s="158"/>
      <c r="W877" s="159"/>
      <c r="X877" s="162"/>
      <c r="Y877" s="163"/>
      <c r="Z877" s="164"/>
      <c r="AA877" s="165"/>
      <c r="AB877" s="166"/>
      <c r="AC877" s="165"/>
      <c r="AD877" s="167"/>
      <c r="AE877" s="165"/>
      <c r="AF877" s="165"/>
      <c r="AG877" s="165"/>
      <c r="AH877" s="165"/>
      <c r="AI877" s="165"/>
      <c r="AJ877" s="167"/>
      <c r="AK877" s="165"/>
      <c r="AL877" s="165"/>
      <c r="AM877" s="165"/>
      <c r="BB877" s="115"/>
      <c r="BG877" s="116"/>
      <c r="BN877" s="115"/>
      <c r="BO877" s="141"/>
    </row>
    <row r="878" spans="1:67" s="114" customFormat="1" ht="26.25" outlineLevel="1">
      <c r="B878" s="169"/>
      <c r="C878" s="169"/>
      <c r="D878" s="106"/>
      <c r="E878" s="107"/>
      <c r="F878" s="106"/>
      <c r="G878" s="107"/>
      <c r="H878" s="155"/>
      <c r="I878" s="156"/>
      <c r="J878" s="157"/>
      <c r="K878" s="158"/>
      <c r="L878" s="158"/>
      <c r="M878" s="159"/>
      <c r="N878" s="145"/>
      <c r="O878" s="156"/>
      <c r="P878" s="157"/>
      <c r="Q878" s="158"/>
      <c r="R878" s="159"/>
      <c r="S878" s="145"/>
      <c r="T878" s="160"/>
      <c r="U878" s="161"/>
      <c r="V878" s="158"/>
      <c r="W878" s="159"/>
      <c r="X878" s="162"/>
      <c r="Y878" s="163"/>
      <c r="Z878" s="164"/>
      <c r="AA878" s="165"/>
      <c r="AB878" s="166"/>
      <c r="AC878" s="165"/>
      <c r="AD878" s="167"/>
      <c r="AE878" s="165"/>
      <c r="AF878" s="165"/>
      <c r="AG878" s="165"/>
      <c r="AH878" s="165"/>
      <c r="AI878" s="165"/>
      <c r="AJ878" s="167"/>
      <c r="AK878" s="165"/>
      <c r="AL878" s="165"/>
      <c r="AM878" s="165"/>
      <c r="BB878" s="115"/>
      <c r="BG878" s="116"/>
      <c r="BN878" s="115"/>
      <c r="BO878" s="141"/>
    </row>
    <row r="879" spans="1:67" s="114" customFormat="1" ht="26.25" outlineLevel="1">
      <c r="B879" s="169"/>
      <c r="C879" s="169"/>
      <c r="D879" s="106"/>
      <c r="E879" s="107"/>
      <c r="F879" s="106"/>
      <c r="G879" s="107"/>
      <c r="H879" s="155"/>
      <c r="I879" s="156"/>
      <c r="J879" s="157"/>
      <c r="K879" s="158"/>
      <c r="L879" s="158"/>
      <c r="M879" s="159"/>
      <c r="N879" s="145"/>
      <c r="O879" s="156"/>
      <c r="P879" s="157"/>
      <c r="Q879" s="158"/>
      <c r="R879" s="159"/>
      <c r="S879" s="145"/>
      <c r="T879" s="160"/>
      <c r="U879" s="161"/>
      <c r="V879" s="158"/>
      <c r="W879" s="159"/>
      <c r="X879" s="162"/>
      <c r="Y879" s="163"/>
      <c r="Z879" s="164"/>
      <c r="AA879" s="165"/>
      <c r="AB879" s="166"/>
      <c r="AC879" s="165"/>
      <c r="AD879" s="167"/>
      <c r="AE879" s="165"/>
      <c r="AF879" s="165"/>
      <c r="AG879" s="165"/>
      <c r="AH879" s="165"/>
      <c r="AI879" s="165"/>
      <c r="AJ879" s="167"/>
      <c r="AK879" s="165"/>
      <c r="AL879" s="165"/>
      <c r="AM879" s="165"/>
      <c r="BB879" s="115"/>
      <c r="BG879" s="116"/>
      <c r="BN879" s="115"/>
      <c r="BO879" s="141"/>
    </row>
    <row r="880" spans="1:67" s="114" customFormat="1" ht="26.25" outlineLevel="1">
      <c r="B880" s="169"/>
      <c r="C880" s="169"/>
      <c r="D880" s="106"/>
      <c r="E880" s="107"/>
      <c r="F880" s="106"/>
      <c r="G880" s="107"/>
      <c r="H880" s="155"/>
      <c r="I880" s="156"/>
      <c r="J880" s="157"/>
      <c r="K880" s="158"/>
      <c r="L880" s="158"/>
      <c r="M880" s="159"/>
      <c r="N880" s="145"/>
      <c r="O880" s="156"/>
      <c r="P880" s="157"/>
      <c r="Q880" s="158"/>
      <c r="R880" s="159"/>
      <c r="S880" s="145"/>
      <c r="T880" s="160"/>
      <c r="U880" s="161"/>
      <c r="V880" s="158"/>
      <c r="W880" s="159"/>
      <c r="X880" s="162"/>
      <c r="Y880" s="163"/>
      <c r="Z880" s="164"/>
      <c r="AA880" s="165"/>
      <c r="AB880" s="166"/>
      <c r="AC880" s="165"/>
      <c r="AD880" s="167"/>
      <c r="AE880" s="165"/>
      <c r="AF880" s="165"/>
      <c r="AG880" s="165"/>
      <c r="AH880" s="165"/>
      <c r="AI880" s="165"/>
      <c r="AJ880" s="167"/>
      <c r="AK880" s="165"/>
      <c r="AL880" s="165"/>
      <c r="AM880" s="165"/>
      <c r="BB880" s="115"/>
      <c r="BG880" s="116"/>
      <c r="BN880" s="115"/>
      <c r="BO880" s="141"/>
    </row>
    <row r="881" spans="2:67" s="114" customFormat="1" ht="26.25" outlineLevel="1">
      <c r="B881" s="169"/>
      <c r="C881" s="169"/>
      <c r="D881" s="106"/>
      <c r="E881" s="107"/>
      <c r="F881" s="106"/>
      <c r="G881" s="107"/>
      <c r="H881" s="155"/>
      <c r="I881" s="156"/>
      <c r="J881" s="157"/>
      <c r="K881" s="158"/>
      <c r="L881" s="158"/>
      <c r="M881" s="159"/>
      <c r="N881" s="145"/>
      <c r="O881" s="156"/>
      <c r="P881" s="157"/>
      <c r="Q881" s="158"/>
      <c r="R881" s="159"/>
      <c r="S881" s="145"/>
      <c r="T881" s="160"/>
      <c r="U881" s="161"/>
      <c r="V881" s="158"/>
      <c r="W881" s="159"/>
      <c r="X881" s="162"/>
      <c r="Y881" s="163"/>
      <c r="Z881" s="164"/>
      <c r="AA881" s="165"/>
      <c r="AB881" s="166"/>
      <c r="AC881" s="165"/>
      <c r="AD881" s="167"/>
      <c r="AE881" s="165"/>
      <c r="AF881" s="165"/>
      <c r="AG881" s="165"/>
      <c r="AH881" s="165"/>
      <c r="AI881" s="165"/>
      <c r="AJ881" s="167"/>
      <c r="AK881" s="165"/>
      <c r="AL881" s="165"/>
      <c r="AM881" s="165"/>
      <c r="BB881" s="115"/>
      <c r="BG881" s="116"/>
      <c r="BN881" s="115"/>
      <c r="BO881" s="141"/>
    </row>
    <row r="882" spans="2:67" s="114" customFormat="1" ht="26.25" outlineLevel="1">
      <c r="B882" s="169"/>
      <c r="C882" s="169"/>
      <c r="D882" s="106"/>
      <c r="E882" s="107"/>
      <c r="F882" s="106"/>
      <c r="G882" s="107"/>
      <c r="H882" s="155"/>
      <c r="I882" s="156"/>
      <c r="J882" s="157"/>
      <c r="K882" s="158"/>
      <c r="L882" s="158"/>
      <c r="M882" s="159"/>
      <c r="N882" s="145"/>
      <c r="O882" s="156"/>
      <c r="P882" s="157"/>
      <c r="Q882" s="158"/>
      <c r="R882" s="159"/>
      <c r="S882" s="145"/>
      <c r="T882" s="160"/>
      <c r="U882" s="161"/>
      <c r="V882" s="158"/>
      <c r="W882" s="159"/>
      <c r="X882" s="162"/>
      <c r="Y882" s="163"/>
      <c r="Z882" s="164"/>
      <c r="AA882" s="170"/>
      <c r="AB882" s="159"/>
      <c r="AC882" s="170"/>
      <c r="AD882" s="171"/>
      <c r="AE882" s="170"/>
      <c r="AF882" s="170"/>
      <c r="AG882" s="170"/>
      <c r="AH882" s="170"/>
      <c r="AI882" s="170"/>
      <c r="AJ882" s="171"/>
      <c r="AK882" s="170"/>
      <c r="AL882" s="170"/>
      <c r="AM882" s="170"/>
      <c r="BB882" s="115"/>
      <c r="BG882" s="116"/>
      <c r="BN882" s="115"/>
      <c r="BO882" s="141"/>
    </row>
    <row r="883" spans="2:67" s="114" customFormat="1" ht="26.25" outlineLevel="1">
      <c r="B883" s="169"/>
      <c r="C883" s="169"/>
      <c r="D883" s="106"/>
      <c r="E883" s="107"/>
      <c r="F883" s="106"/>
      <c r="G883" s="107"/>
      <c r="H883" s="155"/>
      <c r="I883" s="156"/>
      <c r="J883" s="157"/>
      <c r="K883" s="158"/>
      <c r="L883" s="158"/>
      <c r="M883" s="159"/>
      <c r="N883" s="145"/>
      <c r="O883" s="156"/>
      <c r="P883" s="157"/>
      <c r="Q883" s="158"/>
      <c r="R883" s="159"/>
      <c r="S883" s="145"/>
      <c r="T883" s="160"/>
      <c r="U883" s="161"/>
      <c r="V883" s="158"/>
      <c r="W883" s="159"/>
      <c r="X883" s="162"/>
      <c r="Y883" s="135"/>
      <c r="Z883" s="135"/>
      <c r="AA883" s="170"/>
      <c r="AB883" s="159"/>
      <c r="AC883" s="170"/>
      <c r="AD883" s="171"/>
      <c r="AE883" s="170"/>
      <c r="AF883" s="170"/>
      <c r="AG883" s="170"/>
      <c r="AH883" s="170"/>
      <c r="AI883" s="170"/>
      <c r="AJ883" s="171"/>
      <c r="AK883" s="170"/>
      <c r="AL883" s="170"/>
      <c r="AM883" s="170"/>
      <c r="BB883" s="115"/>
      <c r="BG883" s="116"/>
      <c r="BN883" s="115"/>
      <c r="BO883" s="141"/>
    </row>
    <row r="884" spans="2:67" s="114" customFormat="1" ht="26.25" outlineLevel="1">
      <c r="B884" s="169"/>
      <c r="C884" s="169"/>
      <c r="D884" s="106"/>
      <c r="E884" s="107"/>
      <c r="F884" s="106"/>
      <c r="G884" s="107"/>
      <c r="H884" s="155"/>
      <c r="I884" s="156"/>
      <c r="J884" s="157"/>
      <c r="K884" s="158"/>
      <c r="L884" s="158"/>
      <c r="M884" s="159"/>
      <c r="N884" s="145"/>
      <c r="O884" s="156"/>
      <c r="P884" s="157"/>
      <c r="Q884" s="158"/>
      <c r="R884" s="159"/>
      <c r="S884" s="145"/>
      <c r="T884" s="160"/>
      <c r="U884" s="161"/>
      <c r="V884" s="158"/>
      <c r="W884" s="159"/>
      <c r="X884" s="162"/>
      <c r="Y884" s="165"/>
      <c r="Z884" s="164"/>
      <c r="AA884" s="165"/>
      <c r="AB884" s="166"/>
      <c r="AC884" s="165"/>
      <c r="AD884" s="167"/>
      <c r="AE884" s="165"/>
      <c r="AF884" s="165"/>
      <c r="AG884" s="165"/>
      <c r="AH884" s="165"/>
      <c r="AI884" s="165"/>
      <c r="AJ884" s="167"/>
      <c r="AK884" s="165"/>
      <c r="AL884" s="165"/>
      <c r="AM884" s="165"/>
      <c r="BB884" s="115"/>
      <c r="BG884" s="116"/>
      <c r="BN884" s="115"/>
      <c r="BO884" s="141"/>
    </row>
    <row r="885" spans="2:67" s="114" customFormat="1" ht="26.25" outlineLevel="1">
      <c r="B885" s="169"/>
      <c r="C885" s="169"/>
      <c r="D885" s="106"/>
      <c r="E885" s="107"/>
      <c r="F885" s="106"/>
      <c r="G885" s="107"/>
      <c r="H885" s="155"/>
      <c r="I885" s="156"/>
      <c r="J885" s="157"/>
      <c r="K885" s="158"/>
      <c r="L885" s="158"/>
      <c r="M885" s="159"/>
      <c r="N885" s="145"/>
      <c r="O885" s="156"/>
      <c r="P885" s="157"/>
      <c r="Q885" s="158"/>
      <c r="R885" s="159"/>
      <c r="S885" s="145"/>
      <c r="T885" s="160"/>
      <c r="U885" s="161"/>
      <c r="V885" s="158"/>
      <c r="W885" s="159"/>
      <c r="X885" s="162"/>
      <c r="Y885" s="165"/>
      <c r="Z885" s="164"/>
      <c r="AA885" s="165"/>
      <c r="AB885" s="166"/>
      <c r="AC885" s="165"/>
      <c r="AD885" s="167"/>
      <c r="AE885" s="165"/>
      <c r="AF885" s="165"/>
      <c r="AG885" s="165"/>
      <c r="AH885" s="165"/>
      <c r="AI885" s="165"/>
      <c r="AJ885" s="167"/>
      <c r="AK885" s="165"/>
      <c r="AL885" s="165"/>
      <c r="AM885" s="165"/>
      <c r="BB885" s="115"/>
      <c r="BG885" s="116"/>
      <c r="BN885" s="115"/>
      <c r="BO885" s="141"/>
    </row>
    <row r="886" spans="2:67" s="114" customFormat="1" ht="26.25" outlineLevel="1">
      <c r="B886" s="169"/>
      <c r="C886" s="169"/>
      <c r="D886" s="106"/>
      <c r="E886" s="107"/>
      <c r="F886" s="106"/>
      <c r="G886" s="107"/>
      <c r="H886" s="155"/>
      <c r="I886" s="156"/>
      <c r="J886" s="157"/>
      <c r="K886" s="158"/>
      <c r="L886" s="158"/>
      <c r="M886" s="159"/>
      <c r="N886" s="145"/>
      <c r="O886" s="156"/>
      <c r="P886" s="157"/>
      <c r="Q886" s="158"/>
      <c r="R886" s="159"/>
      <c r="S886" s="145"/>
      <c r="T886" s="160"/>
      <c r="U886" s="161"/>
      <c r="V886" s="158"/>
      <c r="W886" s="159"/>
      <c r="X886" s="162"/>
      <c r="Y886" s="165"/>
      <c r="Z886" s="164"/>
      <c r="AA886" s="165"/>
      <c r="AB886" s="166"/>
      <c r="AC886" s="165"/>
      <c r="AD886" s="167"/>
      <c r="AE886" s="165"/>
      <c r="AF886" s="165"/>
      <c r="AG886" s="165"/>
      <c r="AH886" s="165"/>
      <c r="AI886" s="165"/>
      <c r="AJ886" s="167"/>
      <c r="AK886" s="165"/>
      <c r="AL886" s="165"/>
      <c r="AM886" s="165"/>
      <c r="BB886" s="115"/>
      <c r="BG886" s="116"/>
      <c r="BN886" s="115"/>
      <c r="BO886" s="141"/>
    </row>
    <row r="887" spans="2:67" s="114" customFormat="1" ht="26.25" outlineLevel="1">
      <c r="B887" s="169"/>
      <c r="C887" s="169"/>
      <c r="D887" s="106"/>
      <c r="E887" s="107"/>
      <c r="F887" s="106"/>
      <c r="G887" s="107"/>
      <c r="H887" s="155"/>
      <c r="I887" s="156"/>
      <c r="J887" s="157"/>
      <c r="K887" s="158"/>
      <c r="L887" s="158"/>
      <c r="M887" s="159"/>
      <c r="N887" s="145"/>
      <c r="O887" s="156"/>
      <c r="P887" s="157"/>
      <c r="Q887" s="158"/>
      <c r="R887" s="159"/>
      <c r="S887" s="145"/>
      <c r="T887" s="160"/>
      <c r="U887" s="161"/>
      <c r="V887" s="158"/>
      <c r="W887" s="159"/>
      <c r="X887" s="162"/>
      <c r="Y887" s="165"/>
      <c r="Z887" s="164"/>
      <c r="AA887" s="165"/>
      <c r="AB887" s="166"/>
      <c r="AC887" s="165"/>
      <c r="AD887" s="167"/>
      <c r="AE887" s="165"/>
      <c r="AF887" s="165"/>
      <c r="AG887" s="165"/>
      <c r="AH887" s="165"/>
      <c r="AI887" s="165"/>
      <c r="AJ887" s="167"/>
      <c r="AK887" s="165"/>
      <c r="AL887" s="165"/>
      <c r="AM887" s="165"/>
      <c r="BB887" s="115"/>
      <c r="BG887" s="116"/>
      <c r="BN887" s="115"/>
      <c r="BO887" s="141"/>
    </row>
    <row r="888" spans="2:67" s="114" customFormat="1" ht="26.25" outlineLevel="1">
      <c r="B888" s="169"/>
      <c r="C888" s="169"/>
      <c r="D888" s="106"/>
      <c r="E888" s="107"/>
      <c r="F888" s="106"/>
      <c r="G888" s="107"/>
      <c r="H888" s="155"/>
      <c r="I888" s="156"/>
      <c r="J888" s="157"/>
      <c r="K888" s="158"/>
      <c r="L888" s="158"/>
      <c r="M888" s="159"/>
      <c r="N888" s="145"/>
      <c r="O888" s="156"/>
      <c r="P888" s="157"/>
      <c r="Q888" s="158"/>
      <c r="R888" s="159"/>
      <c r="S888" s="145"/>
      <c r="T888" s="160"/>
      <c r="U888" s="161"/>
      <c r="V888" s="158"/>
      <c r="W888" s="159"/>
      <c r="X888" s="162"/>
      <c r="Y888" s="165"/>
      <c r="Z888" s="164"/>
      <c r="AA888" s="165"/>
      <c r="AB888" s="166"/>
      <c r="AC888" s="165"/>
      <c r="AD888" s="167"/>
      <c r="AE888" s="165"/>
      <c r="AF888" s="165"/>
      <c r="AG888" s="165"/>
      <c r="AH888" s="165"/>
      <c r="AI888" s="165"/>
      <c r="AJ888" s="167"/>
      <c r="AK888" s="165"/>
      <c r="AL888" s="165"/>
      <c r="AM888" s="165"/>
      <c r="BB888" s="115"/>
      <c r="BG888" s="116"/>
      <c r="BN888" s="115"/>
      <c r="BO888" s="141"/>
    </row>
    <row r="889" spans="2:67" s="114" customFormat="1" ht="26.25" outlineLevel="1">
      <c r="B889" s="169"/>
      <c r="C889" s="169"/>
      <c r="D889" s="106"/>
      <c r="E889" s="107"/>
      <c r="F889" s="106"/>
      <c r="G889" s="107"/>
      <c r="H889" s="155"/>
      <c r="I889" s="156"/>
      <c r="J889" s="157"/>
      <c r="K889" s="158"/>
      <c r="L889" s="158"/>
      <c r="M889" s="159"/>
      <c r="N889" s="145"/>
      <c r="O889" s="156"/>
      <c r="P889" s="157"/>
      <c r="Q889" s="158"/>
      <c r="R889" s="159"/>
      <c r="S889" s="145"/>
      <c r="T889" s="160"/>
      <c r="U889" s="161"/>
      <c r="V889" s="158"/>
      <c r="W889" s="159"/>
      <c r="X889" s="162"/>
      <c r="Y889" s="165"/>
      <c r="Z889" s="164"/>
      <c r="AA889" s="165"/>
      <c r="AB889" s="166"/>
      <c r="AC889" s="165"/>
      <c r="AD889" s="167"/>
      <c r="AE889" s="165"/>
      <c r="AF889" s="165"/>
      <c r="AG889" s="165"/>
      <c r="AH889" s="165"/>
      <c r="AI889" s="165"/>
      <c r="AJ889" s="167"/>
      <c r="AK889" s="165"/>
      <c r="AL889" s="165"/>
      <c r="AM889" s="165"/>
      <c r="BB889" s="115"/>
      <c r="BG889" s="116"/>
      <c r="BN889" s="115"/>
      <c r="BO889" s="141"/>
    </row>
    <row r="890" spans="2:67" s="114" customFormat="1" ht="26.25" outlineLevel="1">
      <c r="B890" s="169"/>
      <c r="C890" s="169"/>
      <c r="D890" s="106"/>
      <c r="E890" s="107"/>
      <c r="F890" s="106"/>
      <c r="G890" s="107"/>
      <c r="H890" s="155"/>
      <c r="I890" s="156"/>
      <c r="J890" s="157"/>
      <c r="K890" s="158"/>
      <c r="L890" s="158"/>
      <c r="M890" s="159"/>
      <c r="N890" s="145"/>
      <c r="O890" s="156"/>
      <c r="P890" s="157"/>
      <c r="Q890" s="158"/>
      <c r="R890" s="159"/>
      <c r="S890" s="145"/>
      <c r="T890" s="160"/>
      <c r="U890" s="161"/>
      <c r="V890" s="158"/>
      <c r="W890" s="159"/>
      <c r="X890" s="162"/>
      <c r="Y890" s="165"/>
      <c r="Z890" s="164"/>
      <c r="AA890" s="165"/>
      <c r="AB890" s="166"/>
      <c r="AC890" s="165"/>
      <c r="AD890" s="167"/>
      <c r="AE890" s="165"/>
      <c r="AF890" s="165"/>
      <c r="AG890" s="165"/>
      <c r="AH890" s="165"/>
      <c r="AI890" s="165"/>
      <c r="AJ890" s="167"/>
      <c r="AK890" s="165"/>
      <c r="AL890" s="165"/>
      <c r="AM890" s="165"/>
      <c r="BB890" s="115"/>
      <c r="BG890" s="116"/>
      <c r="BN890" s="115"/>
      <c r="BO890" s="141"/>
    </row>
    <row r="891" spans="2:67" s="114" customFormat="1" ht="26.25" outlineLevel="1">
      <c r="B891" s="169"/>
      <c r="C891" s="169"/>
      <c r="D891" s="106"/>
      <c r="E891" s="107"/>
      <c r="F891" s="106"/>
      <c r="G891" s="107"/>
      <c r="H891" s="155"/>
      <c r="I891" s="156"/>
      <c r="J891" s="157"/>
      <c r="K891" s="158"/>
      <c r="L891" s="158"/>
      <c r="M891" s="159"/>
      <c r="N891" s="145"/>
      <c r="O891" s="156"/>
      <c r="P891" s="157"/>
      <c r="Q891" s="158"/>
      <c r="R891" s="159"/>
      <c r="S891" s="145"/>
      <c r="T891" s="160"/>
      <c r="U891" s="161"/>
      <c r="V891" s="158"/>
      <c r="W891" s="159"/>
      <c r="X891" s="162"/>
      <c r="Y891" s="165"/>
      <c r="Z891" s="164"/>
      <c r="AA891" s="165"/>
      <c r="AB891" s="166"/>
      <c r="AC891" s="165"/>
      <c r="AD891" s="167"/>
      <c r="AE891" s="165"/>
      <c r="AF891" s="165"/>
      <c r="AG891" s="165"/>
      <c r="AH891" s="165"/>
      <c r="AI891" s="165"/>
      <c r="AJ891" s="167"/>
      <c r="AK891" s="165"/>
      <c r="AL891" s="165"/>
      <c r="AM891" s="165"/>
      <c r="BB891" s="115"/>
      <c r="BG891" s="116"/>
      <c r="BN891" s="115"/>
      <c r="BO891" s="141"/>
    </row>
    <row r="892" spans="2:67" s="114" customFormat="1" ht="26.25" outlineLevel="1">
      <c r="B892" s="169"/>
      <c r="C892" s="169"/>
      <c r="D892" s="106"/>
      <c r="E892" s="107"/>
      <c r="F892" s="106"/>
      <c r="G892" s="107"/>
      <c r="H892" s="155"/>
      <c r="I892" s="156"/>
      <c r="J892" s="157"/>
      <c r="K892" s="158"/>
      <c r="L892" s="158"/>
      <c r="M892" s="159"/>
      <c r="N892" s="145"/>
      <c r="O892" s="156"/>
      <c r="P892" s="157"/>
      <c r="Q892" s="158"/>
      <c r="R892" s="159"/>
      <c r="S892" s="145"/>
      <c r="T892" s="160"/>
      <c r="U892" s="161"/>
      <c r="V892" s="158"/>
      <c r="W892" s="159"/>
      <c r="X892" s="162"/>
      <c r="Y892" s="165"/>
      <c r="Z892" s="164"/>
      <c r="AA892" s="165"/>
      <c r="AB892" s="166"/>
      <c r="AC892" s="165"/>
      <c r="AD892" s="167"/>
      <c r="AE892" s="165"/>
      <c r="AF892" s="165"/>
      <c r="AG892" s="165"/>
      <c r="AH892" s="165"/>
      <c r="AI892" s="165"/>
      <c r="AJ892" s="167"/>
      <c r="AK892" s="165"/>
      <c r="AL892" s="165"/>
      <c r="AM892" s="165"/>
      <c r="BB892" s="115"/>
      <c r="BG892" s="116"/>
      <c r="BN892" s="115"/>
      <c r="BO892" s="141"/>
    </row>
    <row r="893" spans="2:67" s="114" customFormat="1" ht="26.25" outlineLevel="1">
      <c r="B893" s="169"/>
      <c r="C893" s="169"/>
      <c r="D893" s="106"/>
      <c r="E893" s="107"/>
      <c r="F893" s="106"/>
      <c r="G893" s="107"/>
      <c r="H893" s="155"/>
      <c r="I893" s="156"/>
      <c r="J893" s="157"/>
      <c r="K893" s="158"/>
      <c r="L893" s="158"/>
      <c r="M893" s="159"/>
      <c r="N893" s="145"/>
      <c r="O893" s="156"/>
      <c r="P893" s="157"/>
      <c r="Q893" s="158"/>
      <c r="R893" s="159"/>
      <c r="S893" s="145"/>
      <c r="T893" s="160"/>
      <c r="U893" s="161"/>
      <c r="V893" s="158"/>
      <c r="W893" s="159"/>
      <c r="X893" s="162"/>
      <c r="Y893" s="163"/>
      <c r="Z893" s="164"/>
      <c r="AA893" s="165"/>
      <c r="AB893" s="166"/>
      <c r="AC893" s="165"/>
      <c r="AD893" s="167"/>
      <c r="AE893" s="165"/>
      <c r="AF893" s="165"/>
      <c r="AG893" s="165"/>
      <c r="AH893" s="165"/>
      <c r="AI893" s="165"/>
      <c r="AJ893" s="167"/>
      <c r="AK893" s="165"/>
      <c r="AL893" s="165"/>
      <c r="AM893" s="165"/>
      <c r="BB893" s="115"/>
      <c r="BG893" s="116"/>
      <c r="BN893" s="115"/>
      <c r="BO893" s="141"/>
    </row>
    <row r="894" spans="2:67" s="114" customFormat="1" ht="26.25" outlineLevel="1">
      <c r="B894" s="169"/>
      <c r="C894" s="169"/>
      <c r="D894" s="106"/>
      <c r="E894" s="107"/>
      <c r="F894" s="106"/>
      <c r="G894" s="107"/>
      <c r="H894" s="155"/>
      <c r="I894" s="156"/>
      <c r="J894" s="157"/>
      <c r="K894" s="158"/>
      <c r="L894" s="158"/>
      <c r="M894" s="159"/>
      <c r="N894" s="145"/>
      <c r="O894" s="156"/>
      <c r="P894" s="157"/>
      <c r="Q894" s="158"/>
      <c r="R894" s="159"/>
      <c r="S894" s="145"/>
      <c r="T894" s="160"/>
      <c r="U894" s="161"/>
      <c r="V894" s="158"/>
      <c r="W894" s="159"/>
      <c r="X894" s="162"/>
      <c r="Y894" s="163"/>
      <c r="Z894" s="164"/>
      <c r="AA894" s="165"/>
      <c r="AB894" s="166"/>
      <c r="AC894" s="165"/>
      <c r="AD894" s="167"/>
      <c r="AE894" s="165"/>
      <c r="AF894" s="165"/>
      <c r="AG894" s="165"/>
      <c r="AH894" s="165"/>
      <c r="AI894" s="165"/>
      <c r="AJ894" s="167"/>
      <c r="AK894" s="165"/>
      <c r="AL894" s="165"/>
      <c r="AM894" s="165"/>
      <c r="BB894" s="115"/>
      <c r="BG894" s="116"/>
      <c r="BN894" s="115"/>
      <c r="BO894" s="141"/>
    </row>
    <row r="895" spans="2:67" s="114" customFormat="1" ht="26.25" outlineLevel="1">
      <c r="B895" s="169"/>
      <c r="C895" s="169"/>
      <c r="D895" s="106"/>
      <c r="E895" s="107"/>
      <c r="F895" s="106"/>
      <c r="G895" s="107"/>
      <c r="H895" s="155"/>
      <c r="I895" s="156"/>
      <c r="J895" s="157"/>
      <c r="K895" s="158"/>
      <c r="L895" s="158"/>
      <c r="M895" s="159"/>
      <c r="N895" s="145"/>
      <c r="O895" s="156"/>
      <c r="P895" s="157"/>
      <c r="Q895" s="158"/>
      <c r="R895" s="159"/>
      <c r="S895" s="145"/>
      <c r="T895" s="160"/>
      <c r="U895" s="161"/>
      <c r="V895" s="158"/>
      <c r="W895" s="159"/>
      <c r="X895" s="162"/>
      <c r="Y895" s="165"/>
      <c r="Z895" s="164"/>
      <c r="AA895" s="165"/>
      <c r="AB895" s="166"/>
      <c r="AC895" s="165"/>
      <c r="AD895" s="167"/>
      <c r="AE895" s="165"/>
      <c r="AF895" s="165"/>
      <c r="AG895" s="165"/>
      <c r="AH895" s="165"/>
      <c r="AI895" s="165"/>
      <c r="AJ895" s="167"/>
      <c r="AK895" s="165"/>
      <c r="AL895" s="165"/>
      <c r="AM895" s="165"/>
      <c r="BB895" s="115"/>
      <c r="BG895" s="116"/>
      <c r="BN895" s="115"/>
      <c r="BO895" s="141"/>
    </row>
    <row r="896" spans="2:67" s="114" customFormat="1" ht="26.25" outlineLevel="1">
      <c r="B896" s="169"/>
      <c r="C896" s="169"/>
      <c r="D896" s="106"/>
      <c r="E896" s="107"/>
      <c r="F896" s="106"/>
      <c r="G896" s="107"/>
      <c r="H896" s="155"/>
      <c r="I896" s="156"/>
      <c r="J896" s="157"/>
      <c r="K896" s="158"/>
      <c r="L896" s="158"/>
      <c r="M896" s="159"/>
      <c r="N896" s="145"/>
      <c r="O896" s="156"/>
      <c r="P896" s="157"/>
      <c r="Q896" s="158"/>
      <c r="R896" s="159"/>
      <c r="S896" s="145"/>
      <c r="T896" s="160"/>
      <c r="U896" s="161"/>
      <c r="V896" s="158"/>
      <c r="W896" s="159"/>
      <c r="X896" s="162"/>
      <c r="Y896" s="165"/>
      <c r="Z896" s="164"/>
      <c r="AA896" s="165"/>
      <c r="AB896" s="166"/>
      <c r="AC896" s="165"/>
      <c r="AD896" s="167"/>
      <c r="AE896" s="165"/>
      <c r="AF896" s="165"/>
      <c r="AG896" s="165"/>
      <c r="AH896" s="165"/>
      <c r="AI896" s="165"/>
      <c r="AJ896" s="167"/>
      <c r="AK896" s="165"/>
      <c r="AL896" s="165"/>
      <c r="AM896" s="165"/>
      <c r="BB896" s="115"/>
      <c r="BG896" s="116"/>
      <c r="BN896" s="115"/>
      <c r="BO896" s="141"/>
    </row>
    <row r="897" spans="2:67" s="114" customFormat="1" ht="26.25" outlineLevel="1">
      <c r="B897" s="169"/>
      <c r="C897" s="169"/>
      <c r="D897" s="106"/>
      <c r="E897" s="107"/>
      <c r="F897" s="106"/>
      <c r="G897" s="107"/>
      <c r="H897" s="155"/>
      <c r="I897" s="156"/>
      <c r="J897" s="157"/>
      <c r="K897" s="158"/>
      <c r="L897" s="158"/>
      <c r="M897" s="159"/>
      <c r="N897" s="145"/>
      <c r="O897" s="156"/>
      <c r="P897" s="157"/>
      <c r="Q897" s="158"/>
      <c r="R897" s="159"/>
      <c r="S897" s="145"/>
      <c r="T897" s="160"/>
      <c r="U897" s="161"/>
      <c r="V897" s="158"/>
      <c r="W897" s="159"/>
      <c r="X897" s="162"/>
      <c r="Y897" s="163"/>
      <c r="Z897" s="164"/>
      <c r="AA897" s="165"/>
      <c r="AB897" s="166"/>
      <c r="AC897" s="165"/>
      <c r="AD897" s="167"/>
      <c r="AE897" s="165"/>
      <c r="AF897" s="165"/>
      <c r="AG897" s="165"/>
      <c r="AH897" s="165"/>
      <c r="AI897" s="165"/>
      <c r="AJ897" s="167"/>
      <c r="AK897" s="165"/>
      <c r="AL897" s="165"/>
      <c r="AM897" s="165"/>
      <c r="BB897" s="115"/>
      <c r="BG897" s="116"/>
      <c r="BN897" s="115"/>
      <c r="BO897" s="141"/>
    </row>
    <row r="898" spans="2:67" s="114" customFormat="1" ht="26.25" outlineLevel="1">
      <c r="B898" s="169"/>
      <c r="C898" s="169"/>
      <c r="D898" s="106"/>
      <c r="E898" s="107"/>
      <c r="F898" s="106"/>
      <c r="G898" s="107"/>
      <c r="H898" s="155"/>
      <c r="I898" s="156"/>
      <c r="J898" s="157"/>
      <c r="K898" s="158"/>
      <c r="L898" s="158"/>
      <c r="M898" s="159"/>
      <c r="N898" s="145"/>
      <c r="O898" s="156"/>
      <c r="P898" s="157"/>
      <c r="Q898" s="158"/>
      <c r="R898" s="159"/>
      <c r="S898" s="145"/>
      <c r="T898" s="160"/>
      <c r="U898" s="161"/>
      <c r="V898" s="158"/>
      <c r="W898" s="159"/>
      <c r="X898" s="162"/>
      <c r="Y898" s="163"/>
      <c r="Z898" s="164"/>
      <c r="AA898" s="165"/>
      <c r="AB898" s="166"/>
      <c r="AC898" s="165"/>
      <c r="AD898" s="167"/>
      <c r="AE898" s="165"/>
      <c r="AF898" s="165"/>
      <c r="AG898" s="165"/>
      <c r="AH898" s="165"/>
      <c r="AI898" s="165"/>
      <c r="AJ898" s="167"/>
      <c r="AK898" s="165"/>
      <c r="AL898" s="165"/>
      <c r="AM898" s="165"/>
      <c r="BB898" s="115"/>
      <c r="BG898" s="116"/>
      <c r="BN898" s="115"/>
      <c r="BO898" s="141"/>
    </row>
    <row r="899" spans="2:67" s="114" customFormat="1" ht="26.25" outlineLevel="1">
      <c r="B899" s="169"/>
      <c r="C899" s="169"/>
      <c r="D899" s="106"/>
      <c r="E899" s="107"/>
      <c r="F899" s="106"/>
      <c r="G899" s="107"/>
      <c r="H899" s="155"/>
      <c r="I899" s="156"/>
      <c r="J899" s="157"/>
      <c r="K899" s="158"/>
      <c r="L899" s="158"/>
      <c r="M899" s="159"/>
      <c r="N899" s="145"/>
      <c r="O899" s="156"/>
      <c r="P899" s="157"/>
      <c r="Q899" s="158"/>
      <c r="R899" s="159"/>
      <c r="S899" s="145"/>
      <c r="T899" s="160"/>
      <c r="U899" s="161"/>
      <c r="V899" s="158"/>
      <c r="W899" s="159"/>
      <c r="X899" s="162"/>
      <c r="Y899" s="163"/>
      <c r="Z899" s="164"/>
      <c r="AA899" s="165"/>
      <c r="AB899" s="166"/>
      <c r="AC899" s="165"/>
      <c r="AD899" s="167"/>
      <c r="AE899" s="165"/>
      <c r="AF899" s="165"/>
      <c r="AG899" s="165"/>
      <c r="AH899" s="165"/>
      <c r="AI899" s="165"/>
      <c r="AJ899" s="167"/>
      <c r="AK899" s="165"/>
      <c r="AL899" s="165"/>
      <c r="AM899" s="165"/>
      <c r="BB899" s="115"/>
      <c r="BG899" s="116"/>
      <c r="BN899" s="115"/>
      <c r="BO899" s="141"/>
    </row>
    <row r="900" spans="2:67" s="114" customFormat="1" ht="26.25" outlineLevel="1">
      <c r="B900" s="169"/>
      <c r="C900" s="169"/>
      <c r="D900" s="106"/>
      <c r="E900" s="107"/>
      <c r="F900" s="106"/>
      <c r="G900" s="107"/>
      <c r="H900" s="155"/>
      <c r="I900" s="156"/>
      <c r="J900" s="157"/>
      <c r="K900" s="158"/>
      <c r="L900" s="158"/>
      <c r="M900" s="159"/>
      <c r="N900" s="145"/>
      <c r="O900" s="156"/>
      <c r="P900" s="157"/>
      <c r="Q900" s="158"/>
      <c r="R900" s="159"/>
      <c r="S900" s="145"/>
      <c r="T900" s="160"/>
      <c r="U900" s="161"/>
      <c r="V900" s="158"/>
      <c r="W900" s="159"/>
      <c r="X900" s="162"/>
      <c r="Y900" s="165"/>
      <c r="Z900" s="164"/>
      <c r="AA900" s="165"/>
      <c r="AB900" s="166"/>
      <c r="AC900" s="165"/>
      <c r="AD900" s="167"/>
      <c r="AE900" s="165"/>
      <c r="AF900" s="165"/>
      <c r="AG900" s="165"/>
      <c r="AH900" s="165"/>
      <c r="AI900" s="165"/>
      <c r="AJ900" s="167"/>
      <c r="AK900" s="165"/>
      <c r="AL900" s="165"/>
      <c r="AM900" s="165"/>
      <c r="BB900" s="115"/>
      <c r="BG900" s="116"/>
      <c r="BN900" s="115"/>
      <c r="BO900" s="141"/>
    </row>
    <row r="901" spans="2:67" s="114" customFormat="1" ht="26.25" outlineLevel="1">
      <c r="B901" s="169"/>
      <c r="C901" s="169"/>
      <c r="D901" s="106"/>
      <c r="E901" s="107"/>
      <c r="F901" s="106"/>
      <c r="G901" s="107"/>
      <c r="H901" s="155"/>
      <c r="I901" s="156"/>
      <c r="J901" s="157"/>
      <c r="K901" s="158"/>
      <c r="L901" s="158"/>
      <c r="M901" s="159"/>
      <c r="N901" s="145"/>
      <c r="O901" s="156"/>
      <c r="P901" s="157"/>
      <c r="Q901" s="158"/>
      <c r="R901" s="159"/>
      <c r="S901" s="145"/>
      <c r="T901" s="160"/>
      <c r="U901" s="161"/>
      <c r="V901" s="158"/>
      <c r="W901" s="159"/>
      <c r="X901" s="162"/>
      <c r="Y901" s="165"/>
      <c r="Z901" s="164"/>
      <c r="AA901" s="165"/>
      <c r="AB901" s="166"/>
      <c r="AC901" s="165"/>
      <c r="AD901" s="167"/>
      <c r="AE901" s="165"/>
      <c r="AF901" s="165"/>
      <c r="AG901" s="165"/>
      <c r="AH901" s="165"/>
      <c r="AI901" s="165"/>
      <c r="AJ901" s="167"/>
      <c r="AK901" s="165"/>
      <c r="AL901" s="165"/>
      <c r="AM901" s="165"/>
      <c r="BB901" s="115"/>
      <c r="BG901" s="116"/>
      <c r="BN901" s="115"/>
      <c r="BO901" s="141"/>
    </row>
    <row r="902" spans="2:67" s="114" customFormat="1" ht="26.25" outlineLevel="1">
      <c r="B902" s="169"/>
      <c r="C902" s="169"/>
      <c r="D902" s="106"/>
      <c r="E902" s="107"/>
      <c r="F902" s="106"/>
      <c r="G902" s="107"/>
      <c r="H902" s="155"/>
      <c r="I902" s="156"/>
      <c r="J902" s="157"/>
      <c r="K902" s="158"/>
      <c r="L902" s="158"/>
      <c r="M902" s="159"/>
      <c r="N902" s="145"/>
      <c r="O902" s="156"/>
      <c r="P902" s="157"/>
      <c r="Q902" s="158"/>
      <c r="R902" s="159"/>
      <c r="S902" s="145"/>
      <c r="T902" s="160"/>
      <c r="U902" s="161"/>
      <c r="V902" s="158"/>
      <c r="W902" s="159"/>
      <c r="X902" s="162"/>
      <c r="Y902" s="163"/>
      <c r="Z902" s="164"/>
      <c r="AA902" s="165"/>
      <c r="AB902" s="166"/>
      <c r="AC902" s="165"/>
      <c r="AD902" s="167"/>
      <c r="AE902" s="165"/>
      <c r="AF902" s="165"/>
      <c r="AG902" s="165"/>
      <c r="AH902" s="165"/>
      <c r="AI902" s="165"/>
      <c r="AJ902" s="167"/>
      <c r="AK902" s="165"/>
      <c r="AL902" s="165"/>
      <c r="AM902" s="165"/>
      <c r="BB902" s="115"/>
      <c r="BG902" s="116"/>
      <c r="BN902" s="115"/>
      <c r="BO902" s="141"/>
    </row>
    <row r="903" spans="2:67" s="114" customFormat="1" ht="26.25" outlineLevel="1">
      <c r="B903" s="169"/>
      <c r="C903" s="169"/>
      <c r="D903" s="106"/>
      <c r="E903" s="107"/>
      <c r="F903" s="106"/>
      <c r="G903" s="107"/>
      <c r="H903" s="155"/>
      <c r="I903" s="156"/>
      <c r="J903" s="157"/>
      <c r="K903" s="158"/>
      <c r="L903" s="158"/>
      <c r="M903" s="159"/>
      <c r="N903" s="145"/>
      <c r="O903" s="156"/>
      <c r="P903" s="157"/>
      <c r="Q903" s="158"/>
      <c r="R903" s="159"/>
      <c r="S903" s="145"/>
      <c r="T903" s="160"/>
      <c r="U903" s="161"/>
      <c r="V903" s="158"/>
      <c r="W903" s="159"/>
      <c r="X903" s="162"/>
      <c r="Y903" s="163"/>
      <c r="Z903" s="164"/>
      <c r="AA903" s="165"/>
      <c r="AB903" s="166"/>
      <c r="AC903" s="165"/>
      <c r="AD903" s="167"/>
      <c r="AE903" s="165"/>
      <c r="AF903" s="165"/>
      <c r="AG903" s="165"/>
      <c r="AH903" s="165"/>
      <c r="AI903" s="165"/>
      <c r="AJ903" s="167"/>
      <c r="AK903" s="165"/>
      <c r="AL903" s="165"/>
      <c r="AM903" s="165"/>
      <c r="BB903" s="115"/>
      <c r="BG903" s="116"/>
      <c r="BN903" s="115"/>
      <c r="BO903" s="141"/>
    </row>
    <row r="904" spans="2:67" s="114" customFormat="1" ht="26.25" outlineLevel="1">
      <c r="B904" s="169"/>
      <c r="C904" s="169"/>
      <c r="D904" s="106"/>
      <c r="E904" s="107"/>
      <c r="F904" s="106"/>
      <c r="G904" s="107"/>
      <c r="H904" s="155"/>
      <c r="I904" s="156"/>
      <c r="J904" s="157"/>
      <c r="K904" s="158"/>
      <c r="L904" s="158"/>
      <c r="M904" s="159"/>
      <c r="N904" s="145"/>
      <c r="O904" s="156"/>
      <c r="P904" s="157"/>
      <c r="Q904" s="158"/>
      <c r="R904" s="159"/>
      <c r="S904" s="145"/>
      <c r="T904" s="160"/>
      <c r="U904" s="161"/>
      <c r="V904" s="158"/>
      <c r="W904" s="159"/>
      <c r="X904" s="162"/>
      <c r="Y904" s="165"/>
      <c r="Z904" s="164"/>
      <c r="AA904" s="165"/>
      <c r="AB904" s="166"/>
      <c r="AC904" s="165"/>
      <c r="AD904" s="167"/>
      <c r="AE904" s="165"/>
      <c r="AF904" s="165"/>
      <c r="AG904" s="165"/>
      <c r="AH904" s="165"/>
      <c r="AI904" s="165"/>
      <c r="AJ904" s="167"/>
      <c r="AK904" s="165"/>
      <c r="AL904" s="165"/>
      <c r="AM904" s="165"/>
      <c r="BB904" s="115"/>
      <c r="BG904" s="116"/>
      <c r="BN904" s="115"/>
      <c r="BO904" s="141"/>
    </row>
    <row r="905" spans="2:67" s="114" customFormat="1" ht="26.25" outlineLevel="1">
      <c r="B905" s="169"/>
      <c r="C905" s="169"/>
      <c r="D905" s="106"/>
      <c r="E905" s="107"/>
      <c r="F905" s="106"/>
      <c r="G905" s="107"/>
      <c r="H905" s="155"/>
      <c r="I905" s="156"/>
      <c r="J905" s="157"/>
      <c r="K905" s="158"/>
      <c r="L905" s="158"/>
      <c r="M905" s="159"/>
      <c r="N905" s="145"/>
      <c r="O905" s="156"/>
      <c r="P905" s="157"/>
      <c r="Q905" s="158"/>
      <c r="R905" s="159"/>
      <c r="S905" s="145"/>
      <c r="T905" s="160"/>
      <c r="U905" s="161"/>
      <c r="V905" s="158"/>
      <c r="W905" s="159"/>
      <c r="X905" s="162"/>
      <c r="Y905" s="165"/>
      <c r="Z905" s="164"/>
      <c r="AA905" s="165"/>
      <c r="AB905" s="166"/>
      <c r="AC905" s="165"/>
      <c r="AD905" s="167"/>
      <c r="AE905" s="165"/>
      <c r="AF905" s="165"/>
      <c r="AG905" s="165"/>
      <c r="AH905" s="165"/>
      <c r="AI905" s="165"/>
      <c r="AJ905" s="167"/>
      <c r="AK905" s="165"/>
      <c r="AL905" s="165"/>
      <c r="AM905" s="165"/>
      <c r="BB905" s="115"/>
      <c r="BG905" s="116"/>
      <c r="BN905" s="115"/>
      <c r="BO905" s="141"/>
    </row>
    <row r="906" spans="2:67" s="114" customFormat="1" ht="26.25" outlineLevel="1">
      <c r="B906" s="169"/>
      <c r="C906" s="169"/>
      <c r="D906" s="106"/>
      <c r="E906" s="107"/>
      <c r="F906" s="106"/>
      <c r="G906" s="107"/>
      <c r="H906" s="155"/>
      <c r="I906" s="172"/>
      <c r="J906" s="173"/>
      <c r="K906" s="165"/>
      <c r="L906" s="165"/>
      <c r="M906" s="159"/>
      <c r="N906" s="145"/>
      <c r="O906" s="172"/>
      <c r="P906" s="173"/>
      <c r="Q906" s="165"/>
      <c r="R906" s="159"/>
      <c r="S906" s="145"/>
      <c r="T906" s="174"/>
      <c r="U906" s="175"/>
      <c r="V906" s="165"/>
      <c r="W906" s="159"/>
      <c r="X906" s="162"/>
      <c r="Y906" s="165"/>
      <c r="Z906" s="164"/>
      <c r="AA906" s="165"/>
      <c r="AB906" s="166"/>
      <c r="AC906" s="165"/>
      <c r="AD906" s="167"/>
      <c r="AE906" s="165"/>
      <c r="AF906" s="165"/>
      <c r="AG906" s="165"/>
      <c r="AH906" s="165"/>
      <c r="AI906" s="165"/>
      <c r="AJ906" s="167"/>
      <c r="AK906" s="165"/>
      <c r="AL906" s="165"/>
      <c r="AM906" s="165"/>
      <c r="BB906" s="115"/>
      <c r="BG906" s="116"/>
      <c r="BN906" s="115"/>
      <c r="BO906" s="141"/>
    </row>
    <row r="907" spans="2:67" s="114" customFormat="1" ht="26.25" outlineLevel="1">
      <c r="B907" s="169"/>
      <c r="C907" s="169"/>
      <c r="D907" s="106"/>
      <c r="E907" s="107"/>
      <c r="F907" s="106"/>
      <c r="G907" s="107"/>
      <c r="H907" s="155"/>
      <c r="I907" s="172"/>
      <c r="J907" s="173"/>
      <c r="K907" s="170"/>
      <c r="L907" s="170"/>
      <c r="M907" s="159"/>
      <c r="N907" s="145"/>
      <c r="O907" s="172"/>
      <c r="P907" s="173"/>
      <c r="Q907" s="170"/>
      <c r="R907" s="159"/>
      <c r="S907" s="145"/>
      <c r="T907" s="174"/>
      <c r="U907" s="175"/>
      <c r="V907" s="170"/>
      <c r="W907" s="159"/>
      <c r="X907" s="162"/>
      <c r="Y907" s="165"/>
      <c r="Z907" s="164"/>
      <c r="AA907" s="165"/>
      <c r="AB907" s="166"/>
      <c r="AC907" s="165"/>
      <c r="AD907" s="167"/>
      <c r="AE907" s="165"/>
      <c r="AF907" s="165"/>
      <c r="AG907" s="165"/>
      <c r="AH907" s="165"/>
      <c r="AI907" s="165"/>
      <c r="AJ907" s="167"/>
      <c r="AK907" s="165"/>
      <c r="AL907" s="165"/>
      <c r="AM907" s="165"/>
      <c r="BB907" s="115"/>
      <c r="BG907" s="116"/>
      <c r="BN907" s="115"/>
      <c r="BO907" s="141"/>
    </row>
    <row r="908" spans="2:67" s="114" customFormat="1" ht="26.25" outlineLevel="1">
      <c r="B908" s="169"/>
      <c r="C908" s="169"/>
      <c r="D908" s="106"/>
      <c r="E908" s="107"/>
      <c r="F908" s="106"/>
      <c r="G908" s="107"/>
      <c r="H908" s="155"/>
      <c r="I908" s="172"/>
      <c r="J908" s="173"/>
      <c r="K908" s="170"/>
      <c r="L908" s="170"/>
      <c r="M908" s="159"/>
      <c r="N908" s="145"/>
      <c r="O908" s="172"/>
      <c r="P908" s="173"/>
      <c r="Q908" s="170"/>
      <c r="R908" s="159"/>
      <c r="S908" s="145"/>
      <c r="T908" s="174"/>
      <c r="U908" s="175"/>
      <c r="V908" s="170"/>
      <c r="W908" s="159"/>
      <c r="X908" s="162"/>
      <c r="Y908" s="165"/>
      <c r="Z908" s="164"/>
      <c r="AA908" s="165"/>
      <c r="AB908" s="166"/>
      <c r="AC908" s="165"/>
      <c r="AD908" s="167"/>
      <c r="AE908" s="165"/>
      <c r="AF908" s="165"/>
      <c r="AG908" s="165"/>
      <c r="AH908" s="165"/>
      <c r="AI908" s="165"/>
      <c r="AJ908" s="167"/>
      <c r="AK908" s="165"/>
      <c r="AL908" s="165"/>
      <c r="AM908" s="165"/>
      <c r="BB908" s="115"/>
      <c r="BG908" s="116"/>
      <c r="BN908" s="115"/>
      <c r="BO908" s="141"/>
    </row>
    <row r="909" spans="2:67" s="114" customFormat="1" ht="26.25" outlineLevel="1">
      <c r="B909" s="169"/>
      <c r="C909" s="169"/>
      <c r="D909" s="106"/>
      <c r="E909" s="107"/>
      <c r="F909" s="106"/>
      <c r="G909" s="107"/>
      <c r="H909" s="155"/>
      <c r="I909" s="172"/>
      <c r="J909" s="173"/>
      <c r="K909" s="165"/>
      <c r="L909" s="165"/>
      <c r="M909" s="159"/>
      <c r="N909" s="145"/>
      <c r="O909" s="172"/>
      <c r="P909" s="173"/>
      <c r="Q909" s="165"/>
      <c r="R909" s="159"/>
      <c r="S909" s="145"/>
      <c r="T909" s="174"/>
      <c r="U909" s="175"/>
      <c r="V909" s="165"/>
      <c r="W909" s="159"/>
      <c r="X909" s="162"/>
      <c r="Y909" s="165"/>
      <c r="Z909" s="164"/>
      <c r="AA909" s="165"/>
      <c r="AB909" s="166"/>
      <c r="AC909" s="165"/>
      <c r="AD909" s="167"/>
      <c r="AE909" s="165"/>
      <c r="AF909" s="165"/>
      <c r="AG909" s="165"/>
      <c r="AH909" s="165"/>
      <c r="AI909" s="165"/>
      <c r="AJ909" s="167"/>
      <c r="AK909" s="165"/>
      <c r="AL909" s="165"/>
      <c r="AM909" s="165"/>
      <c r="BB909" s="115"/>
      <c r="BG909" s="116"/>
      <c r="BN909" s="115"/>
      <c r="BO909" s="141"/>
    </row>
    <row r="910" spans="2:67" s="114" customFormat="1" ht="26.25" outlineLevel="1">
      <c r="B910" s="169"/>
      <c r="C910" s="169"/>
      <c r="D910" s="106"/>
      <c r="E910" s="107"/>
      <c r="F910" s="106"/>
      <c r="G910" s="107"/>
      <c r="H910" s="155"/>
      <c r="I910" s="172"/>
      <c r="J910" s="173"/>
      <c r="K910" s="165"/>
      <c r="L910" s="165"/>
      <c r="M910" s="159"/>
      <c r="N910" s="145"/>
      <c r="O910" s="172"/>
      <c r="P910" s="173"/>
      <c r="Q910" s="165"/>
      <c r="R910" s="159"/>
      <c r="S910" s="145"/>
      <c r="T910" s="174"/>
      <c r="U910" s="175"/>
      <c r="V910" s="165"/>
      <c r="W910" s="159"/>
      <c r="X910" s="162"/>
      <c r="Y910" s="165"/>
      <c r="Z910" s="164"/>
      <c r="AA910" s="165"/>
      <c r="AB910" s="166"/>
      <c r="AC910" s="165"/>
      <c r="AD910" s="167"/>
      <c r="AE910" s="165"/>
      <c r="AF910" s="165"/>
      <c r="AG910" s="165"/>
      <c r="AH910" s="165"/>
      <c r="AI910" s="165"/>
      <c r="AJ910" s="167"/>
      <c r="AK910" s="165"/>
      <c r="AL910" s="165"/>
      <c r="AM910" s="165"/>
      <c r="BB910" s="115"/>
      <c r="BG910" s="116"/>
      <c r="BN910" s="115"/>
      <c r="BO910" s="141"/>
    </row>
    <row r="911" spans="2:67" s="114" customFormat="1" ht="26.25" outlineLevel="1">
      <c r="B911" s="169"/>
      <c r="C911" s="169"/>
      <c r="D911" s="106"/>
      <c r="E911" s="107"/>
      <c r="F911" s="106"/>
      <c r="G911" s="107"/>
      <c r="H911" s="155"/>
      <c r="I911" s="172"/>
      <c r="J911" s="173"/>
      <c r="K911" s="165"/>
      <c r="L911" s="165"/>
      <c r="M911" s="159"/>
      <c r="N911" s="145"/>
      <c r="O911" s="172"/>
      <c r="P911" s="173"/>
      <c r="Q911" s="165"/>
      <c r="R911" s="159"/>
      <c r="S911" s="145"/>
      <c r="T911" s="174"/>
      <c r="U911" s="175"/>
      <c r="V911" s="165"/>
      <c r="W911" s="159"/>
      <c r="X911" s="162"/>
      <c r="Y911" s="165"/>
      <c r="Z911" s="164"/>
      <c r="AA911" s="165"/>
      <c r="AB911" s="166"/>
      <c r="AC911" s="165"/>
      <c r="AD911" s="167"/>
      <c r="AE911" s="165"/>
      <c r="AF911" s="165"/>
      <c r="AG911" s="165"/>
      <c r="AH911" s="165"/>
      <c r="AI911" s="165"/>
      <c r="AJ911" s="167"/>
      <c r="AK911" s="165"/>
      <c r="AL911" s="165"/>
      <c r="AM911" s="165"/>
      <c r="BB911" s="115"/>
      <c r="BG911" s="116"/>
      <c r="BN911" s="115"/>
      <c r="BO911" s="141"/>
    </row>
    <row r="912" spans="2:67" s="114" customFormat="1" ht="26.25" outlineLevel="1">
      <c r="B912" s="169"/>
      <c r="C912" s="169"/>
      <c r="D912" s="106"/>
      <c r="E912" s="107"/>
      <c r="F912" s="106"/>
      <c r="G912" s="107"/>
      <c r="H912" s="155"/>
      <c r="I912" s="172"/>
      <c r="J912" s="173"/>
      <c r="K912" s="165"/>
      <c r="L912" s="165"/>
      <c r="M912" s="159"/>
      <c r="N912" s="145"/>
      <c r="O912" s="172"/>
      <c r="P912" s="173"/>
      <c r="Q912" s="165"/>
      <c r="R912" s="159"/>
      <c r="S912" s="145"/>
      <c r="T912" s="174"/>
      <c r="U912" s="175"/>
      <c r="V912" s="165"/>
      <c r="W912" s="159"/>
      <c r="X912" s="162"/>
      <c r="Y912" s="165"/>
      <c r="Z912" s="164"/>
      <c r="AA912" s="165"/>
      <c r="AB912" s="166"/>
      <c r="AC912" s="165"/>
      <c r="AD912" s="167"/>
      <c r="AE912" s="165"/>
      <c r="AF912" s="165"/>
      <c r="AG912" s="165"/>
      <c r="AH912" s="165"/>
      <c r="AI912" s="165"/>
      <c r="AJ912" s="167"/>
      <c r="AK912" s="165"/>
      <c r="AL912" s="165"/>
      <c r="AM912" s="165"/>
      <c r="BB912" s="115"/>
      <c r="BG912" s="116"/>
      <c r="BN912" s="115"/>
      <c r="BO912" s="141"/>
    </row>
    <row r="913" spans="2:67" s="114" customFormat="1" ht="26.25" outlineLevel="1">
      <c r="B913" s="169"/>
      <c r="C913" s="169"/>
      <c r="D913" s="106"/>
      <c r="E913" s="107"/>
      <c r="F913" s="106"/>
      <c r="G913" s="107"/>
      <c r="H913" s="155"/>
      <c r="I913" s="172"/>
      <c r="J913" s="173"/>
      <c r="K913" s="165"/>
      <c r="L913" s="165"/>
      <c r="M913" s="159"/>
      <c r="N913" s="145"/>
      <c r="O913" s="172"/>
      <c r="P913" s="173"/>
      <c r="Q913" s="165"/>
      <c r="R913" s="159"/>
      <c r="S913" s="145"/>
      <c r="T913" s="174"/>
      <c r="U913" s="175"/>
      <c r="V913" s="165"/>
      <c r="W913" s="159"/>
      <c r="X913" s="162"/>
      <c r="Y913" s="163"/>
      <c r="Z913" s="164"/>
      <c r="AA913" s="165"/>
      <c r="AB913" s="166"/>
      <c r="AC913" s="165"/>
      <c r="AD913" s="167"/>
      <c r="AE913" s="165"/>
      <c r="AF913" s="165"/>
      <c r="AG913" s="165"/>
      <c r="AH913" s="165"/>
      <c r="AI913" s="165"/>
      <c r="AJ913" s="167"/>
      <c r="AK913" s="165"/>
      <c r="AL913" s="165"/>
      <c r="AM913" s="165"/>
      <c r="BB913" s="115"/>
      <c r="BG913" s="116"/>
      <c r="BN913" s="115"/>
      <c r="BO913" s="141"/>
    </row>
    <row r="914" spans="2:67" s="114" customFormat="1" ht="26.25" outlineLevel="1">
      <c r="B914" s="169"/>
      <c r="C914" s="169"/>
      <c r="D914" s="106"/>
      <c r="E914" s="107"/>
      <c r="F914" s="106"/>
      <c r="G914" s="107"/>
      <c r="H914" s="155"/>
      <c r="I914" s="172"/>
      <c r="J914" s="173"/>
      <c r="K914" s="165"/>
      <c r="L914" s="165"/>
      <c r="M914" s="159"/>
      <c r="N914" s="145"/>
      <c r="O914" s="172"/>
      <c r="P914" s="173"/>
      <c r="Q914" s="165"/>
      <c r="R914" s="159"/>
      <c r="S914" s="145"/>
      <c r="T914" s="174"/>
      <c r="U914" s="175"/>
      <c r="V914" s="165"/>
      <c r="W914" s="159"/>
      <c r="X914" s="162"/>
      <c r="Y914" s="163"/>
      <c r="Z914" s="164"/>
      <c r="AA914" s="165"/>
      <c r="AB914" s="166"/>
      <c r="AC914" s="165"/>
      <c r="AD914" s="167"/>
      <c r="AE914" s="165"/>
      <c r="AF914" s="165"/>
      <c r="AG914" s="165"/>
      <c r="AH914" s="165"/>
      <c r="AI914" s="165"/>
      <c r="AJ914" s="167"/>
      <c r="AK914" s="165"/>
      <c r="AL914" s="165"/>
      <c r="AM914" s="165"/>
      <c r="BB914" s="115"/>
      <c r="BG914" s="116"/>
      <c r="BN914" s="115"/>
      <c r="BO914" s="141"/>
    </row>
    <row r="915" spans="2:67" s="114" customFormat="1" ht="26.25" outlineLevel="1">
      <c r="B915" s="169"/>
      <c r="C915" s="169"/>
      <c r="D915" s="106"/>
      <c r="E915" s="107"/>
      <c r="F915" s="106"/>
      <c r="G915" s="107"/>
      <c r="H915" s="155"/>
      <c r="I915" s="172"/>
      <c r="J915" s="173"/>
      <c r="K915" s="165"/>
      <c r="L915" s="165"/>
      <c r="M915" s="159"/>
      <c r="N915" s="145"/>
      <c r="O915" s="172"/>
      <c r="P915" s="173"/>
      <c r="Q915" s="165"/>
      <c r="R915" s="159"/>
      <c r="S915" s="145"/>
      <c r="T915" s="174"/>
      <c r="U915" s="175"/>
      <c r="V915" s="165"/>
      <c r="W915" s="159"/>
      <c r="X915" s="162"/>
      <c r="Y915" s="165"/>
      <c r="Z915" s="164"/>
      <c r="AA915" s="165"/>
      <c r="AB915" s="166"/>
      <c r="AC915" s="165"/>
      <c r="AD915" s="167"/>
      <c r="AE915" s="165"/>
      <c r="AF915" s="165"/>
      <c r="AG915" s="165"/>
      <c r="AH915" s="165"/>
      <c r="AI915" s="165"/>
      <c r="AJ915" s="167"/>
      <c r="AK915" s="165"/>
      <c r="AL915" s="165"/>
      <c r="AM915" s="165"/>
      <c r="BB915" s="115"/>
      <c r="BG915" s="116"/>
      <c r="BN915" s="115"/>
      <c r="BO915" s="141"/>
    </row>
    <row r="916" spans="2:67" s="114" customFormat="1" ht="26.25" outlineLevel="1">
      <c r="B916" s="169"/>
      <c r="C916" s="169"/>
      <c r="D916" s="106"/>
      <c r="E916" s="107"/>
      <c r="F916" s="106"/>
      <c r="G916" s="107"/>
      <c r="H916" s="155"/>
      <c r="I916" s="172"/>
      <c r="J916" s="173"/>
      <c r="K916" s="165"/>
      <c r="L916" s="165"/>
      <c r="M916" s="159"/>
      <c r="N916" s="145"/>
      <c r="O916" s="172"/>
      <c r="P916" s="173"/>
      <c r="Q916" s="165"/>
      <c r="R916" s="159"/>
      <c r="S916" s="145"/>
      <c r="T916" s="174"/>
      <c r="U916" s="175"/>
      <c r="V916" s="165"/>
      <c r="W916" s="159"/>
      <c r="X916" s="162"/>
      <c r="Y916" s="165"/>
      <c r="Z916" s="164"/>
      <c r="AA916" s="165"/>
      <c r="AB916" s="166"/>
      <c r="AC916" s="165"/>
      <c r="AD916" s="167"/>
      <c r="AE916" s="165"/>
      <c r="AF916" s="165"/>
      <c r="AG916" s="165"/>
      <c r="AH916" s="165"/>
      <c r="AI916" s="165"/>
      <c r="AJ916" s="167"/>
      <c r="AK916" s="165"/>
      <c r="AL916" s="165"/>
      <c r="AM916" s="165"/>
      <c r="BB916" s="115"/>
      <c r="BG916" s="116"/>
      <c r="BN916" s="115"/>
      <c r="BO916" s="141"/>
    </row>
    <row r="917" spans="2:67" s="114" customFormat="1" ht="26.25" outlineLevel="1">
      <c r="B917" s="169"/>
      <c r="C917" s="169"/>
      <c r="D917" s="106"/>
      <c r="E917" s="107"/>
      <c r="F917" s="106"/>
      <c r="G917" s="107"/>
      <c r="H917" s="78"/>
      <c r="I917" s="108"/>
      <c r="J917" s="109"/>
      <c r="K917" s="121"/>
      <c r="L917" s="121"/>
      <c r="M917" s="110"/>
      <c r="N917" s="145"/>
      <c r="O917" s="108"/>
      <c r="P917" s="109"/>
      <c r="Q917" s="121"/>
      <c r="R917" s="110"/>
      <c r="S917" s="145"/>
      <c r="T917" s="111"/>
      <c r="U917" s="112"/>
      <c r="V917" s="121"/>
      <c r="W917" s="110"/>
      <c r="X917" s="44"/>
      <c r="Y917" s="169"/>
      <c r="Z917" s="176"/>
      <c r="AA917" s="121"/>
      <c r="AB917" s="177"/>
      <c r="AC917" s="121"/>
      <c r="AD917" s="178"/>
      <c r="AE917" s="121"/>
      <c r="AF917" s="121"/>
      <c r="AG917" s="121"/>
      <c r="AH917" s="121"/>
      <c r="AI917" s="121"/>
      <c r="AJ917" s="178"/>
      <c r="AK917" s="121"/>
      <c r="AL917" s="121"/>
      <c r="AM917" s="121"/>
      <c r="BB917" s="115"/>
      <c r="BG917" s="116"/>
      <c r="BN917" s="115"/>
      <c r="BO917" s="141"/>
    </row>
    <row r="918" spans="2:67" s="114" customFormat="1" ht="27.75" outlineLevel="1">
      <c r="B918" s="169"/>
      <c r="C918" s="169"/>
      <c r="D918" s="106"/>
      <c r="E918" s="107"/>
      <c r="F918" s="106"/>
      <c r="G918" s="107"/>
      <c r="H918" s="78"/>
      <c r="I918" s="108"/>
      <c r="J918" s="109"/>
      <c r="K918" s="121"/>
      <c r="L918" s="121"/>
      <c r="M918" s="110"/>
      <c r="N918" s="145"/>
      <c r="O918" s="108"/>
      <c r="P918" s="109"/>
      <c r="Q918" s="121"/>
      <c r="R918" s="110"/>
      <c r="S918" s="145"/>
      <c r="T918" s="111"/>
      <c r="U918" s="112"/>
      <c r="V918" s="121"/>
      <c r="W918" s="110"/>
      <c r="X918" s="44"/>
      <c r="Y918" s="169"/>
      <c r="Z918" s="176"/>
      <c r="AA918" s="179"/>
      <c r="AB918" s="180"/>
      <c r="AC918" s="179"/>
      <c r="AD918" s="181"/>
      <c r="AE918" s="179"/>
      <c r="AF918" s="179"/>
      <c r="AG918" s="179"/>
      <c r="AH918" s="179"/>
      <c r="AI918" s="179"/>
      <c r="AJ918" s="181"/>
      <c r="AK918" s="179"/>
      <c r="AL918" s="179"/>
      <c r="AM918" s="179"/>
      <c r="BB918" s="115"/>
      <c r="BG918" s="116"/>
      <c r="BN918" s="115"/>
      <c r="BO918" s="141"/>
    </row>
    <row r="919" spans="2:67" s="114" customFormat="1" ht="26.25" outlineLevel="1">
      <c r="B919" s="169"/>
      <c r="C919" s="169"/>
      <c r="D919" s="106"/>
      <c r="E919" s="107"/>
      <c r="F919" s="106"/>
      <c r="G919" s="107"/>
      <c r="H919" s="78"/>
      <c r="I919" s="108"/>
      <c r="J919" s="109"/>
      <c r="K919" s="121"/>
      <c r="L919" s="121"/>
      <c r="M919" s="110"/>
      <c r="N919" s="145"/>
      <c r="O919" s="108"/>
      <c r="P919" s="109"/>
      <c r="Q919" s="121"/>
      <c r="R919" s="110"/>
      <c r="S919" s="145"/>
      <c r="T919" s="111"/>
      <c r="U919" s="112"/>
      <c r="V919" s="121"/>
      <c r="W919" s="110"/>
      <c r="X919" s="44"/>
      <c r="Y919" s="169"/>
      <c r="Z919" s="176"/>
      <c r="AA919" s="121"/>
      <c r="AB919" s="177"/>
      <c r="AC919" s="121"/>
      <c r="AD919" s="178"/>
      <c r="AE919" s="121"/>
      <c r="AF919" s="121"/>
      <c r="AG919" s="121"/>
      <c r="AH919" s="121"/>
      <c r="AI919" s="121"/>
      <c r="AJ919" s="178"/>
      <c r="AK919" s="121"/>
      <c r="AL919" s="121"/>
      <c r="AM919" s="121"/>
      <c r="BB919" s="115"/>
      <c r="BG919" s="116"/>
      <c r="BN919" s="115"/>
      <c r="BO919" s="141"/>
    </row>
    <row r="920" spans="2:67" s="114" customFormat="1" ht="26.25">
      <c r="B920" s="169"/>
      <c r="C920" s="169"/>
      <c r="D920" s="106"/>
      <c r="E920" s="107"/>
      <c r="F920" s="106"/>
      <c r="G920" s="107"/>
      <c r="H920" s="78"/>
      <c r="I920" s="108"/>
      <c r="J920" s="109"/>
      <c r="K920" s="121"/>
      <c r="L920" s="121"/>
      <c r="M920" s="110"/>
      <c r="N920" s="145"/>
      <c r="O920" s="108"/>
      <c r="P920" s="109"/>
      <c r="Q920" s="121"/>
      <c r="R920" s="110"/>
      <c r="S920" s="145"/>
      <c r="T920" s="111"/>
      <c r="U920" s="112"/>
      <c r="V920" s="121"/>
      <c r="W920" s="110"/>
      <c r="X920" s="44"/>
      <c r="Y920" s="121"/>
      <c r="Z920" s="176"/>
      <c r="AA920" s="121"/>
      <c r="AB920" s="177"/>
      <c r="AC920" s="121"/>
      <c r="AD920" s="178"/>
      <c r="AE920" s="121"/>
      <c r="AF920" s="121"/>
      <c r="AG920" s="121"/>
      <c r="AH920" s="121"/>
      <c r="AI920" s="121"/>
      <c r="AJ920" s="178"/>
      <c r="AK920" s="121"/>
      <c r="AL920" s="121"/>
      <c r="AM920" s="121"/>
      <c r="BB920" s="115"/>
      <c r="BG920" s="116"/>
      <c r="BN920" s="115"/>
      <c r="BO920" s="141"/>
    </row>
    <row r="921" spans="2:67">
      <c r="AJ921" s="186"/>
      <c r="AK921" s="187"/>
    </row>
    <row r="922" spans="2:67">
      <c r="I922" s="182"/>
      <c r="J922" s="25"/>
      <c r="K922" s="183"/>
      <c r="L922" s="183"/>
      <c r="O922" s="182"/>
      <c r="P922" s="25"/>
      <c r="Q922" s="183"/>
      <c r="T922" s="188"/>
      <c r="U922" s="189"/>
      <c r="V922" s="183"/>
    </row>
    <row r="923" spans="2:67">
      <c r="I923" s="182"/>
      <c r="J923" s="25"/>
      <c r="K923" s="183"/>
      <c r="L923" s="183"/>
      <c r="M923" s="183"/>
      <c r="O923" s="182"/>
      <c r="P923" s="25"/>
      <c r="Q923" s="183"/>
      <c r="T923" s="188"/>
      <c r="U923" s="189"/>
      <c r="V923" s="183"/>
    </row>
    <row r="924" spans="2:67">
      <c r="I924" s="182"/>
      <c r="J924" s="25"/>
      <c r="K924" s="183"/>
      <c r="L924" s="183"/>
      <c r="M924" s="183"/>
      <c r="O924" s="182"/>
      <c r="P924" s="25"/>
      <c r="Q924" s="183"/>
      <c r="T924" s="188"/>
      <c r="U924" s="189"/>
      <c r="V924" s="183"/>
    </row>
  </sheetData>
  <mergeCells count="50">
    <mergeCell ref="AX105:AX132"/>
    <mergeCell ref="AY105:AY132"/>
    <mergeCell ref="AQ27:AS49"/>
    <mergeCell ref="AW27:AY49"/>
    <mergeCell ref="AQ53:AQ73"/>
    <mergeCell ref="AR53:AR73"/>
    <mergeCell ref="AS53:AS73"/>
    <mergeCell ref="AW53:AW73"/>
    <mergeCell ref="AX53:AX73"/>
    <mergeCell ref="AY53:AY73"/>
    <mergeCell ref="B180:C180"/>
    <mergeCell ref="AQ105:AQ132"/>
    <mergeCell ref="AR105:AR132"/>
    <mergeCell ref="AS105:AS132"/>
    <mergeCell ref="AW105:AW132"/>
    <mergeCell ref="AQ138:AS143"/>
    <mergeCell ref="AW138:AY143"/>
    <mergeCell ref="AQ151:AS156"/>
    <mergeCell ref="AW151:AY156"/>
    <mergeCell ref="B179:C179"/>
    <mergeCell ref="B642:C642"/>
    <mergeCell ref="B643:C643"/>
    <mergeCell ref="B229:C229"/>
    <mergeCell ref="B230:C230"/>
    <mergeCell ref="T271:V272"/>
    <mergeCell ref="T283:V284"/>
    <mergeCell ref="B298:C298"/>
    <mergeCell ref="B299:C299"/>
    <mergeCell ref="T696:V696"/>
    <mergeCell ref="T301:V302"/>
    <mergeCell ref="T306:V307"/>
    <mergeCell ref="T394:V394"/>
    <mergeCell ref="T443:V443"/>
    <mergeCell ref="H649:M649"/>
    <mergeCell ref="T675:V675"/>
    <mergeCell ref="B688:C688"/>
    <mergeCell ref="B689:C689"/>
    <mergeCell ref="T691:V691"/>
    <mergeCell ref="B704:C704"/>
    <mergeCell ref="AF704:AG704"/>
    <mergeCell ref="B705:C705"/>
    <mergeCell ref="AF705:AG705"/>
    <mergeCell ref="B750:C750"/>
    <mergeCell ref="AE750:AF750"/>
    <mergeCell ref="B752:C752"/>
    <mergeCell ref="AE752:AF752"/>
    <mergeCell ref="B753:C753"/>
    <mergeCell ref="AE753:AF753"/>
    <mergeCell ref="B754:C754"/>
    <mergeCell ref="AE754:AF754"/>
  </mergeCells>
  <conditionalFormatting sqref="R1:R11 R872:R890 R900:R903 R865 R817:R822 M817:M822 R127 M127 R921:R1048576 M921 R785 M809:M810 R809:R811 R803:R806 M803:M806 M925:M1048576 M13:M34 R13:R34 R146:R147 M146:M150 M174:M181 R237:R244 M237:M244 R279:R283 M279:M283 R311:R319 M311:M319 R325:R332 M325:M332 R394:R398 R413:R421 M413:M421 M428:M431 R428:R449 M437:M449 M481:M487 R481:R487 R563:R564 M565:M567 R650 M650 R745:R755 M745:M755 M569:M580 R36:R42 R150 R567 R569:R574 R579:R580 R164:R167 R169:R181 K223:L223 K222 K216:L221 M633:M643 R636:R639">
    <cfRule type="cellIs" dxfId="796" priority="797" operator="equal">
      <formula>"H"</formula>
    </cfRule>
  </conditionalFormatting>
  <conditionalFormatting sqref="R207:R208 R801:R802">
    <cfRule type="cellIs" dxfId="795" priority="796" operator="equal">
      <formula>"H"</formula>
    </cfRule>
  </conditionalFormatting>
  <conditionalFormatting sqref="R813">
    <cfRule type="cellIs" dxfId="794" priority="795" operator="equal">
      <formula>"H"</formula>
    </cfRule>
  </conditionalFormatting>
  <conditionalFormatting sqref="R812">
    <cfRule type="cellIs" dxfId="793" priority="794" operator="equal">
      <formula>"H"</formula>
    </cfRule>
  </conditionalFormatting>
  <conditionalFormatting sqref="R814">
    <cfRule type="cellIs" dxfId="792" priority="793" operator="equal">
      <formula>"H"</formula>
    </cfRule>
  </conditionalFormatting>
  <conditionalFormatting sqref="R823:R826 R844 R846">
    <cfRule type="cellIs" dxfId="791" priority="792" operator="equal">
      <formula>"H"</formula>
    </cfRule>
  </conditionalFormatting>
  <conditionalFormatting sqref="R868:R871">
    <cfRule type="cellIs" dxfId="790" priority="791" operator="equal">
      <formula>"H"</formula>
    </cfRule>
  </conditionalFormatting>
  <conditionalFormatting sqref="R866:R867">
    <cfRule type="cellIs" dxfId="789" priority="790" operator="equal">
      <formula>"H"</formula>
    </cfRule>
  </conditionalFormatting>
  <conditionalFormatting sqref="R819">
    <cfRule type="cellIs" dxfId="788" priority="789" operator="equal">
      <formula>"H"</formula>
    </cfRule>
  </conditionalFormatting>
  <conditionalFormatting sqref="R820:R822">
    <cfRule type="cellIs" dxfId="787" priority="788" operator="equal">
      <formula>"H"</formula>
    </cfRule>
  </conditionalFormatting>
  <conditionalFormatting sqref="AA882:AM882">
    <cfRule type="cellIs" dxfId="786" priority="787" operator="equal">
      <formula>"H"</formula>
    </cfRule>
  </conditionalFormatting>
  <conditionalFormatting sqref="R904:R905">
    <cfRule type="cellIs" dxfId="785" priority="786" operator="equal">
      <formula>"H"</formula>
    </cfRule>
  </conditionalFormatting>
  <conditionalFormatting sqref="R891:R894">
    <cfRule type="cellIs" dxfId="784" priority="785" operator="equal">
      <formula>"H"</formula>
    </cfRule>
  </conditionalFormatting>
  <conditionalFormatting sqref="R899">
    <cfRule type="cellIs" dxfId="783" priority="784" operator="equal">
      <formula>"H"</formula>
    </cfRule>
  </conditionalFormatting>
  <conditionalFormatting sqref="R895:R898">
    <cfRule type="cellIs" dxfId="782" priority="783" operator="equal">
      <formula>"H"</formula>
    </cfRule>
  </conditionalFormatting>
  <conditionalFormatting sqref="R906:R910 R920">
    <cfRule type="cellIs" dxfId="781" priority="782" operator="equal">
      <formula>"H"</formula>
    </cfRule>
  </conditionalFormatting>
  <conditionalFormatting sqref="R911:R914">
    <cfRule type="cellIs" dxfId="780" priority="781" operator="equal">
      <formula>"H"</formula>
    </cfRule>
  </conditionalFormatting>
  <conditionalFormatting sqref="R919">
    <cfRule type="cellIs" dxfId="779" priority="780" operator="equal">
      <formula>"H"</formula>
    </cfRule>
  </conditionalFormatting>
  <conditionalFormatting sqref="R915:R918">
    <cfRule type="cellIs" dxfId="778" priority="779" operator="equal">
      <formula>"H"</formula>
    </cfRule>
  </conditionalFormatting>
  <conditionalFormatting sqref="R815:R816">
    <cfRule type="cellIs" dxfId="777" priority="778" operator="equal">
      <formula>"H"</formula>
    </cfRule>
  </conditionalFormatting>
  <conditionalFormatting sqref="Z803:Z804">
    <cfRule type="cellIs" dxfId="776" priority="777" operator="equal">
      <formula>"H"</formula>
    </cfRule>
  </conditionalFormatting>
  <conditionalFormatting sqref="R847:R848">
    <cfRule type="cellIs" dxfId="775" priority="776" operator="equal">
      <formula>"H"</formula>
    </cfRule>
  </conditionalFormatting>
  <conditionalFormatting sqref="R12">
    <cfRule type="cellIs" dxfId="774" priority="775" operator="equal">
      <formula>"H"</formula>
    </cfRule>
  </conditionalFormatting>
  <conditionalFormatting sqref="M1:M11 M872:M890 M900:M903 M811 M865 M36:M42">
    <cfRule type="cellIs" dxfId="773" priority="774" operator="equal">
      <formula>"H"</formula>
    </cfRule>
  </conditionalFormatting>
  <conditionalFormatting sqref="M207:M208 M801:M802">
    <cfRule type="cellIs" dxfId="772" priority="773" operator="equal">
      <formula>"H"</formula>
    </cfRule>
  </conditionalFormatting>
  <conditionalFormatting sqref="M812">
    <cfRule type="cellIs" dxfId="771" priority="772" operator="equal">
      <formula>"H"</formula>
    </cfRule>
  </conditionalFormatting>
  <conditionalFormatting sqref="M814">
    <cfRule type="cellIs" dxfId="770" priority="771" operator="equal">
      <formula>"H"</formula>
    </cfRule>
  </conditionalFormatting>
  <conditionalFormatting sqref="M846">
    <cfRule type="cellIs" dxfId="769" priority="770" operator="equal">
      <formula>"H"</formula>
    </cfRule>
  </conditionalFormatting>
  <conditionalFormatting sqref="M868:M871">
    <cfRule type="cellIs" dxfId="768" priority="769" operator="equal">
      <formula>"H"</formula>
    </cfRule>
  </conditionalFormatting>
  <conditionalFormatting sqref="M866:M867">
    <cfRule type="cellIs" dxfId="767" priority="768" operator="equal">
      <formula>"H"</formula>
    </cfRule>
  </conditionalFormatting>
  <conditionalFormatting sqref="M813">
    <cfRule type="cellIs" dxfId="766" priority="767" operator="equal">
      <formula>"H"</formula>
    </cfRule>
  </conditionalFormatting>
  <conditionalFormatting sqref="M823:M826 M844">
    <cfRule type="cellIs" dxfId="765" priority="766" operator="equal">
      <formula>"H"</formula>
    </cfRule>
  </conditionalFormatting>
  <conditionalFormatting sqref="M819">
    <cfRule type="cellIs" dxfId="764" priority="765" operator="equal">
      <formula>"H"</formula>
    </cfRule>
  </conditionalFormatting>
  <conditionalFormatting sqref="M820:M822">
    <cfRule type="cellIs" dxfId="763" priority="764" operator="equal">
      <formula>"H"</formula>
    </cfRule>
  </conditionalFormatting>
  <conditionalFormatting sqref="K24:L26">
    <cfRule type="cellIs" dxfId="762" priority="762" operator="equal">
      <formula>"H"</formula>
    </cfRule>
  </conditionalFormatting>
  <conditionalFormatting sqref="J32:J34">
    <cfRule type="cellIs" dxfId="761" priority="763" operator="equal">
      <formula>"H"</formula>
    </cfRule>
  </conditionalFormatting>
  <conditionalFormatting sqref="K32:L34">
    <cfRule type="cellIs" dxfId="760" priority="761" operator="equal">
      <formula>"H"</formula>
    </cfRule>
  </conditionalFormatting>
  <conditionalFormatting sqref="M904:M905">
    <cfRule type="cellIs" dxfId="759" priority="760" operator="equal">
      <formula>"H"</formula>
    </cfRule>
  </conditionalFormatting>
  <conditionalFormatting sqref="M815:M816">
    <cfRule type="cellIs" dxfId="758" priority="751" operator="equal">
      <formula>"H"</formula>
    </cfRule>
  </conditionalFormatting>
  <conditionalFormatting sqref="M899">
    <cfRule type="cellIs" dxfId="757" priority="758" operator="equal">
      <formula>"H"</formula>
    </cfRule>
  </conditionalFormatting>
  <conditionalFormatting sqref="M891:M894">
    <cfRule type="cellIs" dxfId="756" priority="759" operator="equal">
      <formula>"H"</formula>
    </cfRule>
  </conditionalFormatting>
  <conditionalFormatting sqref="M847:M848">
    <cfRule type="cellIs" dxfId="755" priority="750" operator="equal">
      <formula>"H"</formula>
    </cfRule>
  </conditionalFormatting>
  <conditionalFormatting sqref="M895:M898">
    <cfRule type="cellIs" dxfId="754" priority="757" operator="equal">
      <formula>"H"</formula>
    </cfRule>
  </conditionalFormatting>
  <conditionalFormatting sqref="M906:M910 M920">
    <cfRule type="cellIs" dxfId="753" priority="756" operator="equal">
      <formula>"H"</formula>
    </cfRule>
  </conditionalFormatting>
  <conditionalFormatting sqref="M911:M914">
    <cfRule type="cellIs" dxfId="752" priority="755" operator="equal">
      <formula>"H"</formula>
    </cfRule>
  </conditionalFormatting>
  <conditionalFormatting sqref="M919">
    <cfRule type="cellIs" dxfId="751" priority="754" operator="equal">
      <formula>"H"</formula>
    </cfRule>
  </conditionalFormatting>
  <conditionalFormatting sqref="M915:M918">
    <cfRule type="cellIs" dxfId="750" priority="753" operator="equal">
      <formula>"H"</formula>
    </cfRule>
  </conditionalFormatting>
  <conditionalFormatting sqref="K907:L907">
    <cfRule type="cellIs" dxfId="749" priority="752" operator="equal">
      <formula>"H"</formula>
    </cfRule>
  </conditionalFormatting>
  <conditionalFormatting sqref="M12">
    <cfRule type="cellIs" dxfId="748" priority="749" operator="equal">
      <formula>"H"</formula>
    </cfRule>
  </conditionalFormatting>
  <conditionalFormatting sqref="K847:L848">
    <cfRule type="cellIs" dxfId="747" priority="748" operator="equal">
      <formula>"H"</formula>
    </cfRule>
  </conditionalFormatting>
  <conditionalFormatting sqref="R35">
    <cfRule type="cellIs" dxfId="746" priority="747" operator="equal">
      <formula>"H"</formula>
    </cfRule>
  </conditionalFormatting>
  <conditionalFormatting sqref="M35">
    <cfRule type="cellIs" dxfId="745" priority="746" operator="equal">
      <formula>"H"</formula>
    </cfRule>
  </conditionalFormatting>
  <conditionalFormatting sqref="R43:R47">
    <cfRule type="cellIs" dxfId="744" priority="745" operator="equal">
      <formula>"H"</formula>
    </cfRule>
  </conditionalFormatting>
  <conditionalFormatting sqref="M43:M47">
    <cfRule type="cellIs" dxfId="743" priority="744" operator="equal">
      <formula>"H"</formula>
    </cfRule>
  </conditionalFormatting>
  <conditionalFormatting sqref="R48:R50 R52">
    <cfRule type="cellIs" dxfId="742" priority="743" operator="equal">
      <formula>"H"</formula>
    </cfRule>
  </conditionalFormatting>
  <conditionalFormatting sqref="M48:M52">
    <cfRule type="cellIs" dxfId="741" priority="742" operator="equal">
      <formula>"H"</formula>
    </cfRule>
  </conditionalFormatting>
  <conditionalFormatting sqref="R53:R61">
    <cfRule type="cellIs" dxfId="740" priority="741" operator="equal">
      <formula>"H"</formula>
    </cfRule>
  </conditionalFormatting>
  <conditionalFormatting sqref="M53:M61">
    <cfRule type="cellIs" dxfId="739" priority="740" operator="equal">
      <formula>"H"</formula>
    </cfRule>
  </conditionalFormatting>
  <conditionalFormatting sqref="R62:R64 R66:R69">
    <cfRule type="cellIs" dxfId="738" priority="739" operator="equal">
      <formula>"H"</formula>
    </cfRule>
  </conditionalFormatting>
  <conditionalFormatting sqref="M62:M69">
    <cfRule type="cellIs" dxfId="737" priority="738" operator="equal">
      <formula>"H"</formula>
    </cfRule>
  </conditionalFormatting>
  <conditionalFormatting sqref="J69">
    <cfRule type="cellIs" dxfId="736" priority="737" operator="equal">
      <formula>"H"</formula>
    </cfRule>
  </conditionalFormatting>
  <conditionalFormatting sqref="K69:L69">
    <cfRule type="cellIs" dxfId="735" priority="736" operator="equal">
      <formula>"H"</formula>
    </cfRule>
  </conditionalFormatting>
  <conditionalFormatting sqref="R70:R71 R79 R74">
    <cfRule type="cellIs" dxfId="734" priority="735" operator="equal">
      <formula>"H"</formula>
    </cfRule>
  </conditionalFormatting>
  <conditionalFormatting sqref="M70:M74 M79">
    <cfRule type="cellIs" dxfId="733" priority="734" operator="equal">
      <formula>"H"</formula>
    </cfRule>
  </conditionalFormatting>
  <conditionalFormatting sqref="R80:R86 R91">
    <cfRule type="cellIs" dxfId="732" priority="733" operator="equal">
      <formula>"H"</formula>
    </cfRule>
  </conditionalFormatting>
  <conditionalFormatting sqref="M80:M86 M91">
    <cfRule type="cellIs" dxfId="731" priority="732" operator="equal">
      <formula>"H"</formula>
    </cfRule>
  </conditionalFormatting>
  <conditionalFormatting sqref="J85:J86">
    <cfRule type="cellIs" dxfId="730" priority="731" operator="equal">
      <formula>"H"</formula>
    </cfRule>
  </conditionalFormatting>
  <conditionalFormatting sqref="K85:L86">
    <cfRule type="cellIs" dxfId="729" priority="730" operator="equal">
      <formula>"H"</formula>
    </cfRule>
  </conditionalFormatting>
  <conditionalFormatting sqref="R87:R89">
    <cfRule type="cellIs" dxfId="728" priority="729" operator="equal">
      <formula>"H"</formula>
    </cfRule>
  </conditionalFormatting>
  <conditionalFormatting sqref="M87:M90">
    <cfRule type="cellIs" dxfId="727" priority="728" operator="equal">
      <formula>"H"</formula>
    </cfRule>
  </conditionalFormatting>
  <conditionalFormatting sqref="R92:R99">
    <cfRule type="cellIs" dxfId="726" priority="727" operator="equal">
      <formula>"H"</formula>
    </cfRule>
  </conditionalFormatting>
  <conditionalFormatting sqref="M92:M99">
    <cfRule type="cellIs" dxfId="725" priority="726" operator="equal">
      <formula>"H"</formula>
    </cfRule>
  </conditionalFormatting>
  <conditionalFormatting sqref="R100:R102 R104">
    <cfRule type="cellIs" dxfId="724" priority="725" operator="equal">
      <formula>"H"</formula>
    </cfRule>
  </conditionalFormatting>
  <conditionalFormatting sqref="M100:M104">
    <cfRule type="cellIs" dxfId="723" priority="724" operator="equal">
      <formula>"H"</formula>
    </cfRule>
  </conditionalFormatting>
  <conditionalFormatting sqref="R105:R110">
    <cfRule type="cellIs" dxfId="722" priority="723" operator="equal">
      <formula>"H"</formula>
    </cfRule>
  </conditionalFormatting>
  <conditionalFormatting sqref="M105:M110">
    <cfRule type="cellIs" dxfId="721" priority="722" operator="equal">
      <formula>"H"</formula>
    </cfRule>
  </conditionalFormatting>
  <conditionalFormatting sqref="R113:R114 R117">
    <cfRule type="cellIs" dxfId="720" priority="721" operator="equal">
      <formula>"H"</formula>
    </cfRule>
  </conditionalFormatting>
  <conditionalFormatting sqref="M113:M117">
    <cfRule type="cellIs" dxfId="719" priority="720" operator="equal">
      <formula>"H"</formula>
    </cfRule>
  </conditionalFormatting>
  <conditionalFormatting sqref="J116:J117">
    <cfRule type="cellIs" dxfId="718" priority="719" operator="equal">
      <formula>"H"</formula>
    </cfRule>
  </conditionalFormatting>
  <conditionalFormatting sqref="K116:L117">
    <cfRule type="cellIs" dxfId="717" priority="718" operator="equal">
      <formula>"H"</formula>
    </cfRule>
  </conditionalFormatting>
  <conditionalFormatting sqref="R118:R119 R122">
    <cfRule type="cellIs" dxfId="716" priority="717" operator="equal">
      <formula>"H"</formula>
    </cfRule>
  </conditionalFormatting>
  <conditionalFormatting sqref="M118:M122">
    <cfRule type="cellIs" dxfId="715" priority="716" operator="equal">
      <formula>"H"</formula>
    </cfRule>
  </conditionalFormatting>
  <conditionalFormatting sqref="R128:R132 R145 R137">
    <cfRule type="cellIs" dxfId="714" priority="715" operator="equal">
      <formula>"H"</formula>
    </cfRule>
  </conditionalFormatting>
  <conditionalFormatting sqref="M128:M132 M145 M137">
    <cfRule type="cellIs" dxfId="713" priority="714" operator="equal">
      <formula>"H"</formula>
    </cfRule>
  </conditionalFormatting>
  <conditionalFormatting sqref="J137">
    <cfRule type="cellIs" dxfId="712" priority="713" operator="equal">
      <formula>"H"</formula>
    </cfRule>
  </conditionalFormatting>
  <conditionalFormatting sqref="K137:L137">
    <cfRule type="cellIs" dxfId="711" priority="712" operator="equal">
      <formula>"H"</formula>
    </cfRule>
  </conditionalFormatting>
  <conditionalFormatting sqref="R138:R144">
    <cfRule type="cellIs" dxfId="710" priority="711" operator="equal">
      <formula>"H"</formula>
    </cfRule>
  </conditionalFormatting>
  <conditionalFormatting sqref="M138:M144">
    <cfRule type="cellIs" dxfId="709" priority="710" operator="equal">
      <formula>"H"</formula>
    </cfRule>
  </conditionalFormatting>
  <conditionalFormatting sqref="R151:R154 R157:R158">
    <cfRule type="cellIs" dxfId="708" priority="709" operator="equal">
      <formula>"H"</formula>
    </cfRule>
  </conditionalFormatting>
  <conditionalFormatting sqref="M151:M158">
    <cfRule type="cellIs" dxfId="707" priority="708" operator="equal">
      <formula>"H"</formula>
    </cfRule>
  </conditionalFormatting>
  <conditionalFormatting sqref="R159:R160 R163">
    <cfRule type="cellIs" dxfId="706" priority="707" operator="equal">
      <formula>"H"</formula>
    </cfRule>
  </conditionalFormatting>
  <conditionalFormatting sqref="M159:M163">
    <cfRule type="cellIs" dxfId="705" priority="706" operator="equal">
      <formula>"H"</formula>
    </cfRule>
  </conditionalFormatting>
  <conditionalFormatting sqref="M164:M173">
    <cfRule type="cellIs" dxfId="704" priority="705" operator="equal">
      <formula>"H"</formula>
    </cfRule>
  </conditionalFormatting>
  <conditionalFormatting sqref="J172:J173">
    <cfRule type="cellIs" dxfId="703" priority="704" operator="equal">
      <formula>"H"</formula>
    </cfRule>
  </conditionalFormatting>
  <conditionalFormatting sqref="K172:L173">
    <cfRule type="cellIs" dxfId="702" priority="703" operator="equal">
      <formula>"H"</formula>
    </cfRule>
  </conditionalFormatting>
  <conditionalFormatting sqref="R201:R206">
    <cfRule type="cellIs" dxfId="701" priority="696" operator="equal">
      <formula>"H"</formula>
    </cfRule>
  </conditionalFormatting>
  <conditionalFormatting sqref="M201:M206">
    <cfRule type="cellIs" dxfId="700" priority="695" operator="equal">
      <formula>"H"</formula>
    </cfRule>
  </conditionalFormatting>
  <conditionalFormatting sqref="J179:J181">
    <cfRule type="cellIs" dxfId="699" priority="702" operator="equal">
      <formula>"H"</formula>
    </cfRule>
  </conditionalFormatting>
  <conditionalFormatting sqref="K179:L181">
    <cfRule type="cellIs" dxfId="698" priority="701" operator="equal">
      <formula>"H"</formula>
    </cfRule>
  </conditionalFormatting>
  <conditionalFormatting sqref="R182:R185">
    <cfRule type="cellIs" dxfId="697" priority="700" operator="equal">
      <formula>"H"</formula>
    </cfRule>
  </conditionalFormatting>
  <conditionalFormatting sqref="M182:M185">
    <cfRule type="cellIs" dxfId="696" priority="699" operator="equal">
      <formula>"H"</formula>
    </cfRule>
  </conditionalFormatting>
  <conditionalFormatting sqref="R187:R195">
    <cfRule type="cellIs" dxfId="695" priority="698" operator="equal">
      <formula>"H"</formula>
    </cfRule>
  </conditionalFormatting>
  <conditionalFormatting sqref="M187:M195">
    <cfRule type="cellIs" dxfId="694" priority="697" operator="equal">
      <formula>"H"</formula>
    </cfRule>
  </conditionalFormatting>
  <conditionalFormatting sqref="R658:R662">
    <cfRule type="cellIs" dxfId="693" priority="599" operator="equal">
      <formula>"H"</formula>
    </cfRule>
  </conditionalFormatting>
  <conditionalFormatting sqref="M658:M662">
    <cfRule type="cellIs" dxfId="692" priority="598" operator="equal">
      <formula>"H"</formula>
    </cfRule>
  </conditionalFormatting>
  <conditionalFormatting sqref="R214:R231 R236 R323:R324 M323:M324">
    <cfRule type="cellIs" dxfId="691" priority="694" operator="equal">
      <formula>"H"</formula>
    </cfRule>
  </conditionalFormatting>
  <conditionalFormatting sqref="R799:R800">
    <cfRule type="cellIs" dxfId="690" priority="693" operator="equal">
      <formula>"H"</formula>
    </cfRule>
  </conditionalFormatting>
  <conditionalFormatting sqref="M214:M231 M236">
    <cfRule type="cellIs" dxfId="689" priority="692" operator="equal">
      <formula>"H"</formula>
    </cfRule>
  </conditionalFormatting>
  <conditionalFormatting sqref="M799:M800">
    <cfRule type="cellIs" dxfId="688" priority="691" operator="equal">
      <formula>"H"</formula>
    </cfRule>
  </conditionalFormatting>
  <conditionalFormatting sqref="J229:J231">
    <cfRule type="cellIs" dxfId="687" priority="690" operator="equal">
      <formula>"H"</formula>
    </cfRule>
  </conditionalFormatting>
  <conditionalFormatting sqref="K229:L231">
    <cfRule type="cellIs" dxfId="686" priority="689" operator="equal">
      <formula>"H"</formula>
    </cfRule>
  </conditionalFormatting>
  <conditionalFormatting sqref="R232:R235">
    <cfRule type="cellIs" dxfId="685" priority="688" operator="equal">
      <formula>"H"</formula>
    </cfRule>
  </conditionalFormatting>
  <conditionalFormatting sqref="M232:M235">
    <cfRule type="cellIs" dxfId="684" priority="687" operator="equal">
      <formula>"H"</formula>
    </cfRule>
  </conditionalFormatting>
  <conditionalFormatting sqref="R245:R249">
    <cfRule type="cellIs" dxfId="683" priority="686" operator="equal">
      <formula>"H"</formula>
    </cfRule>
  </conditionalFormatting>
  <conditionalFormatting sqref="M245:M249">
    <cfRule type="cellIs" dxfId="682" priority="685" operator="equal">
      <formula>"H"</formula>
    </cfRule>
  </conditionalFormatting>
  <conditionalFormatting sqref="R250:R253 R265 R257">
    <cfRule type="cellIs" dxfId="681" priority="684" operator="equal">
      <formula>"H"</formula>
    </cfRule>
  </conditionalFormatting>
  <conditionalFormatting sqref="M250:M257 M265">
    <cfRule type="cellIs" dxfId="680" priority="683" operator="equal">
      <formula>"H"</formula>
    </cfRule>
  </conditionalFormatting>
  <conditionalFormatting sqref="R266:R267 R277:R278 R270">
    <cfRule type="cellIs" dxfId="679" priority="682" operator="equal">
      <formula>"H"</formula>
    </cfRule>
  </conditionalFormatting>
  <conditionalFormatting sqref="M266:M270 M277:M278">
    <cfRule type="cellIs" dxfId="678" priority="681" operator="equal">
      <formula>"H"</formula>
    </cfRule>
  </conditionalFormatting>
  <conditionalFormatting sqref="J270">
    <cfRule type="cellIs" dxfId="677" priority="680" operator="equal">
      <formula>"H"</formula>
    </cfRule>
  </conditionalFormatting>
  <conditionalFormatting sqref="K270:L270">
    <cfRule type="cellIs" dxfId="676" priority="679" operator="equal">
      <formula>"H"</formula>
    </cfRule>
  </conditionalFormatting>
  <conditionalFormatting sqref="R271:R276">
    <cfRule type="cellIs" dxfId="675" priority="678" operator="equal">
      <formula>"H"</formula>
    </cfRule>
  </conditionalFormatting>
  <conditionalFormatting sqref="M271:M276">
    <cfRule type="cellIs" dxfId="674" priority="677" operator="equal">
      <formula>"H"</formula>
    </cfRule>
  </conditionalFormatting>
  <conditionalFormatting sqref="R291:R292">
    <cfRule type="cellIs" dxfId="673" priority="676" operator="equal">
      <formula>"H"</formula>
    </cfRule>
  </conditionalFormatting>
  <conditionalFormatting sqref="M291:M292">
    <cfRule type="cellIs" dxfId="672" priority="675" operator="equal">
      <formula>"H"</formula>
    </cfRule>
  </conditionalFormatting>
  <conditionalFormatting sqref="J283">
    <cfRule type="cellIs" dxfId="671" priority="674" operator="equal">
      <formula>"H"</formula>
    </cfRule>
  </conditionalFormatting>
  <conditionalFormatting sqref="K283:L283">
    <cfRule type="cellIs" dxfId="670" priority="673" operator="equal">
      <formula>"H"</formula>
    </cfRule>
  </conditionalFormatting>
  <conditionalFormatting sqref="R284:R290">
    <cfRule type="cellIs" dxfId="669" priority="672" operator="equal">
      <formula>"H"</formula>
    </cfRule>
  </conditionalFormatting>
  <conditionalFormatting sqref="M284:M290">
    <cfRule type="cellIs" dxfId="668" priority="671" operator="equal">
      <formula>"H"</formula>
    </cfRule>
  </conditionalFormatting>
  <conditionalFormatting sqref="R293:R300">
    <cfRule type="cellIs" dxfId="667" priority="670" operator="equal">
      <formula>"H"</formula>
    </cfRule>
  </conditionalFormatting>
  <conditionalFormatting sqref="M293:M300">
    <cfRule type="cellIs" dxfId="666" priority="669" operator="equal">
      <formula>"H"</formula>
    </cfRule>
  </conditionalFormatting>
  <conditionalFormatting sqref="R301:R305">
    <cfRule type="cellIs" dxfId="665" priority="668" operator="equal">
      <formula>"H"</formula>
    </cfRule>
  </conditionalFormatting>
  <conditionalFormatting sqref="M301:M305">
    <cfRule type="cellIs" dxfId="664" priority="667" operator="equal">
      <formula>"H"</formula>
    </cfRule>
  </conditionalFormatting>
  <conditionalFormatting sqref="R306:R310">
    <cfRule type="cellIs" dxfId="663" priority="666" operator="equal">
      <formula>"H"</formula>
    </cfRule>
  </conditionalFormatting>
  <conditionalFormatting sqref="M306:M310">
    <cfRule type="cellIs" dxfId="662" priority="665" operator="equal">
      <formula>"H"</formula>
    </cfRule>
  </conditionalFormatting>
  <conditionalFormatting sqref="J318:J319">
    <cfRule type="cellIs" dxfId="661" priority="664" operator="equal">
      <formula>"H"</formula>
    </cfRule>
  </conditionalFormatting>
  <conditionalFormatting sqref="K318:L319">
    <cfRule type="cellIs" dxfId="660" priority="663" operator="equal">
      <formula>"H"</formula>
    </cfRule>
  </conditionalFormatting>
  <conditionalFormatting sqref="R320:R322">
    <cfRule type="cellIs" dxfId="659" priority="662" operator="equal">
      <formula>"H"</formula>
    </cfRule>
  </conditionalFormatting>
  <conditionalFormatting sqref="M320:M322">
    <cfRule type="cellIs" dxfId="658" priority="661" operator="equal">
      <formula>"H"</formula>
    </cfRule>
  </conditionalFormatting>
  <conditionalFormatting sqref="R337">
    <cfRule type="cellIs" dxfId="657" priority="660" operator="equal">
      <formula>"H"</formula>
    </cfRule>
  </conditionalFormatting>
  <conditionalFormatting sqref="M337">
    <cfRule type="cellIs" dxfId="656" priority="659" operator="equal">
      <formula>"H"</formula>
    </cfRule>
  </conditionalFormatting>
  <conditionalFormatting sqref="J332">
    <cfRule type="cellIs" dxfId="655" priority="658" operator="equal">
      <formula>"H"</formula>
    </cfRule>
  </conditionalFormatting>
  <conditionalFormatting sqref="K332:L332">
    <cfRule type="cellIs" dxfId="654" priority="657" operator="equal">
      <formula>"H"</formula>
    </cfRule>
  </conditionalFormatting>
  <conditionalFormatting sqref="R333:R336">
    <cfRule type="cellIs" dxfId="653" priority="656" operator="equal">
      <formula>"H"</formula>
    </cfRule>
  </conditionalFormatting>
  <conditionalFormatting sqref="M333:M336">
    <cfRule type="cellIs" dxfId="652" priority="655" operator="equal">
      <formula>"H"</formula>
    </cfRule>
  </conditionalFormatting>
  <conditionalFormatting sqref="R338:R345">
    <cfRule type="cellIs" dxfId="651" priority="654" operator="equal">
      <formula>"H"</formula>
    </cfRule>
  </conditionalFormatting>
  <conditionalFormatting sqref="M338:M345">
    <cfRule type="cellIs" dxfId="650" priority="653" operator="equal">
      <formula>"H"</formula>
    </cfRule>
  </conditionalFormatting>
  <conditionalFormatting sqref="R368 R346:R359">
    <cfRule type="cellIs" dxfId="649" priority="652" operator="equal">
      <formula>"H"</formula>
    </cfRule>
  </conditionalFormatting>
  <conditionalFormatting sqref="M346:M350">
    <cfRule type="cellIs" dxfId="648" priority="651" operator="equal">
      <formula>"H"</formula>
    </cfRule>
  </conditionalFormatting>
  <conditionalFormatting sqref="R369:R375">
    <cfRule type="cellIs" dxfId="647" priority="650" operator="equal">
      <formula>"H"</formula>
    </cfRule>
  </conditionalFormatting>
  <conditionalFormatting sqref="M369:M375">
    <cfRule type="cellIs" dxfId="646" priority="649" operator="equal">
      <formula>"H"</formula>
    </cfRule>
  </conditionalFormatting>
  <conditionalFormatting sqref="R386:R393">
    <cfRule type="cellIs" dxfId="645" priority="648" operator="equal">
      <formula>"H"</formula>
    </cfRule>
  </conditionalFormatting>
  <conditionalFormatting sqref="R399:R412 R422 R531 M531">
    <cfRule type="cellIs" dxfId="644" priority="646" operator="equal">
      <formula>"H"</formula>
    </cfRule>
  </conditionalFormatting>
  <conditionalFormatting sqref="M386:M393">
    <cfRule type="cellIs" dxfId="643" priority="647" operator="equal">
      <formula>"H"</formula>
    </cfRule>
  </conditionalFormatting>
  <conditionalFormatting sqref="M399:M412 M422">
    <cfRule type="cellIs" dxfId="642" priority="645" operator="equal">
      <formula>"H"</formula>
    </cfRule>
  </conditionalFormatting>
  <conditionalFormatting sqref="J412">
    <cfRule type="cellIs" dxfId="641" priority="644" operator="equal">
      <formula>"H"</formula>
    </cfRule>
  </conditionalFormatting>
  <conditionalFormatting sqref="M790:M791">
    <cfRule type="cellIs" dxfId="640" priority="535" operator="equal">
      <formula>"H"</formula>
    </cfRule>
  </conditionalFormatting>
  <conditionalFormatting sqref="R792:R793">
    <cfRule type="cellIs" dxfId="639" priority="534" operator="equal">
      <formula>"H"</formula>
    </cfRule>
  </conditionalFormatting>
  <conditionalFormatting sqref="R612:R616 R644 R621:R622">
    <cfRule type="cellIs" dxfId="638" priority="604" operator="equal">
      <formula>"H"</formula>
    </cfRule>
  </conditionalFormatting>
  <conditionalFormatting sqref="M612:M622 M644">
    <cfRule type="cellIs" dxfId="637" priority="603" operator="equal">
      <formula>"H"</formula>
    </cfRule>
  </conditionalFormatting>
  <conditionalFormatting sqref="J613:J622">
    <cfRule type="cellIs" dxfId="636" priority="602" operator="equal">
      <formula>"H"</formula>
    </cfRule>
  </conditionalFormatting>
  <conditionalFormatting sqref="K613:L622">
    <cfRule type="cellIs" dxfId="635" priority="601" operator="equal">
      <formula>"H"</formula>
    </cfRule>
  </conditionalFormatting>
  <conditionalFormatting sqref="R633:R634 R640:R643">
    <cfRule type="cellIs" dxfId="634" priority="600" operator="equal">
      <formula>"H"</formula>
    </cfRule>
  </conditionalFormatting>
  <conditionalFormatting sqref="K412:L412">
    <cfRule type="cellIs" dxfId="633" priority="642" operator="equal">
      <formula>"H"</formula>
    </cfRule>
  </conditionalFormatting>
  <conditionalFormatting sqref="K399:L407">
    <cfRule type="cellIs" dxfId="632" priority="643" operator="equal">
      <formula>"H"</formula>
    </cfRule>
  </conditionalFormatting>
  <conditionalFormatting sqref="M423:M427">
    <cfRule type="cellIs" dxfId="631" priority="640" operator="equal">
      <formula>"H"</formula>
    </cfRule>
  </conditionalFormatting>
  <conditionalFormatting sqref="R423:R427">
    <cfRule type="cellIs" dxfId="630" priority="641" operator="equal">
      <formula>"H"</formula>
    </cfRule>
  </conditionalFormatting>
  <conditionalFormatting sqref="R450:R454 R462">
    <cfRule type="cellIs" dxfId="629" priority="639" operator="equal">
      <formula>"H"</formula>
    </cfRule>
  </conditionalFormatting>
  <conditionalFormatting sqref="K454:L454">
    <cfRule type="cellIs" dxfId="628" priority="637" operator="equal">
      <formula>"H"</formula>
    </cfRule>
  </conditionalFormatting>
  <conditionalFormatting sqref="R455:R461">
    <cfRule type="cellIs" dxfId="627" priority="636" operator="equal">
      <formula>"H"</formula>
    </cfRule>
  </conditionalFormatting>
  <conditionalFormatting sqref="R468:R475 R488">
    <cfRule type="cellIs" dxfId="626" priority="634" operator="equal">
      <formula>"H"</formula>
    </cfRule>
  </conditionalFormatting>
  <conditionalFormatting sqref="M450:M454 M462">
    <cfRule type="cellIs" dxfId="625" priority="638" operator="equal">
      <formula>"H"</formula>
    </cfRule>
  </conditionalFormatting>
  <conditionalFormatting sqref="M455:M461">
    <cfRule type="cellIs" dxfId="624" priority="635" operator="equal">
      <formula>"H"</formula>
    </cfRule>
  </conditionalFormatting>
  <conditionalFormatting sqref="J469:J475">
    <cfRule type="cellIs" dxfId="623" priority="632" operator="equal">
      <formula>"H"</formula>
    </cfRule>
  </conditionalFormatting>
  <conditionalFormatting sqref="M468:M475 M488">
    <cfRule type="cellIs" dxfId="622" priority="633" operator="equal">
      <formula>"H"</formula>
    </cfRule>
  </conditionalFormatting>
  <conditionalFormatting sqref="R494:R499">
    <cfRule type="cellIs" dxfId="621" priority="628" operator="equal">
      <formula>"H"</formula>
    </cfRule>
  </conditionalFormatting>
  <conditionalFormatting sqref="K469:L475">
    <cfRule type="cellIs" dxfId="620" priority="631" operator="equal">
      <formula>"H"</formula>
    </cfRule>
  </conditionalFormatting>
  <conditionalFormatting sqref="M489:M493">
    <cfRule type="cellIs" dxfId="619" priority="629" operator="equal">
      <formula>"H"</formula>
    </cfRule>
  </conditionalFormatting>
  <conditionalFormatting sqref="M500:M504">
    <cfRule type="cellIs" dxfId="618" priority="625" operator="equal">
      <formula>"H"</formula>
    </cfRule>
  </conditionalFormatting>
  <conditionalFormatting sqref="R489:R493">
    <cfRule type="cellIs" dxfId="617" priority="630" operator="equal">
      <formula>"H"</formula>
    </cfRule>
  </conditionalFormatting>
  <conditionalFormatting sqref="R500:R504">
    <cfRule type="cellIs" dxfId="616" priority="626" operator="equal">
      <formula>"H"</formula>
    </cfRule>
  </conditionalFormatting>
  <conditionalFormatting sqref="M494:M499">
    <cfRule type="cellIs" dxfId="615" priority="627" operator="equal">
      <formula>"H"</formula>
    </cfRule>
  </conditionalFormatting>
  <conditionalFormatting sqref="M513:M517">
    <cfRule type="cellIs" dxfId="614" priority="623" operator="equal">
      <formula>"H"</formula>
    </cfRule>
  </conditionalFormatting>
  <conditionalFormatting sqref="R513:R517">
    <cfRule type="cellIs" dxfId="613" priority="624" operator="equal">
      <formula>"H"</formula>
    </cfRule>
  </conditionalFormatting>
  <conditionalFormatting sqref="J517">
    <cfRule type="cellIs" dxfId="612" priority="622" operator="equal">
      <formula>"H"</formula>
    </cfRule>
  </conditionalFormatting>
  <conditionalFormatting sqref="K517:L517">
    <cfRule type="cellIs" dxfId="611" priority="621" operator="equal">
      <formula>"H"</formula>
    </cfRule>
  </conditionalFormatting>
  <conditionalFormatting sqref="R527:R530">
    <cfRule type="cellIs" dxfId="610" priority="620" operator="equal">
      <formula>"H"</formula>
    </cfRule>
  </conditionalFormatting>
  <conditionalFormatting sqref="M527:M530">
    <cfRule type="cellIs" dxfId="609" priority="619" operator="equal">
      <formula>"H"</formula>
    </cfRule>
  </conditionalFormatting>
  <conditionalFormatting sqref="R532:R539 R544">
    <cfRule type="cellIs" dxfId="608" priority="618" operator="equal">
      <formula>"H"</formula>
    </cfRule>
  </conditionalFormatting>
  <conditionalFormatting sqref="M532:M539 M544">
    <cfRule type="cellIs" dxfId="607" priority="617" operator="equal">
      <formula>"H"</formula>
    </cfRule>
  </conditionalFormatting>
  <conditionalFormatting sqref="J533:J539">
    <cfRule type="cellIs" dxfId="606" priority="616" operator="equal">
      <formula>"H"</formula>
    </cfRule>
  </conditionalFormatting>
  <conditionalFormatting sqref="K533:L539">
    <cfRule type="cellIs" dxfId="605" priority="615" operator="equal">
      <formula>"H"</formula>
    </cfRule>
  </conditionalFormatting>
  <conditionalFormatting sqref="R540:R541">
    <cfRule type="cellIs" dxfId="604" priority="614" operator="equal">
      <formula>"H"</formula>
    </cfRule>
  </conditionalFormatting>
  <conditionalFormatting sqref="M540:M543">
    <cfRule type="cellIs" dxfId="603" priority="613" operator="equal">
      <formula>"H"</formula>
    </cfRule>
  </conditionalFormatting>
  <conditionalFormatting sqref="R562 R546:R553">
    <cfRule type="cellIs" dxfId="602" priority="612" operator="equal">
      <formula>"H"</formula>
    </cfRule>
  </conditionalFormatting>
  <conditionalFormatting sqref="M547:M553 M562">
    <cfRule type="cellIs" dxfId="601" priority="611" operator="equal">
      <formula>"H"</formula>
    </cfRule>
  </conditionalFormatting>
  <conditionalFormatting sqref="R598:R604">
    <cfRule type="cellIs" dxfId="600" priority="610" operator="equal">
      <formula>"H"</formula>
    </cfRule>
  </conditionalFormatting>
  <conditionalFormatting sqref="M599:M604">
    <cfRule type="cellIs" dxfId="599" priority="609" operator="equal">
      <formula>"H"</formula>
    </cfRule>
  </conditionalFormatting>
  <conditionalFormatting sqref="R605:R611">
    <cfRule type="cellIs" dxfId="598" priority="608" operator="equal">
      <formula>"H"</formula>
    </cfRule>
  </conditionalFormatting>
  <conditionalFormatting sqref="M605:M611">
    <cfRule type="cellIs" dxfId="597" priority="607" operator="equal">
      <formula>"H"</formula>
    </cfRule>
  </conditionalFormatting>
  <conditionalFormatting sqref="J611">
    <cfRule type="cellIs" dxfId="596" priority="606" operator="equal">
      <formula>"H"</formula>
    </cfRule>
  </conditionalFormatting>
  <conditionalFormatting sqref="K611:L611">
    <cfRule type="cellIs" dxfId="595" priority="605" operator="equal">
      <formula>"H"</formula>
    </cfRule>
  </conditionalFormatting>
  <conditionalFormatting sqref="R786:R787 R789">
    <cfRule type="cellIs" dxfId="594" priority="542" operator="equal">
      <formula>"H"</formula>
    </cfRule>
  </conditionalFormatting>
  <conditionalFormatting sqref="M786:M787 M789">
    <cfRule type="cellIs" dxfId="593" priority="541" operator="equal">
      <formula>"H"</formula>
    </cfRule>
  </conditionalFormatting>
  <conditionalFormatting sqref="J787">
    <cfRule type="cellIs" dxfId="592" priority="540" operator="equal">
      <formula>"H"</formula>
    </cfRule>
  </conditionalFormatting>
  <conditionalFormatting sqref="K787:L787">
    <cfRule type="cellIs" dxfId="591" priority="539" operator="equal">
      <formula>"H"</formula>
    </cfRule>
  </conditionalFormatting>
  <conditionalFormatting sqref="R788">
    <cfRule type="cellIs" dxfId="590" priority="538" operator="equal">
      <formula>"H"</formula>
    </cfRule>
  </conditionalFormatting>
  <conditionalFormatting sqref="M788">
    <cfRule type="cellIs" dxfId="589" priority="537" operator="equal">
      <formula>"H"</formula>
    </cfRule>
  </conditionalFormatting>
  <conditionalFormatting sqref="R790:R791">
    <cfRule type="cellIs" dxfId="588" priority="536" operator="equal">
      <formula>"H"</formula>
    </cfRule>
  </conditionalFormatting>
  <conditionalFormatting sqref="R796:R797">
    <cfRule type="cellIs" dxfId="587" priority="530" operator="equal">
      <formula>"H"</formula>
    </cfRule>
  </conditionalFormatting>
  <conditionalFormatting sqref="M796:M797">
    <cfRule type="cellIs" dxfId="586" priority="529" operator="equal">
      <formula>"H"</formula>
    </cfRule>
  </conditionalFormatting>
  <conditionalFormatting sqref="R784">
    <cfRule type="cellIs" dxfId="585" priority="544" operator="equal">
      <formula>"H"</formula>
    </cfRule>
  </conditionalFormatting>
  <conditionalFormatting sqref="M784">
    <cfRule type="cellIs" dxfId="584" priority="543" operator="equal">
      <formula>"H"</formula>
    </cfRule>
  </conditionalFormatting>
  <conditionalFormatting sqref="R670:R682 R695 R769 M769">
    <cfRule type="cellIs" dxfId="583" priority="597" operator="equal">
      <formula>"H"</formula>
    </cfRule>
  </conditionalFormatting>
  <conditionalFormatting sqref="M670:M682 M695">
    <cfRule type="cellIs" dxfId="582" priority="596" operator="equal">
      <formula>"H"</formula>
    </cfRule>
  </conditionalFormatting>
  <conditionalFormatting sqref="K674:L674">
    <cfRule type="cellIs" dxfId="581" priority="594" operator="equal">
      <formula>"H"</formula>
    </cfRule>
  </conditionalFormatting>
  <conditionalFormatting sqref="J676:J682">
    <cfRule type="cellIs" dxfId="580" priority="595" operator="equal">
      <formula>"H"</formula>
    </cfRule>
  </conditionalFormatting>
  <conditionalFormatting sqref="K676:L682">
    <cfRule type="cellIs" dxfId="579" priority="593" operator="equal">
      <formula>"H"</formula>
    </cfRule>
  </conditionalFormatting>
  <conditionalFormatting sqref="R691:R694">
    <cfRule type="cellIs" dxfId="578" priority="592" operator="equal">
      <formula>"H"</formula>
    </cfRule>
  </conditionalFormatting>
  <conditionalFormatting sqref="M691:M694">
    <cfRule type="cellIs" dxfId="577" priority="591" operator="equal">
      <formula>"H"</formula>
    </cfRule>
  </conditionalFormatting>
  <conditionalFormatting sqref="R696:R706">
    <cfRule type="cellIs" dxfId="576" priority="590" operator="equal">
      <formula>"H"</formula>
    </cfRule>
  </conditionalFormatting>
  <conditionalFormatting sqref="M696:M706">
    <cfRule type="cellIs" dxfId="575" priority="589" operator="equal">
      <formula>"H"</formula>
    </cfRule>
  </conditionalFormatting>
  <conditionalFormatting sqref="R707:R711">
    <cfRule type="cellIs" dxfId="574" priority="588" operator="equal">
      <formula>"H"</formula>
    </cfRule>
  </conditionalFormatting>
  <conditionalFormatting sqref="M707:M711">
    <cfRule type="cellIs" dxfId="573" priority="587" operator="equal">
      <formula>"H"</formula>
    </cfRule>
  </conditionalFormatting>
  <conditionalFormatting sqref="R712:R716">
    <cfRule type="cellIs" dxfId="572" priority="586" operator="equal">
      <formula>"H"</formula>
    </cfRule>
  </conditionalFormatting>
  <conditionalFormatting sqref="M712:M716">
    <cfRule type="cellIs" dxfId="571" priority="585" operator="equal">
      <formula>"H"</formula>
    </cfRule>
  </conditionalFormatting>
  <conditionalFormatting sqref="R717:R719 R724">
    <cfRule type="cellIs" dxfId="570" priority="584" operator="equal">
      <formula>"H"</formula>
    </cfRule>
  </conditionalFormatting>
  <conditionalFormatting sqref="M717:M724">
    <cfRule type="cellIs" dxfId="569" priority="583" operator="equal">
      <formula>"H"</formula>
    </cfRule>
  </conditionalFormatting>
  <conditionalFormatting sqref="J718:J724">
    <cfRule type="cellIs" dxfId="568" priority="582" operator="equal">
      <formula>"H"</formula>
    </cfRule>
  </conditionalFormatting>
  <conditionalFormatting sqref="K718:L724">
    <cfRule type="cellIs" dxfId="567" priority="581" operator="equal">
      <formula>"H"</formula>
    </cfRule>
  </conditionalFormatting>
  <conditionalFormatting sqref="R732:R733 R736">
    <cfRule type="cellIs" dxfId="566" priority="580" operator="equal">
      <formula>"H"</formula>
    </cfRule>
  </conditionalFormatting>
  <conditionalFormatting sqref="M732:M736">
    <cfRule type="cellIs" dxfId="565" priority="579" operator="equal">
      <formula>"H"</formula>
    </cfRule>
  </conditionalFormatting>
  <conditionalFormatting sqref="R757">
    <cfRule type="cellIs" dxfId="564" priority="578" operator="equal">
      <formula>"H"</formula>
    </cfRule>
  </conditionalFormatting>
  <conditionalFormatting sqref="M757">
    <cfRule type="cellIs" dxfId="563" priority="577" operator="equal">
      <formula>"H"</formula>
    </cfRule>
  </conditionalFormatting>
  <conditionalFormatting sqref="J755">
    <cfRule type="cellIs" dxfId="562" priority="576" operator="equal">
      <formula>"H"</formula>
    </cfRule>
  </conditionalFormatting>
  <conditionalFormatting sqref="K755:L755">
    <cfRule type="cellIs" dxfId="561" priority="575" operator="equal">
      <formula>"H"</formula>
    </cfRule>
  </conditionalFormatting>
  <conditionalFormatting sqref="R756">
    <cfRule type="cellIs" dxfId="560" priority="574" operator="equal">
      <formula>"H"</formula>
    </cfRule>
  </conditionalFormatting>
  <conditionalFormatting sqref="M756">
    <cfRule type="cellIs" dxfId="559" priority="573" operator="equal">
      <formula>"H"</formula>
    </cfRule>
  </conditionalFormatting>
  <conditionalFormatting sqref="R758:R759">
    <cfRule type="cellIs" dxfId="558" priority="572" operator="equal">
      <formula>"H"</formula>
    </cfRule>
  </conditionalFormatting>
  <conditionalFormatting sqref="M758:M759">
    <cfRule type="cellIs" dxfId="557" priority="571" operator="equal">
      <formula>"H"</formula>
    </cfRule>
  </conditionalFormatting>
  <conditionalFormatting sqref="R760:R761">
    <cfRule type="cellIs" dxfId="556" priority="570" operator="equal">
      <formula>"H"</formula>
    </cfRule>
  </conditionalFormatting>
  <conditionalFormatting sqref="M760:M761">
    <cfRule type="cellIs" dxfId="555" priority="569" operator="equal">
      <formula>"H"</formula>
    </cfRule>
  </conditionalFormatting>
  <conditionalFormatting sqref="R762:R763">
    <cfRule type="cellIs" dxfId="554" priority="568" operator="equal">
      <formula>"H"</formula>
    </cfRule>
  </conditionalFormatting>
  <conditionalFormatting sqref="M762:M763">
    <cfRule type="cellIs" dxfId="553" priority="567" operator="equal">
      <formula>"H"</formula>
    </cfRule>
  </conditionalFormatting>
  <conditionalFormatting sqref="R764:R765">
    <cfRule type="cellIs" dxfId="552" priority="566" operator="equal">
      <formula>"H"</formula>
    </cfRule>
  </conditionalFormatting>
  <conditionalFormatting sqref="M764:M765">
    <cfRule type="cellIs" dxfId="551" priority="565" operator="equal">
      <formula>"H"</formula>
    </cfRule>
  </conditionalFormatting>
  <conditionalFormatting sqref="J765">
    <cfRule type="cellIs" dxfId="550" priority="564" operator="equal">
      <formula>"H"</formula>
    </cfRule>
  </conditionalFormatting>
  <conditionalFormatting sqref="K765:L765">
    <cfRule type="cellIs" dxfId="549" priority="563" operator="equal">
      <formula>"H"</formula>
    </cfRule>
  </conditionalFormatting>
  <conditionalFormatting sqref="R768">
    <cfRule type="cellIs" dxfId="548" priority="562" operator="equal">
      <formula>"H"</formula>
    </cfRule>
  </conditionalFormatting>
  <conditionalFormatting sqref="M768">
    <cfRule type="cellIs" dxfId="547" priority="561" operator="equal">
      <formula>"H"</formula>
    </cfRule>
  </conditionalFormatting>
  <conditionalFormatting sqref="R770:R771 R773">
    <cfRule type="cellIs" dxfId="546" priority="560" operator="equal">
      <formula>"H"</formula>
    </cfRule>
  </conditionalFormatting>
  <conditionalFormatting sqref="M770:M771 M773">
    <cfRule type="cellIs" dxfId="545" priority="559" operator="equal">
      <formula>"H"</formula>
    </cfRule>
  </conditionalFormatting>
  <conditionalFormatting sqref="J771">
    <cfRule type="cellIs" dxfId="544" priority="558" operator="equal">
      <formula>"H"</formula>
    </cfRule>
  </conditionalFormatting>
  <conditionalFormatting sqref="K771:L771">
    <cfRule type="cellIs" dxfId="543" priority="557" operator="equal">
      <formula>"H"</formula>
    </cfRule>
  </conditionalFormatting>
  <conditionalFormatting sqref="R772">
    <cfRule type="cellIs" dxfId="542" priority="556" operator="equal">
      <formula>"H"</formula>
    </cfRule>
  </conditionalFormatting>
  <conditionalFormatting sqref="M772">
    <cfRule type="cellIs" dxfId="541" priority="555" operator="equal">
      <formula>"H"</formula>
    </cfRule>
  </conditionalFormatting>
  <conditionalFormatting sqref="R774:R775">
    <cfRule type="cellIs" dxfId="540" priority="554" operator="equal">
      <formula>"H"</formula>
    </cfRule>
  </conditionalFormatting>
  <conditionalFormatting sqref="M774:M775">
    <cfRule type="cellIs" dxfId="539" priority="553" operator="equal">
      <formula>"H"</formula>
    </cfRule>
  </conditionalFormatting>
  <conditionalFormatting sqref="R776:R777">
    <cfRule type="cellIs" dxfId="538" priority="552" operator="equal">
      <formula>"H"</formula>
    </cfRule>
  </conditionalFormatting>
  <conditionalFormatting sqref="M776:M777">
    <cfRule type="cellIs" dxfId="537" priority="551" operator="equal">
      <formula>"H"</formula>
    </cfRule>
  </conditionalFormatting>
  <conditionalFormatting sqref="R778:R779">
    <cfRule type="cellIs" dxfId="536" priority="550" operator="equal">
      <formula>"H"</formula>
    </cfRule>
  </conditionalFormatting>
  <conditionalFormatting sqref="M778:M779">
    <cfRule type="cellIs" dxfId="535" priority="549" operator="equal">
      <formula>"H"</formula>
    </cfRule>
  </conditionalFormatting>
  <conditionalFormatting sqref="R782:R783">
    <cfRule type="cellIs" dxfId="534" priority="548" operator="equal">
      <formula>"H"</formula>
    </cfRule>
  </conditionalFormatting>
  <conditionalFormatting sqref="M782:M783">
    <cfRule type="cellIs" dxfId="533" priority="547" operator="equal">
      <formula>"H"</formula>
    </cfRule>
  </conditionalFormatting>
  <conditionalFormatting sqref="J783">
    <cfRule type="cellIs" dxfId="532" priority="546" operator="equal">
      <formula>"H"</formula>
    </cfRule>
  </conditionalFormatting>
  <conditionalFormatting sqref="K783:L783">
    <cfRule type="cellIs" dxfId="531" priority="545" operator="equal">
      <formula>"H"</formula>
    </cfRule>
  </conditionalFormatting>
  <conditionalFormatting sqref="M792:M793">
    <cfRule type="cellIs" dxfId="530" priority="533" operator="equal">
      <formula>"H"</formula>
    </cfRule>
  </conditionalFormatting>
  <conditionalFormatting sqref="R794:R795">
    <cfRule type="cellIs" dxfId="529" priority="532" operator="equal">
      <formula>"H"</formula>
    </cfRule>
  </conditionalFormatting>
  <conditionalFormatting sqref="M794:M795">
    <cfRule type="cellIs" dxfId="528" priority="531" operator="equal">
      <formula>"H"</formula>
    </cfRule>
  </conditionalFormatting>
  <conditionalFormatting sqref="R111:R112">
    <cfRule type="cellIs" dxfId="527" priority="528" operator="equal">
      <formula>"H"</formula>
    </cfRule>
  </conditionalFormatting>
  <conditionalFormatting sqref="M111:M112">
    <cfRule type="cellIs" dxfId="526" priority="527" operator="equal">
      <formula>"H"</formula>
    </cfRule>
  </conditionalFormatting>
  <conditionalFormatting sqref="R186">
    <cfRule type="cellIs" dxfId="525" priority="526" operator="equal">
      <formula>"H"</formula>
    </cfRule>
  </conditionalFormatting>
  <conditionalFormatting sqref="M186">
    <cfRule type="cellIs" dxfId="524" priority="525" operator="equal">
      <formula>"H"</formula>
    </cfRule>
  </conditionalFormatting>
  <conditionalFormatting sqref="R200">
    <cfRule type="cellIs" dxfId="523" priority="524" operator="equal">
      <formula>"H"</formula>
    </cfRule>
  </conditionalFormatting>
  <conditionalFormatting sqref="M200">
    <cfRule type="cellIs" dxfId="522" priority="523" operator="equal">
      <formula>"H"</formula>
    </cfRule>
  </conditionalFormatting>
  <conditionalFormatting sqref="R196:R199">
    <cfRule type="cellIs" dxfId="521" priority="522" operator="equal">
      <formula>"H"</formula>
    </cfRule>
  </conditionalFormatting>
  <conditionalFormatting sqref="M196:M199">
    <cfRule type="cellIs" dxfId="520" priority="521" operator="equal">
      <formula>"H"</formula>
    </cfRule>
  </conditionalFormatting>
  <conditionalFormatting sqref="R213">
    <cfRule type="cellIs" dxfId="519" priority="520" operator="equal">
      <formula>"H"</formula>
    </cfRule>
  </conditionalFormatting>
  <conditionalFormatting sqref="M213">
    <cfRule type="cellIs" dxfId="518" priority="519" operator="equal">
      <formula>"H"</formula>
    </cfRule>
  </conditionalFormatting>
  <conditionalFormatting sqref="R209:R212">
    <cfRule type="cellIs" dxfId="517" priority="518" operator="equal">
      <formula>"H"</formula>
    </cfRule>
  </conditionalFormatting>
  <conditionalFormatting sqref="M209:M212">
    <cfRule type="cellIs" dxfId="516" priority="517" operator="equal">
      <formula>"H"</formula>
    </cfRule>
  </conditionalFormatting>
  <conditionalFormatting sqref="M351:M359 M368">
    <cfRule type="cellIs" dxfId="515" priority="516" operator="equal">
      <formula>"H"</formula>
    </cfRule>
  </conditionalFormatting>
  <conditionalFormatting sqref="R376:R380 R385">
    <cfRule type="cellIs" dxfId="514" priority="515" operator="equal">
      <formula>"H"</formula>
    </cfRule>
  </conditionalFormatting>
  <conditionalFormatting sqref="M385">
    <cfRule type="cellIs" dxfId="513" priority="514" operator="equal">
      <formula>"H"</formula>
    </cfRule>
  </conditionalFormatting>
  <conditionalFormatting sqref="M376:M380">
    <cfRule type="cellIs" dxfId="512" priority="513" operator="equal">
      <formula>"H"</formula>
    </cfRule>
  </conditionalFormatting>
  <conditionalFormatting sqref="M398">
    <cfRule type="cellIs" dxfId="511" priority="512" operator="equal">
      <formula>"H"</formula>
    </cfRule>
  </conditionalFormatting>
  <conditionalFormatting sqref="M394:M397">
    <cfRule type="cellIs" dxfId="510" priority="511" operator="equal">
      <formula>"H"</formula>
    </cfRule>
  </conditionalFormatting>
  <conditionalFormatting sqref="M432:M436">
    <cfRule type="cellIs" dxfId="509" priority="510" operator="equal">
      <formula>"H"</formula>
    </cfRule>
  </conditionalFormatting>
  <conditionalFormatting sqref="R463:R467">
    <cfRule type="cellIs" dxfId="508" priority="509" operator="equal">
      <formula>"H"</formula>
    </cfRule>
  </conditionalFormatting>
  <conditionalFormatting sqref="M467">
    <cfRule type="cellIs" dxfId="507" priority="508" operator="equal">
      <formula>"H"</formula>
    </cfRule>
  </conditionalFormatting>
  <conditionalFormatting sqref="M463:M466">
    <cfRule type="cellIs" dxfId="506" priority="507" operator="equal">
      <formula>"H"</formula>
    </cfRule>
  </conditionalFormatting>
  <conditionalFormatting sqref="R476:R477 R480">
    <cfRule type="cellIs" dxfId="505" priority="506" operator="equal">
      <formula>"H"</formula>
    </cfRule>
  </conditionalFormatting>
  <conditionalFormatting sqref="M480">
    <cfRule type="cellIs" dxfId="504" priority="505" operator="equal">
      <formula>"H"</formula>
    </cfRule>
  </conditionalFormatting>
  <conditionalFormatting sqref="M476:M479">
    <cfRule type="cellIs" dxfId="503" priority="504" operator="equal">
      <formula>"H"</formula>
    </cfRule>
  </conditionalFormatting>
  <conditionalFormatting sqref="R505:R512">
    <cfRule type="cellIs" dxfId="502" priority="503" operator="equal">
      <formula>"H"</formula>
    </cfRule>
  </conditionalFormatting>
  <conditionalFormatting sqref="M512">
    <cfRule type="cellIs" dxfId="501" priority="502" operator="equal">
      <formula>"H"</formula>
    </cfRule>
  </conditionalFormatting>
  <conditionalFormatting sqref="M505:M511">
    <cfRule type="cellIs" dxfId="500" priority="501" operator="equal">
      <formula>"H"</formula>
    </cfRule>
  </conditionalFormatting>
  <conditionalFormatting sqref="R518:R526">
    <cfRule type="cellIs" dxfId="499" priority="500" operator="equal">
      <formula>"H"</formula>
    </cfRule>
  </conditionalFormatting>
  <conditionalFormatting sqref="M519:M526">
    <cfRule type="cellIs" dxfId="498" priority="499" operator="equal">
      <formula>"H"</formula>
    </cfRule>
  </conditionalFormatting>
  <conditionalFormatting sqref="M518">
    <cfRule type="cellIs" dxfId="497" priority="498" operator="equal">
      <formula>"H"</formula>
    </cfRule>
  </conditionalFormatting>
  <conditionalFormatting sqref="M780">
    <cfRule type="cellIs" dxfId="496" priority="476" operator="equal">
      <formula>"H"</formula>
    </cfRule>
  </conditionalFormatting>
  <conditionalFormatting sqref="R593:R594 R597">
    <cfRule type="cellIs" dxfId="495" priority="497" operator="equal">
      <formula>"H"</formula>
    </cfRule>
  </conditionalFormatting>
  <conditionalFormatting sqref="M594:M597">
    <cfRule type="cellIs" dxfId="494" priority="496" operator="equal">
      <formula>"H"</formula>
    </cfRule>
  </conditionalFormatting>
  <conditionalFormatting sqref="R645:R647 R649">
    <cfRule type="cellIs" dxfId="493" priority="495" operator="equal">
      <formula>"H"</formula>
    </cfRule>
  </conditionalFormatting>
  <conditionalFormatting sqref="M652:M657">
    <cfRule type="cellIs" dxfId="492" priority="492" operator="equal">
      <formula>"H"</formula>
    </cfRule>
  </conditionalFormatting>
  <conditionalFormatting sqref="M645:M648">
    <cfRule type="cellIs" dxfId="491" priority="494" operator="equal">
      <formula>"H"</formula>
    </cfRule>
  </conditionalFormatting>
  <conditionalFormatting sqref="R651:R657">
    <cfRule type="cellIs" dxfId="490" priority="493" operator="equal">
      <formula>"H"</formula>
    </cfRule>
  </conditionalFormatting>
  <conditionalFormatting sqref="M651">
    <cfRule type="cellIs" dxfId="489" priority="491" operator="equal">
      <formula>"H"</formula>
    </cfRule>
  </conditionalFormatting>
  <conditionalFormatting sqref="R663:R669">
    <cfRule type="cellIs" dxfId="488" priority="490" operator="equal">
      <formula>"H"</formula>
    </cfRule>
  </conditionalFormatting>
  <conditionalFormatting sqref="M664:M669">
    <cfRule type="cellIs" dxfId="487" priority="489" operator="equal">
      <formula>"H"</formula>
    </cfRule>
  </conditionalFormatting>
  <conditionalFormatting sqref="M663">
    <cfRule type="cellIs" dxfId="486" priority="488" operator="equal">
      <formula>"H"</formula>
    </cfRule>
  </conditionalFormatting>
  <conditionalFormatting sqref="R683:R690">
    <cfRule type="cellIs" dxfId="485" priority="487" operator="equal">
      <formula>"H"</formula>
    </cfRule>
  </conditionalFormatting>
  <conditionalFormatting sqref="M690">
    <cfRule type="cellIs" dxfId="484" priority="486" operator="equal">
      <formula>"H"</formula>
    </cfRule>
  </conditionalFormatting>
  <conditionalFormatting sqref="M683:M689">
    <cfRule type="cellIs" dxfId="483" priority="485" operator="equal">
      <formula>"H"</formula>
    </cfRule>
  </conditionalFormatting>
  <conditionalFormatting sqref="R737:R740 R743:R744">
    <cfRule type="cellIs" dxfId="482" priority="484" operator="equal">
      <formula>"H"</formula>
    </cfRule>
  </conditionalFormatting>
  <conditionalFormatting sqref="M738:M744">
    <cfRule type="cellIs" dxfId="481" priority="483" operator="equal">
      <formula>"H"</formula>
    </cfRule>
  </conditionalFormatting>
  <conditionalFormatting sqref="M737">
    <cfRule type="cellIs" dxfId="480" priority="482" operator="equal">
      <formula>"H"</formula>
    </cfRule>
  </conditionalFormatting>
  <conditionalFormatting sqref="R766:R767">
    <cfRule type="cellIs" dxfId="479" priority="481" operator="equal">
      <formula>"H"</formula>
    </cfRule>
  </conditionalFormatting>
  <conditionalFormatting sqref="M767">
    <cfRule type="cellIs" dxfId="478" priority="480" operator="equal">
      <formula>"H"</formula>
    </cfRule>
  </conditionalFormatting>
  <conditionalFormatting sqref="M766">
    <cfRule type="cellIs" dxfId="477" priority="479" operator="equal">
      <formula>"H"</formula>
    </cfRule>
  </conditionalFormatting>
  <conditionalFormatting sqref="R780:R781">
    <cfRule type="cellIs" dxfId="476" priority="478" operator="equal">
      <formula>"H"</formula>
    </cfRule>
  </conditionalFormatting>
  <conditionalFormatting sqref="M781">
    <cfRule type="cellIs" dxfId="475" priority="477" operator="equal">
      <formula>"H"</formula>
    </cfRule>
  </conditionalFormatting>
  <conditionalFormatting sqref="M785">
    <cfRule type="cellIs" dxfId="474" priority="475" operator="equal">
      <formula>"H"</formula>
    </cfRule>
  </conditionalFormatting>
  <conditionalFormatting sqref="R798">
    <cfRule type="cellIs" dxfId="473" priority="474" operator="equal">
      <formula>"H"</formula>
    </cfRule>
  </conditionalFormatting>
  <conditionalFormatting sqref="M798">
    <cfRule type="cellIs" dxfId="472" priority="473" operator="equal">
      <formula>"H"</formula>
    </cfRule>
  </conditionalFormatting>
  <conditionalFormatting sqref="AA847:AM848">
    <cfRule type="cellIs" dxfId="471" priority="472" operator="equal">
      <formula>"H"</formula>
    </cfRule>
  </conditionalFormatting>
  <conditionalFormatting sqref="R807:R808">
    <cfRule type="cellIs" dxfId="470" priority="471" operator="equal">
      <formula>"H"</formula>
    </cfRule>
  </conditionalFormatting>
  <conditionalFormatting sqref="M807:M808">
    <cfRule type="cellIs" dxfId="469" priority="470" operator="equal">
      <formula>"H"</formula>
    </cfRule>
  </conditionalFormatting>
  <conditionalFormatting sqref="R835:R838 M835:M838 R829 M840:M842 R840:R842">
    <cfRule type="cellIs" dxfId="468" priority="469" operator="equal">
      <formula>"H"</formula>
    </cfRule>
  </conditionalFormatting>
  <conditionalFormatting sqref="R831">
    <cfRule type="cellIs" dxfId="467" priority="468" operator="equal">
      <formula>"H"</formula>
    </cfRule>
  </conditionalFormatting>
  <conditionalFormatting sqref="R830">
    <cfRule type="cellIs" dxfId="466" priority="467" operator="equal">
      <formula>"H"</formula>
    </cfRule>
  </conditionalFormatting>
  <conditionalFormatting sqref="R832">
    <cfRule type="cellIs" dxfId="465" priority="466" operator="equal">
      <formula>"H"</formula>
    </cfRule>
  </conditionalFormatting>
  <conditionalFormatting sqref="R843">
    <cfRule type="cellIs" dxfId="464" priority="465" operator="equal">
      <formula>"H"</formula>
    </cfRule>
  </conditionalFormatting>
  <conditionalFormatting sqref="R837:R838">
    <cfRule type="cellIs" dxfId="463" priority="464" operator="equal">
      <formula>"H"</formula>
    </cfRule>
  </conditionalFormatting>
  <conditionalFormatting sqref="R840:R842">
    <cfRule type="cellIs" dxfId="462" priority="463" operator="equal">
      <formula>"H"</formula>
    </cfRule>
  </conditionalFormatting>
  <conditionalFormatting sqref="R833:R834">
    <cfRule type="cellIs" dxfId="461" priority="462" operator="equal">
      <formula>"H"</formula>
    </cfRule>
  </conditionalFormatting>
  <conditionalFormatting sqref="M829">
    <cfRule type="cellIs" dxfId="460" priority="461" operator="equal">
      <formula>"H"</formula>
    </cfRule>
  </conditionalFormatting>
  <conditionalFormatting sqref="M830">
    <cfRule type="cellIs" dxfId="459" priority="460" operator="equal">
      <formula>"H"</formula>
    </cfRule>
  </conditionalFormatting>
  <conditionalFormatting sqref="M832">
    <cfRule type="cellIs" dxfId="458" priority="459" operator="equal">
      <formula>"H"</formula>
    </cfRule>
  </conditionalFormatting>
  <conditionalFormatting sqref="M831">
    <cfRule type="cellIs" dxfId="457" priority="458" operator="equal">
      <formula>"H"</formula>
    </cfRule>
  </conditionalFormatting>
  <conditionalFormatting sqref="M843">
    <cfRule type="cellIs" dxfId="456" priority="457" operator="equal">
      <formula>"H"</formula>
    </cfRule>
  </conditionalFormatting>
  <conditionalFormatting sqref="M837:M838">
    <cfRule type="cellIs" dxfId="455" priority="456" operator="equal">
      <formula>"H"</formula>
    </cfRule>
  </conditionalFormatting>
  <conditionalFormatting sqref="M840:M842">
    <cfRule type="cellIs" dxfId="454" priority="455" operator="equal">
      <formula>"H"</formula>
    </cfRule>
  </conditionalFormatting>
  <conditionalFormatting sqref="M833:M834">
    <cfRule type="cellIs" dxfId="453" priority="454" operator="equal">
      <formula>"H"</formula>
    </cfRule>
  </conditionalFormatting>
  <conditionalFormatting sqref="R839">
    <cfRule type="cellIs" dxfId="452" priority="453" operator="equal">
      <formula>"H"</formula>
    </cfRule>
  </conditionalFormatting>
  <conditionalFormatting sqref="M839">
    <cfRule type="cellIs" dxfId="451" priority="452" operator="equal">
      <formula>"H"</formula>
    </cfRule>
  </conditionalFormatting>
  <conditionalFormatting sqref="M845 R845">
    <cfRule type="cellIs" dxfId="450" priority="451" operator="equal">
      <formula>"H"</formula>
    </cfRule>
  </conditionalFormatting>
  <conditionalFormatting sqref="R845">
    <cfRule type="cellIs" dxfId="449" priority="450" operator="equal">
      <formula>"H"</formula>
    </cfRule>
  </conditionalFormatting>
  <conditionalFormatting sqref="M845">
    <cfRule type="cellIs" dxfId="448" priority="449" operator="equal">
      <formula>"H"</formula>
    </cfRule>
  </conditionalFormatting>
  <conditionalFormatting sqref="R827:R828">
    <cfRule type="cellIs" dxfId="447" priority="448" operator="equal">
      <formula>"H"</formula>
    </cfRule>
  </conditionalFormatting>
  <conditionalFormatting sqref="M827:M828">
    <cfRule type="cellIs" dxfId="446" priority="447" operator="equal">
      <formula>"H"</formula>
    </cfRule>
  </conditionalFormatting>
  <conditionalFormatting sqref="R850">
    <cfRule type="cellIs" dxfId="445" priority="426" operator="equal">
      <formula>"H"</formula>
    </cfRule>
  </conditionalFormatting>
  <conditionalFormatting sqref="AA791:AM791">
    <cfRule type="cellIs" dxfId="444" priority="446" operator="equal">
      <formula>"H"</formula>
    </cfRule>
  </conditionalFormatting>
  <conditionalFormatting sqref="AA793:AM793">
    <cfRule type="cellIs" dxfId="443" priority="445" operator="equal">
      <formula>"H"</formula>
    </cfRule>
  </conditionalFormatting>
  <conditionalFormatting sqref="AA599:AM600 AA604:AM604 AA601:AE603 AG601:AM603">
    <cfRule type="cellIs" dxfId="442" priority="444" operator="equal">
      <formula>"H"</formula>
    </cfRule>
  </conditionalFormatting>
  <conditionalFormatting sqref="AA611:AD611 AJ611:AM611">
    <cfRule type="cellIs" dxfId="441" priority="443" operator="equal">
      <formula>"H"</formula>
    </cfRule>
  </conditionalFormatting>
  <conditionalFormatting sqref="M863">
    <cfRule type="cellIs" dxfId="440" priority="419" operator="equal">
      <formula>"H"</formula>
    </cfRule>
  </conditionalFormatting>
  <conditionalFormatting sqref="K865:L865">
    <cfRule type="cellIs" dxfId="439" priority="418" operator="equal">
      <formula>"H"</formula>
    </cfRule>
  </conditionalFormatting>
  <conditionalFormatting sqref="AA200:AM200">
    <cfRule type="cellIs" dxfId="438" priority="442" operator="equal">
      <formula>"H"</formula>
    </cfRule>
  </conditionalFormatting>
  <conditionalFormatting sqref="AA208:AM208 AA207:AE207 AG207:AM207">
    <cfRule type="cellIs" dxfId="437" priority="441" operator="equal">
      <formula>"H"</formula>
    </cfRule>
  </conditionalFormatting>
  <conditionalFormatting sqref="K799:L799">
    <cfRule type="cellIs" dxfId="436" priority="440" operator="equal">
      <formula>"H"</formula>
    </cfRule>
  </conditionalFormatting>
  <conditionalFormatting sqref="AA393:AM393">
    <cfRule type="cellIs" dxfId="435" priority="439" operator="equal">
      <formula>"H"</formula>
    </cfRule>
  </conditionalFormatting>
  <conditionalFormatting sqref="AA398:AM398">
    <cfRule type="cellIs" dxfId="434" priority="438" operator="equal">
      <formula>"H"</formula>
    </cfRule>
  </conditionalFormatting>
  <conditionalFormatting sqref="Q216:Q223">
    <cfRule type="cellIs" dxfId="433" priority="377" operator="equal">
      <formula>"H"</formula>
    </cfRule>
  </conditionalFormatting>
  <conditionalFormatting sqref="M853:M854">
    <cfRule type="cellIs" dxfId="432" priority="437" operator="equal">
      <formula>"H"</formula>
    </cfRule>
  </conditionalFormatting>
  <conditionalFormatting sqref="M859">
    <cfRule type="cellIs" dxfId="431" priority="434" operator="equal">
      <formula>"H"</formula>
    </cfRule>
  </conditionalFormatting>
  <conditionalFormatting sqref="M855:M856">
    <cfRule type="cellIs" dxfId="430" priority="436" operator="equal">
      <formula>"H"</formula>
    </cfRule>
  </conditionalFormatting>
  <conditionalFormatting sqref="P283">
    <cfRule type="cellIs" dxfId="429" priority="405" operator="equal">
      <formula>"H"</formula>
    </cfRule>
  </conditionalFormatting>
  <conditionalFormatting sqref="M857:M858">
    <cfRule type="cellIs" dxfId="428" priority="435" operator="equal">
      <formula>"H"</formula>
    </cfRule>
  </conditionalFormatting>
  <conditionalFormatting sqref="Z849">
    <cfRule type="cellIs" dxfId="427" priority="432" operator="equal">
      <formula>"H"</formula>
    </cfRule>
  </conditionalFormatting>
  <conditionalFormatting sqref="R849 M849">
    <cfRule type="cellIs" dxfId="426" priority="433" operator="equal">
      <formula>"H"</formula>
    </cfRule>
  </conditionalFormatting>
  <conditionalFormatting sqref="R851:R853">
    <cfRule type="cellIs" dxfId="425" priority="427" operator="equal">
      <formula>"H"</formula>
    </cfRule>
  </conditionalFormatting>
  <conditionalFormatting sqref="M861">
    <cfRule type="cellIs" dxfId="424" priority="431" operator="equal">
      <formula>"H"</formula>
    </cfRule>
  </conditionalFormatting>
  <conditionalFormatting sqref="R855">
    <cfRule type="cellIs" dxfId="423" priority="430" operator="equal">
      <formula>"H"</formula>
    </cfRule>
  </conditionalFormatting>
  <conditionalFormatting sqref="R851:R853">
    <cfRule type="cellIs" dxfId="422" priority="429" operator="equal">
      <formula>"H"</formula>
    </cfRule>
  </conditionalFormatting>
  <conditionalFormatting sqref="R854">
    <cfRule type="cellIs" dxfId="421" priority="428" operator="equal">
      <formula>"H"</formula>
    </cfRule>
  </conditionalFormatting>
  <conditionalFormatting sqref="R861">
    <cfRule type="cellIs" dxfId="420" priority="425" operator="equal">
      <formula>"H"</formula>
    </cfRule>
  </conditionalFormatting>
  <conditionalFormatting sqref="R857:R859">
    <cfRule type="cellIs" dxfId="419" priority="424" operator="equal">
      <formula>"H"</formula>
    </cfRule>
  </conditionalFormatting>
  <conditionalFormatting sqref="R860">
    <cfRule type="cellIs" dxfId="418" priority="423" operator="equal">
      <formula>"H"</formula>
    </cfRule>
  </conditionalFormatting>
  <conditionalFormatting sqref="R857:R859">
    <cfRule type="cellIs" dxfId="417" priority="422" operator="equal">
      <formula>"H"</formula>
    </cfRule>
  </conditionalFormatting>
  <conditionalFormatting sqref="R856">
    <cfRule type="cellIs" dxfId="416" priority="421" operator="equal">
      <formula>"H"</formula>
    </cfRule>
  </conditionalFormatting>
  <conditionalFormatting sqref="R863">
    <cfRule type="cellIs" dxfId="415" priority="420" operator="equal">
      <formula>"H"</formula>
    </cfRule>
  </conditionalFormatting>
  <conditionalFormatting sqref="Q847:Q848">
    <cfRule type="cellIs" dxfId="414" priority="384" operator="equal">
      <formula>"H"</formula>
    </cfRule>
  </conditionalFormatting>
  <conditionalFormatting sqref="AA865:AM865">
    <cfRule type="cellIs" dxfId="413" priority="417" operator="equal">
      <formula>"H"</formula>
    </cfRule>
  </conditionalFormatting>
  <conditionalFormatting sqref="J454">
    <cfRule type="cellIs" dxfId="412" priority="416" operator="equal">
      <formula>"H"</formula>
    </cfRule>
  </conditionalFormatting>
  <conditionalFormatting sqref="J493">
    <cfRule type="cellIs" dxfId="411" priority="415" operator="equal">
      <formula>"H"</formula>
    </cfRule>
  </conditionalFormatting>
  <conditionalFormatting sqref="P32:P34">
    <cfRule type="cellIs" dxfId="410" priority="414" operator="equal">
      <formula>"H"</formula>
    </cfRule>
  </conditionalFormatting>
  <conditionalFormatting sqref="P69">
    <cfRule type="cellIs" dxfId="409" priority="413" operator="equal">
      <formula>"H"</formula>
    </cfRule>
  </conditionalFormatting>
  <conditionalFormatting sqref="P85:P86">
    <cfRule type="cellIs" dxfId="408" priority="412" operator="equal">
      <formula>"H"</formula>
    </cfRule>
  </conditionalFormatting>
  <conditionalFormatting sqref="P116:P117">
    <cfRule type="cellIs" dxfId="407" priority="411" operator="equal">
      <formula>"H"</formula>
    </cfRule>
  </conditionalFormatting>
  <conditionalFormatting sqref="P137">
    <cfRule type="cellIs" dxfId="406" priority="410" operator="equal">
      <formula>"H"</formula>
    </cfRule>
  </conditionalFormatting>
  <conditionalFormatting sqref="P172:P173">
    <cfRule type="cellIs" dxfId="405" priority="409" operator="equal">
      <formula>"H"</formula>
    </cfRule>
  </conditionalFormatting>
  <conditionalFormatting sqref="P179:P181">
    <cfRule type="cellIs" dxfId="404" priority="408" operator="equal">
      <formula>"H"</formula>
    </cfRule>
  </conditionalFormatting>
  <conditionalFormatting sqref="P229:P231">
    <cfRule type="cellIs" dxfId="403" priority="407" operator="equal">
      <formula>"H"</formula>
    </cfRule>
  </conditionalFormatting>
  <conditionalFormatting sqref="P270">
    <cfRule type="cellIs" dxfId="402" priority="406" operator="equal">
      <formula>"H"</formula>
    </cfRule>
  </conditionalFormatting>
  <conditionalFormatting sqref="P318:P319">
    <cfRule type="cellIs" dxfId="401" priority="404" operator="equal">
      <formula>"H"</formula>
    </cfRule>
  </conditionalFormatting>
  <conditionalFormatting sqref="P332">
    <cfRule type="cellIs" dxfId="400" priority="403" operator="equal">
      <formula>"H"</formula>
    </cfRule>
  </conditionalFormatting>
  <conditionalFormatting sqref="P412">
    <cfRule type="cellIs" dxfId="399" priority="402" operator="equal">
      <formula>"H"</formula>
    </cfRule>
  </conditionalFormatting>
  <conditionalFormatting sqref="P613:P622">
    <cfRule type="cellIs" dxfId="398" priority="397" operator="equal">
      <formula>"H"</formula>
    </cfRule>
  </conditionalFormatting>
  <conditionalFormatting sqref="P469:P475">
    <cfRule type="cellIs" dxfId="397" priority="401" operator="equal">
      <formula>"H"</formula>
    </cfRule>
  </conditionalFormatting>
  <conditionalFormatting sqref="P517">
    <cfRule type="cellIs" dxfId="396" priority="400" operator="equal">
      <formula>"H"</formula>
    </cfRule>
  </conditionalFormatting>
  <conditionalFormatting sqref="P533:P539">
    <cfRule type="cellIs" dxfId="395" priority="399" operator="equal">
      <formula>"H"</formula>
    </cfRule>
  </conditionalFormatting>
  <conditionalFormatting sqref="P611">
    <cfRule type="cellIs" dxfId="394" priority="398" operator="equal">
      <formula>"H"</formula>
    </cfRule>
  </conditionalFormatting>
  <conditionalFormatting sqref="P787">
    <cfRule type="cellIs" dxfId="393" priority="390" operator="equal">
      <formula>"H"</formula>
    </cfRule>
  </conditionalFormatting>
  <conditionalFormatting sqref="P676:P682">
    <cfRule type="cellIs" dxfId="392" priority="396" operator="equal">
      <formula>"H"</formula>
    </cfRule>
  </conditionalFormatting>
  <conditionalFormatting sqref="P718:P724">
    <cfRule type="cellIs" dxfId="391" priority="395" operator="equal">
      <formula>"H"</formula>
    </cfRule>
  </conditionalFormatting>
  <conditionalFormatting sqref="P755">
    <cfRule type="cellIs" dxfId="390" priority="394" operator="equal">
      <formula>"H"</formula>
    </cfRule>
  </conditionalFormatting>
  <conditionalFormatting sqref="P765">
    <cfRule type="cellIs" dxfId="389" priority="393" operator="equal">
      <formula>"H"</formula>
    </cfRule>
  </conditionalFormatting>
  <conditionalFormatting sqref="P771">
    <cfRule type="cellIs" dxfId="388" priority="392" operator="equal">
      <formula>"H"</formula>
    </cfRule>
  </conditionalFormatting>
  <conditionalFormatting sqref="P783">
    <cfRule type="cellIs" dxfId="387" priority="391" operator="equal">
      <formula>"H"</formula>
    </cfRule>
  </conditionalFormatting>
  <conditionalFormatting sqref="P454">
    <cfRule type="cellIs" dxfId="386" priority="389" operator="equal">
      <formula>"H"</formula>
    </cfRule>
  </conditionalFormatting>
  <conditionalFormatting sqref="P493">
    <cfRule type="cellIs" dxfId="385" priority="388" operator="equal">
      <formula>"H"</formula>
    </cfRule>
  </conditionalFormatting>
  <conditionalFormatting sqref="Q24:Q26">
    <cfRule type="cellIs" dxfId="384" priority="387" operator="equal">
      <formula>"H"</formula>
    </cfRule>
  </conditionalFormatting>
  <conditionalFormatting sqref="Q32:Q34">
    <cfRule type="cellIs" dxfId="383" priority="386" operator="equal">
      <formula>"H"</formula>
    </cfRule>
  </conditionalFormatting>
  <conditionalFormatting sqref="Q907">
    <cfRule type="cellIs" dxfId="382" priority="385" operator="equal">
      <formula>"H"</formula>
    </cfRule>
  </conditionalFormatting>
  <conditionalFormatting sqref="Q69">
    <cfRule type="cellIs" dxfId="381" priority="383" operator="equal">
      <formula>"H"</formula>
    </cfRule>
  </conditionalFormatting>
  <conditionalFormatting sqref="Q85:Q86">
    <cfRule type="cellIs" dxfId="380" priority="382" operator="equal">
      <formula>"H"</formula>
    </cfRule>
  </conditionalFormatting>
  <conditionalFormatting sqref="Q116:Q117">
    <cfRule type="cellIs" dxfId="379" priority="381" operator="equal">
      <formula>"H"</formula>
    </cfRule>
  </conditionalFormatting>
  <conditionalFormatting sqref="Q137">
    <cfRule type="cellIs" dxfId="378" priority="380" operator="equal">
      <formula>"H"</formula>
    </cfRule>
  </conditionalFormatting>
  <conditionalFormatting sqref="Q172:Q173">
    <cfRule type="cellIs" dxfId="377" priority="379" operator="equal">
      <formula>"H"</formula>
    </cfRule>
  </conditionalFormatting>
  <conditionalFormatting sqref="Q179:Q181">
    <cfRule type="cellIs" dxfId="376" priority="378" operator="equal">
      <formula>"H"</formula>
    </cfRule>
  </conditionalFormatting>
  <conditionalFormatting sqref="Q229:Q231">
    <cfRule type="cellIs" dxfId="375" priority="376" operator="equal">
      <formula>"H"</formula>
    </cfRule>
  </conditionalFormatting>
  <conditionalFormatting sqref="Q270">
    <cfRule type="cellIs" dxfId="374" priority="375" operator="equal">
      <formula>"H"</formula>
    </cfRule>
  </conditionalFormatting>
  <conditionalFormatting sqref="Q283">
    <cfRule type="cellIs" dxfId="373" priority="374" operator="equal">
      <formula>"H"</formula>
    </cfRule>
  </conditionalFormatting>
  <conditionalFormatting sqref="Q318:Q319">
    <cfRule type="cellIs" dxfId="372" priority="373" operator="equal">
      <formula>"H"</formula>
    </cfRule>
  </conditionalFormatting>
  <conditionalFormatting sqref="Q332">
    <cfRule type="cellIs" dxfId="371" priority="372" operator="equal">
      <formula>"H"</formula>
    </cfRule>
  </conditionalFormatting>
  <conditionalFormatting sqref="Q613:Q622">
    <cfRule type="cellIs" dxfId="370" priority="364" operator="equal">
      <formula>"H"</formula>
    </cfRule>
  </conditionalFormatting>
  <conditionalFormatting sqref="Q412">
    <cfRule type="cellIs" dxfId="369" priority="370" operator="equal">
      <formula>"H"</formula>
    </cfRule>
  </conditionalFormatting>
  <conditionalFormatting sqref="Q399:Q407">
    <cfRule type="cellIs" dxfId="368" priority="371" operator="equal">
      <formula>"H"</formula>
    </cfRule>
  </conditionalFormatting>
  <conditionalFormatting sqref="Q454">
    <cfRule type="cellIs" dxfId="367" priority="369" operator="equal">
      <formula>"H"</formula>
    </cfRule>
  </conditionalFormatting>
  <conditionalFormatting sqref="Q469:Q475">
    <cfRule type="cellIs" dxfId="366" priority="368" operator="equal">
      <formula>"H"</formula>
    </cfRule>
  </conditionalFormatting>
  <conditionalFormatting sqref="Q517">
    <cfRule type="cellIs" dxfId="365" priority="367" operator="equal">
      <formula>"H"</formula>
    </cfRule>
  </conditionalFormatting>
  <conditionalFormatting sqref="Q533:Q539">
    <cfRule type="cellIs" dxfId="364" priority="366" operator="equal">
      <formula>"H"</formula>
    </cfRule>
  </conditionalFormatting>
  <conditionalFormatting sqref="Q611">
    <cfRule type="cellIs" dxfId="363" priority="365" operator="equal">
      <formula>"H"</formula>
    </cfRule>
  </conditionalFormatting>
  <conditionalFormatting sqref="Q787">
    <cfRule type="cellIs" dxfId="362" priority="356" operator="equal">
      <formula>"H"</formula>
    </cfRule>
  </conditionalFormatting>
  <conditionalFormatting sqref="Q674">
    <cfRule type="cellIs" dxfId="361" priority="363" operator="equal">
      <formula>"H"</formula>
    </cfRule>
  </conditionalFormatting>
  <conditionalFormatting sqref="Q676:Q682">
    <cfRule type="cellIs" dxfId="360" priority="362" operator="equal">
      <formula>"H"</formula>
    </cfRule>
  </conditionalFormatting>
  <conditionalFormatting sqref="Q718:Q724">
    <cfRule type="cellIs" dxfId="359" priority="361" operator="equal">
      <formula>"H"</formula>
    </cfRule>
  </conditionalFormatting>
  <conditionalFormatting sqref="Q755">
    <cfRule type="cellIs" dxfId="358" priority="360" operator="equal">
      <formula>"H"</formula>
    </cfRule>
  </conditionalFormatting>
  <conditionalFormatting sqref="Q765">
    <cfRule type="cellIs" dxfId="357" priority="359" operator="equal">
      <formula>"H"</formula>
    </cfRule>
  </conditionalFormatting>
  <conditionalFormatting sqref="Q771">
    <cfRule type="cellIs" dxfId="356" priority="358" operator="equal">
      <formula>"H"</formula>
    </cfRule>
  </conditionalFormatting>
  <conditionalFormatting sqref="Q783">
    <cfRule type="cellIs" dxfId="355" priority="357" operator="equal">
      <formula>"H"</formula>
    </cfRule>
  </conditionalFormatting>
  <conditionalFormatting sqref="Q799">
    <cfRule type="cellIs" dxfId="354" priority="355" operator="equal">
      <formula>"H"</formula>
    </cfRule>
  </conditionalFormatting>
  <conditionalFormatting sqref="Q865">
    <cfRule type="cellIs" dxfId="353" priority="354" operator="equal">
      <formula>"H"</formula>
    </cfRule>
  </conditionalFormatting>
  <conditionalFormatting sqref="M546">
    <cfRule type="cellIs" dxfId="352" priority="353" operator="equal">
      <formula>"H"</formula>
    </cfRule>
  </conditionalFormatting>
  <conditionalFormatting sqref="M545">
    <cfRule type="cellIs" dxfId="351" priority="352" operator="equal">
      <formula>"H"</formula>
    </cfRule>
  </conditionalFormatting>
  <conditionalFormatting sqref="M563:M564">
    <cfRule type="cellIs" dxfId="350" priority="351" operator="equal">
      <formula>"H"</formula>
    </cfRule>
  </conditionalFormatting>
  <conditionalFormatting sqref="M568">
    <cfRule type="cellIs" dxfId="349" priority="350" operator="equal">
      <formula>"H"</formula>
    </cfRule>
  </conditionalFormatting>
  <conditionalFormatting sqref="M593">
    <cfRule type="cellIs" dxfId="348" priority="349" operator="equal">
      <formula>"H"</formula>
    </cfRule>
  </conditionalFormatting>
  <conditionalFormatting sqref="M598">
    <cfRule type="cellIs" dxfId="347" priority="348" operator="equal">
      <formula>"H"</formula>
    </cfRule>
  </conditionalFormatting>
  <conditionalFormatting sqref="R51">
    <cfRule type="cellIs" dxfId="346" priority="347" operator="equal">
      <formula>"H"</formula>
    </cfRule>
  </conditionalFormatting>
  <conditionalFormatting sqref="R65">
    <cfRule type="cellIs" dxfId="345" priority="346" operator="equal">
      <formula>"H"</formula>
    </cfRule>
  </conditionalFormatting>
  <conditionalFormatting sqref="R90">
    <cfRule type="cellIs" dxfId="344" priority="345" operator="equal">
      <formula>"H"</formula>
    </cfRule>
  </conditionalFormatting>
  <conditionalFormatting sqref="R103">
    <cfRule type="cellIs" dxfId="343" priority="344" operator="equal">
      <formula>"H"</formula>
    </cfRule>
  </conditionalFormatting>
  <conditionalFormatting sqref="R115">
    <cfRule type="cellIs" dxfId="342" priority="343" operator="equal">
      <formula>"H"</formula>
    </cfRule>
  </conditionalFormatting>
  <conditionalFormatting sqref="R116">
    <cfRule type="cellIs" dxfId="341" priority="342" operator="equal">
      <formula>"H"</formula>
    </cfRule>
  </conditionalFormatting>
  <conditionalFormatting sqref="R149">
    <cfRule type="cellIs" dxfId="340" priority="341" operator="equal">
      <formula>"H"</formula>
    </cfRule>
  </conditionalFormatting>
  <conditionalFormatting sqref="R148">
    <cfRule type="cellIs" dxfId="339" priority="340" operator="equal">
      <formula>"H"</formula>
    </cfRule>
  </conditionalFormatting>
  <conditionalFormatting sqref="R155">
    <cfRule type="cellIs" dxfId="338" priority="339" operator="equal">
      <formula>"H"</formula>
    </cfRule>
  </conditionalFormatting>
  <conditionalFormatting sqref="R161">
    <cfRule type="cellIs" dxfId="337" priority="338" operator="equal">
      <formula>"H"</formula>
    </cfRule>
  </conditionalFormatting>
  <conditionalFormatting sqref="R156">
    <cfRule type="cellIs" dxfId="336" priority="337" operator="equal">
      <formula>"H"</formula>
    </cfRule>
  </conditionalFormatting>
  <conditionalFormatting sqref="R162">
    <cfRule type="cellIs" dxfId="335" priority="336" operator="equal">
      <formula>"H"</formula>
    </cfRule>
  </conditionalFormatting>
  <conditionalFormatting sqref="R269">
    <cfRule type="cellIs" dxfId="334" priority="335" operator="equal">
      <formula>"H"</formula>
    </cfRule>
  </conditionalFormatting>
  <conditionalFormatting sqref="R268">
    <cfRule type="cellIs" dxfId="333" priority="334" operator="equal">
      <formula>"H"</formula>
    </cfRule>
  </conditionalFormatting>
  <conditionalFormatting sqref="R478">
    <cfRule type="cellIs" dxfId="332" priority="333" operator="equal">
      <formula>"H"</formula>
    </cfRule>
  </conditionalFormatting>
  <conditionalFormatting sqref="R479">
    <cfRule type="cellIs" dxfId="331" priority="332" operator="equal">
      <formula>"H"</formula>
    </cfRule>
  </conditionalFormatting>
  <conditionalFormatting sqref="R543">
    <cfRule type="cellIs" dxfId="330" priority="331" operator="equal">
      <formula>"H"</formula>
    </cfRule>
  </conditionalFormatting>
  <conditionalFormatting sqref="R542">
    <cfRule type="cellIs" dxfId="329" priority="330" operator="equal">
      <formula>"H"</formula>
    </cfRule>
  </conditionalFormatting>
  <conditionalFormatting sqref="R566">
    <cfRule type="cellIs" dxfId="328" priority="329" operator="equal">
      <formula>"H"</formula>
    </cfRule>
  </conditionalFormatting>
  <conditionalFormatting sqref="R565">
    <cfRule type="cellIs" dxfId="327" priority="328" operator="equal">
      <formula>"H"</formula>
    </cfRule>
  </conditionalFormatting>
  <conditionalFormatting sqref="R596">
    <cfRule type="cellIs" dxfId="326" priority="327" operator="equal">
      <formula>"H"</formula>
    </cfRule>
  </conditionalFormatting>
  <conditionalFormatting sqref="R595">
    <cfRule type="cellIs" dxfId="325" priority="326" operator="equal">
      <formula>"H"</formula>
    </cfRule>
  </conditionalFormatting>
  <conditionalFormatting sqref="R635">
    <cfRule type="cellIs" dxfId="324" priority="325" operator="equal">
      <formula>"H"</formula>
    </cfRule>
  </conditionalFormatting>
  <conditionalFormatting sqref="R648">
    <cfRule type="cellIs" dxfId="323" priority="324" operator="equal">
      <formula>"H"</formula>
    </cfRule>
  </conditionalFormatting>
  <conditionalFormatting sqref="R735">
    <cfRule type="cellIs" dxfId="322" priority="323" operator="equal">
      <formula>"H"</formula>
    </cfRule>
  </conditionalFormatting>
  <conditionalFormatting sqref="R734">
    <cfRule type="cellIs" dxfId="321" priority="322" operator="equal">
      <formula>"H"</formula>
    </cfRule>
  </conditionalFormatting>
  <conditionalFormatting sqref="R741:R742">
    <cfRule type="cellIs" dxfId="320" priority="321" operator="equal">
      <formula>"H"</formula>
    </cfRule>
  </conditionalFormatting>
  <conditionalFormatting sqref="R75:R78">
    <cfRule type="cellIs" dxfId="319" priority="320" operator="equal">
      <formula>"H"</formula>
    </cfRule>
  </conditionalFormatting>
  <conditionalFormatting sqref="M75:M78">
    <cfRule type="cellIs" dxfId="318" priority="319" operator="equal">
      <formula>"H"</formula>
    </cfRule>
  </conditionalFormatting>
  <conditionalFormatting sqref="R123:R126">
    <cfRule type="cellIs" dxfId="317" priority="318" operator="equal">
      <formula>"H"</formula>
    </cfRule>
  </conditionalFormatting>
  <conditionalFormatting sqref="M123:M126">
    <cfRule type="cellIs" dxfId="316" priority="317" operator="equal">
      <formula>"H"</formula>
    </cfRule>
  </conditionalFormatting>
  <conditionalFormatting sqref="R133:R136">
    <cfRule type="cellIs" dxfId="315" priority="316" operator="equal">
      <formula>"H"</formula>
    </cfRule>
  </conditionalFormatting>
  <conditionalFormatting sqref="M133:M136">
    <cfRule type="cellIs" dxfId="314" priority="315" operator="equal">
      <formula>"H"</formula>
    </cfRule>
  </conditionalFormatting>
  <conditionalFormatting sqref="M258:M264">
    <cfRule type="cellIs" dxfId="313" priority="313" operator="equal">
      <formula>"H"</formula>
    </cfRule>
  </conditionalFormatting>
  <conditionalFormatting sqref="M360:M367">
    <cfRule type="cellIs" dxfId="312" priority="311" operator="equal">
      <formula>"H"</formula>
    </cfRule>
  </conditionalFormatting>
  <conditionalFormatting sqref="R258:R264">
    <cfRule type="cellIs" dxfId="311" priority="314" operator="equal">
      <formula>"H"</formula>
    </cfRule>
  </conditionalFormatting>
  <conditionalFormatting sqref="M381:M384">
    <cfRule type="cellIs" dxfId="310" priority="309" operator="equal">
      <formula>"H"</formula>
    </cfRule>
  </conditionalFormatting>
  <conditionalFormatting sqref="R360:R367">
    <cfRule type="cellIs" dxfId="309" priority="312" operator="equal">
      <formula>"H"</formula>
    </cfRule>
  </conditionalFormatting>
  <conditionalFormatting sqref="O351">
    <cfRule type="cellIs" dxfId="308" priority="306" operator="equal">
      <formula>"H"</formula>
    </cfRule>
  </conditionalFormatting>
  <conditionalFormatting sqref="R381:R384">
    <cfRule type="cellIs" dxfId="307" priority="310" operator="equal">
      <formula>"H"</formula>
    </cfRule>
  </conditionalFormatting>
  <conditionalFormatting sqref="M554">
    <cfRule type="cellIs" dxfId="306" priority="302" operator="equal">
      <formula>"H"</formula>
    </cfRule>
  </conditionalFormatting>
  <conditionalFormatting sqref="Q351">
    <cfRule type="cellIs" dxfId="305" priority="308" operator="equal">
      <formula>"H"</formula>
    </cfRule>
  </conditionalFormatting>
  <conditionalFormatting sqref="P351">
    <cfRule type="cellIs" dxfId="304" priority="307" operator="equal">
      <formula>"H"</formula>
    </cfRule>
  </conditionalFormatting>
  <conditionalFormatting sqref="M581">
    <cfRule type="cellIs" dxfId="303" priority="300" operator="equal">
      <formula>"H"</formula>
    </cfRule>
  </conditionalFormatting>
  <conditionalFormatting sqref="R554:R561">
    <cfRule type="cellIs" dxfId="302" priority="305" operator="equal">
      <formula>"H"</formula>
    </cfRule>
  </conditionalFormatting>
  <conditionalFormatting sqref="M556:M561">
    <cfRule type="cellIs" dxfId="301" priority="304" operator="equal">
      <formula>"H"</formula>
    </cfRule>
  </conditionalFormatting>
  <conditionalFormatting sqref="M555">
    <cfRule type="cellIs" dxfId="300" priority="303" operator="equal">
      <formula>"H"</formula>
    </cfRule>
  </conditionalFormatting>
  <conditionalFormatting sqref="R631:R632">
    <cfRule type="cellIs" dxfId="299" priority="293" operator="equal">
      <formula>"H"</formula>
    </cfRule>
  </conditionalFormatting>
  <conditionalFormatting sqref="M582:M592 R582:R592">
    <cfRule type="cellIs" dxfId="298" priority="301" operator="equal">
      <formula>"H"</formula>
    </cfRule>
  </conditionalFormatting>
  <conditionalFormatting sqref="Q726:Q731">
    <cfRule type="cellIs" dxfId="297" priority="287" operator="equal">
      <formula>"H"</formula>
    </cfRule>
  </conditionalFormatting>
  <conditionalFormatting sqref="R623:R630">
    <cfRule type="cellIs" dxfId="296" priority="299" operator="equal">
      <formula>"H"</formula>
    </cfRule>
  </conditionalFormatting>
  <conditionalFormatting sqref="M623:M632">
    <cfRule type="cellIs" dxfId="295" priority="298" operator="equal">
      <formula>"H"</formula>
    </cfRule>
  </conditionalFormatting>
  <conditionalFormatting sqref="J624:J632">
    <cfRule type="cellIs" dxfId="294" priority="297" operator="equal">
      <formula>"H"</formula>
    </cfRule>
  </conditionalFormatting>
  <conditionalFormatting sqref="K624:L632">
    <cfRule type="cellIs" dxfId="293" priority="296" operator="equal">
      <formula>"H"</formula>
    </cfRule>
  </conditionalFormatting>
  <conditionalFormatting sqref="P624:P632">
    <cfRule type="cellIs" dxfId="292" priority="295" operator="equal">
      <formula>"H"</formula>
    </cfRule>
  </conditionalFormatting>
  <conditionalFormatting sqref="Q624:Q632">
    <cfRule type="cellIs" dxfId="291" priority="294" operator="equal">
      <formula>"H"</formula>
    </cfRule>
  </conditionalFormatting>
  <conditionalFormatting sqref="R725:R731">
    <cfRule type="cellIs" dxfId="290" priority="292" operator="equal">
      <formula>"H"</formula>
    </cfRule>
  </conditionalFormatting>
  <conditionalFormatting sqref="M725:M731">
    <cfRule type="cellIs" dxfId="289" priority="291" operator="equal">
      <formula>"H"</formula>
    </cfRule>
  </conditionalFormatting>
  <conditionalFormatting sqref="J726:J731">
    <cfRule type="cellIs" dxfId="288" priority="290" operator="equal">
      <formula>"H"</formula>
    </cfRule>
  </conditionalFormatting>
  <conditionalFormatting sqref="K726:L731">
    <cfRule type="cellIs" dxfId="287" priority="289" operator="equal">
      <formula>"H"</formula>
    </cfRule>
  </conditionalFormatting>
  <conditionalFormatting sqref="P726:P731">
    <cfRule type="cellIs" dxfId="286" priority="288" operator="equal">
      <formula>"H"</formula>
    </cfRule>
  </conditionalFormatting>
  <conditionalFormatting sqref="L226:L228">
    <cfRule type="cellIs" dxfId="285" priority="286" operator="equal">
      <formula>"H"</formula>
    </cfRule>
  </conditionalFormatting>
  <conditionalFormatting sqref="AV323 AQ323">
    <cfRule type="cellIs" dxfId="284" priority="285" operator="equal">
      <formula>"H"</formula>
    </cfRule>
  </conditionalFormatting>
  <conditionalFormatting sqref="AV320:AV322">
    <cfRule type="cellIs" dxfId="283" priority="284" operator="equal">
      <formula>"H"</formula>
    </cfRule>
  </conditionalFormatting>
  <conditionalFormatting sqref="AQ320:AQ322">
    <cfRule type="cellIs" dxfId="282" priority="283" operator="equal">
      <formula>"H"</formula>
    </cfRule>
  </conditionalFormatting>
  <conditionalFormatting sqref="AV598">
    <cfRule type="cellIs" dxfId="281" priority="282" operator="equal">
      <formula>"H"</formula>
    </cfRule>
  </conditionalFormatting>
  <conditionalFormatting sqref="AV593:AV594 AV597">
    <cfRule type="cellIs" dxfId="280" priority="281" operator="equal">
      <formula>"H"</formula>
    </cfRule>
  </conditionalFormatting>
  <conditionalFormatting sqref="AQ594:AQ597">
    <cfRule type="cellIs" dxfId="279" priority="280" operator="equal">
      <formula>"H"</formula>
    </cfRule>
  </conditionalFormatting>
  <conditionalFormatting sqref="AQ593">
    <cfRule type="cellIs" dxfId="278" priority="279" operator="equal">
      <formula>"H"</formula>
    </cfRule>
  </conditionalFormatting>
  <conditionalFormatting sqref="AQ598">
    <cfRule type="cellIs" dxfId="277" priority="278" operator="equal">
      <formula>"H"</formula>
    </cfRule>
  </conditionalFormatting>
  <conditionalFormatting sqref="AV596">
    <cfRule type="cellIs" dxfId="276" priority="277" operator="equal">
      <formula>"H"</formula>
    </cfRule>
  </conditionalFormatting>
  <conditionalFormatting sqref="AV595">
    <cfRule type="cellIs" dxfId="275" priority="276" operator="equal">
      <formula>"H"</formula>
    </cfRule>
  </conditionalFormatting>
  <conditionalFormatting sqref="W1:W11 W872:W890 W900:W903 W865 W817:W822 W127 W921:W1048576 W785 W809:W811 W803:W806 W13:W34 W146:W147 W237:W240 W279:W283 W311:W319 W394:W398 W413:W421 W428:W449 W481:W487 W563:W564 W650 W745:W755 W36:W42 W150 W567 W569:W574 W579:W580 W164:W167 W169:W181 W636:W639 W244 W325:W332">
    <cfRule type="cellIs" dxfId="274" priority="275" operator="equal">
      <formula>"H"</formula>
    </cfRule>
  </conditionalFormatting>
  <conditionalFormatting sqref="W207:W208 W801:W802">
    <cfRule type="cellIs" dxfId="273" priority="274" operator="equal">
      <formula>"H"</formula>
    </cfRule>
  </conditionalFormatting>
  <conditionalFormatting sqref="W813">
    <cfRule type="cellIs" dxfId="272" priority="273" operator="equal">
      <formula>"H"</formula>
    </cfRule>
  </conditionalFormatting>
  <conditionalFormatting sqref="W812">
    <cfRule type="cellIs" dxfId="271" priority="272" operator="equal">
      <formula>"H"</formula>
    </cfRule>
  </conditionalFormatting>
  <conditionalFormatting sqref="W814">
    <cfRule type="cellIs" dxfId="270" priority="271" operator="equal">
      <formula>"H"</formula>
    </cfRule>
  </conditionalFormatting>
  <conditionalFormatting sqref="W823:W826 W844 W846">
    <cfRule type="cellIs" dxfId="269" priority="270" operator="equal">
      <formula>"H"</formula>
    </cfRule>
  </conditionalFormatting>
  <conditionalFormatting sqref="W868:W871">
    <cfRule type="cellIs" dxfId="268" priority="269" operator="equal">
      <formula>"H"</formula>
    </cfRule>
  </conditionalFormatting>
  <conditionalFormatting sqref="W866:W867">
    <cfRule type="cellIs" dxfId="267" priority="268" operator="equal">
      <formula>"H"</formula>
    </cfRule>
  </conditionalFormatting>
  <conditionalFormatting sqref="W819">
    <cfRule type="cellIs" dxfId="266" priority="267" operator="equal">
      <formula>"H"</formula>
    </cfRule>
  </conditionalFormatting>
  <conditionalFormatting sqref="W820:W822">
    <cfRule type="cellIs" dxfId="265" priority="266" operator="equal">
      <formula>"H"</formula>
    </cfRule>
  </conditionalFormatting>
  <conditionalFormatting sqref="W904:W905">
    <cfRule type="cellIs" dxfId="264" priority="265" operator="equal">
      <formula>"H"</formula>
    </cfRule>
  </conditionalFormatting>
  <conditionalFormatting sqref="W891:W894">
    <cfRule type="cellIs" dxfId="263" priority="264" operator="equal">
      <formula>"H"</formula>
    </cfRule>
  </conditionalFormatting>
  <conditionalFormatting sqref="W899">
    <cfRule type="cellIs" dxfId="262" priority="263" operator="equal">
      <formula>"H"</formula>
    </cfRule>
  </conditionalFormatting>
  <conditionalFormatting sqref="W895:W898">
    <cfRule type="cellIs" dxfId="261" priority="262" operator="equal">
      <formula>"H"</formula>
    </cfRule>
  </conditionalFormatting>
  <conditionalFormatting sqref="W906:W910 W920">
    <cfRule type="cellIs" dxfId="260" priority="261" operator="equal">
      <formula>"H"</formula>
    </cfRule>
  </conditionalFormatting>
  <conditionalFormatting sqref="W911:W914">
    <cfRule type="cellIs" dxfId="259" priority="260" operator="equal">
      <formula>"H"</formula>
    </cfRule>
  </conditionalFormatting>
  <conditionalFormatting sqref="W919">
    <cfRule type="cellIs" dxfId="258" priority="259" operator="equal">
      <formula>"H"</formula>
    </cfRule>
  </conditionalFormatting>
  <conditionalFormatting sqref="W915:W918">
    <cfRule type="cellIs" dxfId="257" priority="258" operator="equal">
      <formula>"H"</formula>
    </cfRule>
  </conditionalFormatting>
  <conditionalFormatting sqref="W815:W816">
    <cfRule type="cellIs" dxfId="256" priority="257" operator="equal">
      <formula>"H"</formula>
    </cfRule>
  </conditionalFormatting>
  <conditionalFormatting sqref="W847:W848">
    <cfRule type="cellIs" dxfId="255" priority="256" operator="equal">
      <formula>"H"</formula>
    </cfRule>
  </conditionalFormatting>
  <conditionalFormatting sqref="W12">
    <cfRule type="cellIs" dxfId="254" priority="255" operator="equal">
      <formula>"H"</formula>
    </cfRule>
  </conditionalFormatting>
  <conditionalFormatting sqref="W35">
    <cfRule type="cellIs" dxfId="253" priority="254" operator="equal">
      <formula>"H"</formula>
    </cfRule>
  </conditionalFormatting>
  <conditionalFormatting sqref="W43:W47">
    <cfRule type="cellIs" dxfId="252" priority="253" operator="equal">
      <formula>"H"</formula>
    </cfRule>
  </conditionalFormatting>
  <conditionalFormatting sqref="W48:W50 W52">
    <cfRule type="cellIs" dxfId="251" priority="252" operator="equal">
      <formula>"H"</formula>
    </cfRule>
  </conditionalFormatting>
  <conditionalFormatting sqref="W53:W61">
    <cfRule type="cellIs" dxfId="250" priority="251" operator="equal">
      <formula>"H"</formula>
    </cfRule>
  </conditionalFormatting>
  <conditionalFormatting sqref="W62:W64 W66:W69">
    <cfRule type="cellIs" dxfId="249" priority="250" operator="equal">
      <formula>"H"</formula>
    </cfRule>
  </conditionalFormatting>
  <conditionalFormatting sqref="W70:W71 W79 W74">
    <cfRule type="cellIs" dxfId="248" priority="249" operator="equal">
      <formula>"H"</formula>
    </cfRule>
  </conditionalFormatting>
  <conditionalFormatting sqref="W80:W86 W91">
    <cfRule type="cellIs" dxfId="247" priority="248" operator="equal">
      <formula>"H"</formula>
    </cfRule>
  </conditionalFormatting>
  <conditionalFormatting sqref="W87:W89">
    <cfRule type="cellIs" dxfId="246" priority="247" operator="equal">
      <formula>"H"</formula>
    </cfRule>
  </conditionalFormatting>
  <conditionalFormatting sqref="W92:W99">
    <cfRule type="cellIs" dxfId="245" priority="246" operator="equal">
      <formula>"H"</formula>
    </cfRule>
  </conditionalFormatting>
  <conditionalFormatting sqref="W100:W102 W104">
    <cfRule type="cellIs" dxfId="244" priority="245" operator="equal">
      <formula>"H"</formula>
    </cfRule>
  </conditionalFormatting>
  <conditionalFormatting sqref="W105:W110">
    <cfRule type="cellIs" dxfId="243" priority="244" operator="equal">
      <formula>"H"</formula>
    </cfRule>
  </conditionalFormatting>
  <conditionalFormatting sqref="W113:W114 W117">
    <cfRule type="cellIs" dxfId="242" priority="243" operator="equal">
      <formula>"H"</formula>
    </cfRule>
  </conditionalFormatting>
  <conditionalFormatting sqref="W118:W119 W122">
    <cfRule type="cellIs" dxfId="241" priority="242" operator="equal">
      <formula>"H"</formula>
    </cfRule>
  </conditionalFormatting>
  <conditionalFormatting sqref="W128 W145 W137 W131:W132">
    <cfRule type="cellIs" dxfId="240" priority="241" operator="equal">
      <formula>"H"</formula>
    </cfRule>
  </conditionalFormatting>
  <conditionalFormatting sqref="W138:W144">
    <cfRule type="cellIs" dxfId="239" priority="240" operator="equal">
      <formula>"H"</formula>
    </cfRule>
  </conditionalFormatting>
  <conditionalFormatting sqref="W151:W154 W157:W158">
    <cfRule type="cellIs" dxfId="238" priority="239" operator="equal">
      <formula>"H"</formula>
    </cfRule>
  </conditionalFormatting>
  <conditionalFormatting sqref="W159:W160 W163">
    <cfRule type="cellIs" dxfId="237" priority="238" operator="equal">
      <formula>"H"</formula>
    </cfRule>
  </conditionalFormatting>
  <conditionalFormatting sqref="W201:W206">
    <cfRule type="cellIs" dxfId="236" priority="235" operator="equal">
      <formula>"H"</formula>
    </cfRule>
  </conditionalFormatting>
  <conditionalFormatting sqref="W182:W185">
    <cfRule type="cellIs" dxfId="235" priority="237" operator="equal">
      <formula>"H"</formula>
    </cfRule>
  </conditionalFormatting>
  <conditionalFormatting sqref="W187:W195">
    <cfRule type="cellIs" dxfId="234" priority="236" operator="equal">
      <formula>"H"</formula>
    </cfRule>
  </conditionalFormatting>
  <conditionalFormatting sqref="W658:W662">
    <cfRule type="cellIs" dxfId="233" priority="198" operator="equal">
      <formula>"H"</formula>
    </cfRule>
  </conditionalFormatting>
  <conditionalFormatting sqref="W214:W231 W236 W323:W324">
    <cfRule type="cellIs" dxfId="232" priority="234" operator="equal">
      <formula>"H"</formula>
    </cfRule>
  </conditionalFormatting>
  <conditionalFormatting sqref="W799:W800">
    <cfRule type="cellIs" dxfId="231" priority="233" operator="equal">
      <formula>"H"</formula>
    </cfRule>
  </conditionalFormatting>
  <conditionalFormatting sqref="W232:W235">
    <cfRule type="cellIs" dxfId="230" priority="232" operator="equal">
      <formula>"H"</formula>
    </cfRule>
  </conditionalFormatting>
  <conditionalFormatting sqref="W245:W249">
    <cfRule type="cellIs" dxfId="229" priority="231" operator="equal">
      <formula>"H"</formula>
    </cfRule>
  </conditionalFormatting>
  <conditionalFormatting sqref="W250:W253 W265 W257">
    <cfRule type="cellIs" dxfId="228" priority="230" operator="equal">
      <formula>"H"</formula>
    </cfRule>
  </conditionalFormatting>
  <conditionalFormatting sqref="W266:W267 W277:W278 W270">
    <cfRule type="cellIs" dxfId="227" priority="229" operator="equal">
      <formula>"H"</formula>
    </cfRule>
  </conditionalFormatting>
  <conditionalFormatting sqref="W271:W276">
    <cfRule type="cellIs" dxfId="226" priority="228" operator="equal">
      <formula>"H"</formula>
    </cfRule>
  </conditionalFormatting>
  <conditionalFormatting sqref="W291:W292">
    <cfRule type="cellIs" dxfId="225" priority="227" operator="equal">
      <formula>"H"</formula>
    </cfRule>
  </conditionalFormatting>
  <conditionalFormatting sqref="W284:W290">
    <cfRule type="cellIs" dxfId="224" priority="226" operator="equal">
      <formula>"H"</formula>
    </cfRule>
  </conditionalFormatting>
  <conditionalFormatting sqref="W293:W300">
    <cfRule type="cellIs" dxfId="223" priority="225" operator="equal">
      <formula>"H"</formula>
    </cfRule>
  </conditionalFormatting>
  <conditionalFormatting sqref="W301:W305">
    <cfRule type="cellIs" dxfId="222" priority="224" operator="equal">
      <formula>"H"</formula>
    </cfRule>
  </conditionalFormatting>
  <conditionalFormatting sqref="W306:W310">
    <cfRule type="cellIs" dxfId="221" priority="223" operator="equal">
      <formula>"H"</formula>
    </cfRule>
  </conditionalFormatting>
  <conditionalFormatting sqref="W320:W322">
    <cfRule type="cellIs" dxfId="220" priority="222" operator="equal">
      <formula>"H"</formula>
    </cfRule>
  </conditionalFormatting>
  <conditionalFormatting sqref="W337">
    <cfRule type="cellIs" dxfId="219" priority="221" operator="equal">
      <formula>"H"</formula>
    </cfRule>
  </conditionalFormatting>
  <conditionalFormatting sqref="W333:W336">
    <cfRule type="cellIs" dxfId="218" priority="220" operator="equal">
      <formula>"H"</formula>
    </cfRule>
  </conditionalFormatting>
  <conditionalFormatting sqref="W338:W345">
    <cfRule type="cellIs" dxfId="217" priority="219" operator="equal">
      <formula>"H"</formula>
    </cfRule>
  </conditionalFormatting>
  <conditionalFormatting sqref="W368 W346:W359">
    <cfRule type="cellIs" dxfId="216" priority="218" operator="equal">
      <formula>"H"</formula>
    </cfRule>
  </conditionalFormatting>
  <conditionalFormatting sqref="W369:W375">
    <cfRule type="cellIs" dxfId="215" priority="217" operator="equal">
      <formula>"H"</formula>
    </cfRule>
  </conditionalFormatting>
  <conditionalFormatting sqref="W386:W393">
    <cfRule type="cellIs" dxfId="214" priority="216" operator="equal">
      <formula>"H"</formula>
    </cfRule>
  </conditionalFormatting>
  <conditionalFormatting sqref="W399:W412 W422 W531">
    <cfRule type="cellIs" dxfId="213" priority="215" operator="equal">
      <formula>"H"</formula>
    </cfRule>
  </conditionalFormatting>
  <conditionalFormatting sqref="W792:W793">
    <cfRule type="cellIs" dxfId="212" priority="173" operator="equal">
      <formula>"H"</formula>
    </cfRule>
  </conditionalFormatting>
  <conditionalFormatting sqref="W612:W616 W644 W621:W622">
    <cfRule type="cellIs" dxfId="211" priority="200" operator="equal">
      <formula>"H"</formula>
    </cfRule>
  </conditionalFormatting>
  <conditionalFormatting sqref="W633:W634 W640:W643">
    <cfRule type="cellIs" dxfId="210" priority="199" operator="equal">
      <formula>"H"</formula>
    </cfRule>
  </conditionalFormatting>
  <conditionalFormatting sqref="W423:W427">
    <cfRule type="cellIs" dxfId="209" priority="214" operator="equal">
      <formula>"H"</formula>
    </cfRule>
  </conditionalFormatting>
  <conditionalFormatting sqref="W450:W454 W462">
    <cfRule type="cellIs" dxfId="208" priority="213" operator="equal">
      <formula>"H"</formula>
    </cfRule>
  </conditionalFormatting>
  <conditionalFormatting sqref="W455:W461">
    <cfRule type="cellIs" dxfId="207" priority="212" operator="equal">
      <formula>"H"</formula>
    </cfRule>
  </conditionalFormatting>
  <conditionalFormatting sqref="W468:W471 W488 W473:W475">
    <cfRule type="cellIs" dxfId="206" priority="211" operator="equal">
      <formula>"H"</formula>
    </cfRule>
  </conditionalFormatting>
  <conditionalFormatting sqref="W494:W495 W497:W499">
    <cfRule type="cellIs" dxfId="205" priority="209" operator="equal">
      <formula>"H"</formula>
    </cfRule>
  </conditionalFormatting>
  <conditionalFormatting sqref="W489:W493">
    <cfRule type="cellIs" dxfId="204" priority="210" operator="equal">
      <formula>"H"</formula>
    </cfRule>
  </conditionalFormatting>
  <conditionalFormatting sqref="W500:W504">
    <cfRule type="cellIs" dxfId="203" priority="208" operator="equal">
      <formula>"H"</formula>
    </cfRule>
  </conditionalFormatting>
  <conditionalFormatting sqref="W513:W517">
    <cfRule type="cellIs" dxfId="202" priority="207" operator="equal">
      <formula>"H"</formula>
    </cfRule>
  </conditionalFormatting>
  <conditionalFormatting sqref="W527:W530">
    <cfRule type="cellIs" dxfId="201" priority="206" operator="equal">
      <formula>"H"</formula>
    </cfRule>
  </conditionalFormatting>
  <conditionalFormatting sqref="W532:W539 W544">
    <cfRule type="cellIs" dxfId="200" priority="205" operator="equal">
      <formula>"H"</formula>
    </cfRule>
  </conditionalFormatting>
  <conditionalFormatting sqref="W540:W541">
    <cfRule type="cellIs" dxfId="199" priority="204" operator="equal">
      <formula>"H"</formula>
    </cfRule>
  </conditionalFormatting>
  <conditionalFormatting sqref="W562 W546:W553">
    <cfRule type="cellIs" dxfId="198" priority="203" operator="equal">
      <formula>"H"</formula>
    </cfRule>
  </conditionalFormatting>
  <conditionalFormatting sqref="W598:W604">
    <cfRule type="cellIs" dxfId="197" priority="202" operator="equal">
      <formula>"H"</formula>
    </cfRule>
  </conditionalFormatting>
  <conditionalFormatting sqref="W605:W611">
    <cfRule type="cellIs" dxfId="196" priority="201" operator="equal">
      <formula>"H"</formula>
    </cfRule>
  </conditionalFormatting>
  <conditionalFormatting sqref="W786:W787 W789">
    <cfRule type="cellIs" dxfId="195" priority="176" operator="equal">
      <formula>"H"</formula>
    </cfRule>
  </conditionalFormatting>
  <conditionalFormatting sqref="W788">
    <cfRule type="cellIs" dxfId="194" priority="175" operator="equal">
      <formula>"H"</formula>
    </cfRule>
  </conditionalFormatting>
  <conditionalFormatting sqref="W790:W791">
    <cfRule type="cellIs" dxfId="193" priority="174" operator="equal">
      <formula>"H"</formula>
    </cfRule>
  </conditionalFormatting>
  <conditionalFormatting sqref="W796:W797">
    <cfRule type="cellIs" dxfId="192" priority="171" operator="equal">
      <formula>"H"</formula>
    </cfRule>
  </conditionalFormatting>
  <conditionalFormatting sqref="W784">
    <cfRule type="cellIs" dxfId="191" priority="177" operator="equal">
      <formula>"H"</formula>
    </cfRule>
  </conditionalFormatting>
  <conditionalFormatting sqref="W670:W682 W695 W769">
    <cfRule type="cellIs" dxfId="190" priority="197" operator="equal">
      <formula>"H"</formula>
    </cfRule>
  </conditionalFormatting>
  <conditionalFormatting sqref="W691:W694">
    <cfRule type="cellIs" dxfId="189" priority="196" operator="equal">
      <formula>"H"</formula>
    </cfRule>
  </conditionalFormatting>
  <conditionalFormatting sqref="W696:W706">
    <cfRule type="cellIs" dxfId="188" priority="195" operator="equal">
      <formula>"H"</formula>
    </cfRule>
  </conditionalFormatting>
  <conditionalFormatting sqref="W707:W711">
    <cfRule type="cellIs" dxfId="187" priority="194" operator="equal">
      <formula>"H"</formula>
    </cfRule>
  </conditionalFormatting>
  <conditionalFormatting sqref="W712:W716">
    <cfRule type="cellIs" dxfId="186" priority="193" operator="equal">
      <formula>"H"</formula>
    </cfRule>
  </conditionalFormatting>
  <conditionalFormatting sqref="W717:W719 W724">
    <cfRule type="cellIs" dxfId="185" priority="192" operator="equal">
      <formula>"H"</formula>
    </cfRule>
  </conditionalFormatting>
  <conditionalFormatting sqref="W732:W733 W736">
    <cfRule type="cellIs" dxfId="184" priority="191" operator="equal">
      <formula>"H"</formula>
    </cfRule>
  </conditionalFormatting>
  <conditionalFormatting sqref="W757">
    <cfRule type="cellIs" dxfId="183" priority="190" operator="equal">
      <formula>"H"</formula>
    </cfRule>
  </conditionalFormatting>
  <conditionalFormatting sqref="W756">
    <cfRule type="cellIs" dxfId="182" priority="189" operator="equal">
      <formula>"H"</formula>
    </cfRule>
  </conditionalFormatting>
  <conditionalFormatting sqref="W758:W759">
    <cfRule type="cellIs" dxfId="181" priority="188" operator="equal">
      <formula>"H"</formula>
    </cfRule>
  </conditionalFormatting>
  <conditionalFormatting sqref="W760:W761">
    <cfRule type="cellIs" dxfId="180" priority="187" operator="equal">
      <formula>"H"</formula>
    </cfRule>
  </conditionalFormatting>
  <conditionalFormatting sqref="W762:W763">
    <cfRule type="cellIs" dxfId="179" priority="186" operator="equal">
      <formula>"H"</formula>
    </cfRule>
  </conditionalFormatting>
  <conditionalFormatting sqref="W764:W765">
    <cfRule type="cellIs" dxfId="178" priority="185" operator="equal">
      <formula>"H"</formula>
    </cfRule>
  </conditionalFormatting>
  <conditionalFormatting sqref="W768">
    <cfRule type="cellIs" dxfId="177" priority="184" operator="equal">
      <formula>"H"</formula>
    </cfRule>
  </conditionalFormatting>
  <conditionalFormatting sqref="W770:W771 W773">
    <cfRule type="cellIs" dxfId="176" priority="183" operator="equal">
      <formula>"H"</formula>
    </cfRule>
  </conditionalFormatting>
  <conditionalFormatting sqref="W772">
    <cfRule type="cellIs" dxfId="175" priority="182" operator="equal">
      <formula>"H"</formula>
    </cfRule>
  </conditionalFormatting>
  <conditionalFormatting sqref="W774:W775">
    <cfRule type="cellIs" dxfId="174" priority="181" operator="equal">
      <formula>"H"</formula>
    </cfRule>
  </conditionalFormatting>
  <conditionalFormatting sqref="W776:W777">
    <cfRule type="cellIs" dxfId="173" priority="180" operator="equal">
      <formula>"H"</formula>
    </cfRule>
  </conditionalFormatting>
  <conditionalFormatting sqref="W778:W779">
    <cfRule type="cellIs" dxfId="172" priority="179" operator="equal">
      <formula>"H"</formula>
    </cfRule>
  </conditionalFormatting>
  <conditionalFormatting sqref="W782:W783">
    <cfRule type="cellIs" dxfId="171" priority="178" operator="equal">
      <formula>"H"</formula>
    </cfRule>
  </conditionalFormatting>
  <conditionalFormatting sqref="W794:W795">
    <cfRule type="cellIs" dxfId="170" priority="172" operator="equal">
      <formula>"H"</formula>
    </cfRule>
  </conditionalFormatting>
  <conditionalFormatting sqref="W111:W112">
    <cfRule type="cellIs" dxfId="169" priority="170" operator="equal">
      <formula>"H"</formula>
    </cfRule>
  </conditionalFormatting>
  <conditionalFormatting sqref="W186">
    <cfRule type="cellIs" dxfId="168" priority="169" operator="equal">
      <formula>"H"</formula>
    </cfRule>
  </conditionalFormatting>
  <conditionalFormatting sqref="W200">
    <cfRule type="cellIs" dxfId="167" priority="168" operator="equal">
      <formula>"H"</formula>
    </cfRule>
  </conditionalFormatting>
  <conditionalFormatting sqref="W196:W199">
    <cfRule type="cellIs" dxfId="166" priority="167" operator="equal">
      <formula>"H"</formula>
    </cfRule>
  </conditionalFormatting>
  <conditionalFormatting sqref="W213">
    <cfRule type="cellIs" dxfId="165" priority="166" operator="equal">
      <formula>"H"</formula>
    </cfRule>
  </conditionalFormatting>
  <conditionalFormatting sqref="W209:W212">
    <cfRule type="cellIs" dxfId="164" priority="165" operator="equal">
      <formula>"H"</formula>
    </cfRule>
  </conditionalFormatting>
  <conditionalFormatting sqref="W376:W377 W385 W380">
    <cfRule type="cellIs" dxfId="163" priority="164" operator="equal">
      <formula>"H"</formula>
    </cfRule>
  </conditionalFormatting>
  <conditionalFormatting sqref="W463:W467">
    <cfRule type="cellIs" dxfId="162" priority="163" operator="equal">
      <formula>"H"</formula>
    </cfRule>
  </conditionalFormatting>
  <conditionalFormatting sqref="W476:W477 W480">
    <cfRule type="cellIs" dxfId="161" priority="162" operator="equal">
      <formula>"H"</formula>
    </cfRule>
  </conditionalFormatting>
  <conditionalFormatting sqref="W505:W512">
    <cfRule type="cellIs" dxfId="160" priority="161" operator="equal">
      <formula>"H"</formula>
    </cfRule>
  </conditionalFormatting>
  <conditionalFormatting sqref="W518:W526">
    <cfRule type="cellIs" dxfId="159" priority="160" operator="equal">
      <formula>"H"</formula>
    </cfRule>
  </conditionalFormatting>
  <conditionalFormatting sqref="W593:W594 W597">
    <cfRule type="cellIs" dxfId="158" priority="159" operator="equal">
      <formula>"H"</formula>
    </cfRule>
  </conditionalFormatting>
  <conditionalFormatting sqref="W645:W647 W649">
    <cfRule type="cellIs" dxfId="157" priority="158" operator="equal">
      <formula>"H"</formula>
    </cfRule>
  </conditionalFormatting>
  <conditionalFormatting sqref="W651:W657">
    <cfRule type="cellIs" dxfId="156" priority="157" operator="equal">
      <formula>"H"</formula>
    </cfRule>
  </conditionalFormatting>
  <conditionalFormatting sqref="W663:W669">
    <cfRule type="cellIs" dxfId="155" priority="156" operator="equal">
      <formula>"H"</formula>
    </cfRule>
  </conditionalFormatting>
  <conditionalFormatting sqref="W683:W690">
    <cfRule type="cellIs" dxfId="154" priority="155" operator="equal">
      <formula>"H"</formula>
    </cfRule>
  </conditionalFormatting>
  <conditionalFormatting sqref="W737:W740 W743:W744">
    <cfRule type="cellIs" dxfId="153" priority="154" operator="equal">
      <formula>"H"</formula>
    </cfRule>
  </conditionalFormatting>
  <conditionalFormatting sqref="W766:W767">
    <cfRule type="cellIs" dxfId="152" priority="153" operator="equal">
      <formula>"H"</formula>
    </cfRule>
  </conditionalFormatting>
  <conditionalFormatting sqref="W780:W781">
    <cfRule type="cellIs" dxfId="151" priority="152" operator="equal">
      <formula>"H"</formula>
    </cfRule>
  </conditionalFormatting>
  <conditionalFormatting sqref="W798">
    <cfRule type="cellIs" dxfId="150" priority="151" operator="equal">
      <formula>"H"</formula>
    </cfRule>
  </conditionalFormatting>
  <conditionalFormatting sqref="W807:W808">
    <cfRule type="cellIs" dxfId="149" priority="150" operator="equal">
      <formula>"H"</formula>
    </cfRule>
  </conditionalFormatting>
  <conditionalFormatting sqref="W835:W838 W829 W840:W842">
    <cfRule type="cellIs" dxfId="148" priority="149" operator="equal">
      <formula>"H"</formula>
    </cfRule>
  </conditionalFormatting>
  <conditionalFormatting sqref="W831">
    <cfRule type="cellIs" dxfId="147" priority="148" operator="equal">
      <formula>"H"</formula>
    </cfRule>
  </conditionalFormatting>
  <conditionalFormatting sqref="W830">
    <cfRule type="cellIs" dxfId="146" priority="147" operator="equal">
      <formula>"H"</formula>
    </cfRule>
  </conditionalFormatting>
  <conditionalFormatting sqref="W832">
    <cfRule type="cellIs" dxfId="145" priority="146" operator="equal">
      <formula>"H"</formula>
    </cfRule>
  </conditionalFormatting>
  <conditionalFormatting sqref="W843">
    <cfRule type="cellIs" dxfId="144" priority="145" operator="equal">
      <formula>"H"</formula>
    </cfRule>
  </conditionalFormatting>
  <conditionalFormatting sqref="W837:W838">
    <cfRule type="cellIs" dxfId="143" priority="144" operator="equal">
      <formula>"H"</formula>
    </cfRule>
  </conditionalFormatting>
  <conditionalFormatting sqref="W840:W842">
    <cfRule type="cellIs" dxfId="142" priority="143" operator="equal">
      <formula>"H"</formula>
    </cfRule>
  </conditionalFormatting>
  <conditionalFormatting sqref="W833:W834">
    <cfRule type="cellIs" dxfId="141" priority="142" operator="equal">
      <formula>"H"</formula>
    </cfRule>
  </conditionalFormatting>
  <conditionalFormatting sqref="W839">
    <cfRule type="cellIs" dxfId="140" priority="141" operator="equal">
      <formula>"H"</formula>
    </cfRule>
  </conditionalFormatting>
  <conditionalFormatting sqref="W845">
    <cfRule type="cellIs" dxfId="139" priority="140" operator="equal">
      <formula>"H"</formula>
    </cfRule>
  </conditionalFormatting>
  <conditionalFormatting sqref="W845">
    <cfRule type="cellIs" dxfId="138" priority="139" operator="equal">
      <formula>"H"</formula>
    </cfRule>
  </conditionalFormatting>
  <conditionalFormatting sqref="W827:W828">
    <cfRule type="cellIs" dxfId="137" priority="138" operator="equal">
      <formula>"H"</formula>
    </cfRule>
  </conditionalFormatting>
  <conditionalFormatting sqref="W850">
    <cfRule type="cellIs" dxfId="136" priority="132" operator="equal">
      <formula>"H"</formula>
    </cfRule>
  </conditionalFormatting>
  <conditionalFormatting sqref="V216:V223">
    <cfRule type="cellIs" dxfId="135" priority="89" operator="equal">
      <formula>"H"</formula>
    </cfRule>
  </conditionalFormatting>
  <conditionalFormatting sqref="V32:V34">
    <cfRule type="cellIs" dxfId="134" priority="98" operator="equal">
      <formula>"H"</formula>
    </cfRule>
  </conditionalFormatting>
  <conditionalFormatting sqref="W849">
    <cfRule type="cellIs" dxfId="133" priority="137" operator="equal">
      <formula>"H"</formula>
    </cfRule>
  </conditionalFormatting>
  <conditionalFormatting sqref="W851:W853">
    <cfRule type="cellIs" dxfId="132" priority="133" operator="equal">
      <formula>"H"</formula>
    </cfRule>
  </conditionalFormatting>
  <conditionalFormatting sqref="W855">
    <cfRule type="cellIs" dxfId="131" priority="136" operator="equal">
      <formula>"H"</formula>
    </cfRule>
  </conditionalFormatting>
  <conditionalFormatting sqref="W851:W853">
    <cfRule type="cellIs" dxfId="130" priority="135" operator="equal">
      <formula>"H"</formula>
    </cfRule>
  </conditionalFormatting>
  <conditionalFormatting sqref="W854">
    <cfRule type="cellIs" dxfId="129" priority="134" operator="equal">
      <formula>"H"</formula>
    </cfRule>
  </conditionalFormatting>
  <conditionalFormatting sqref="W861">
    <cfRule type="cellIs" dxfId="128" priority="131" operator="equal">
      <formula>"H"</formula>
    </cfRule>
  </conditionalFormatting>
  <conditionalFormatting sqref="W857:W859">
    <cfRule type="cellIs" dxfId="127" priority="130" operator="equal">
      <formula>"H"</formula>
    </cfRule>
  </conditionalFormatting>
  <conditionalFormatting sqref="W860">
    <cfRule type="cellIs" dxfId="126" priority="129" operator="equal">
      <formula>"H"</formula>
    </cfRule>
  </conditionalFormatting>
  <conditionalFormatting sqref="W857:W859">
    <cfRule type="cellIs" dxfId="125" priority="128" operator="equal">
      <formula>"H"</formula>
    </cfRule>
  </conditionalFormatting>
  <conditionalFormatting sqref="W856">
    <cfRule type="cellIs" dxfId="124" priority="127" operator="equal">
      <formula>"H"</formula>
    </cfRule>
  </conditionalFormatting>
  <conditionalFormatting sqref="W863">
    <cfRule type="cellIs" dxfId="123" priority="126" operator="equal">
      <formula>"H"</formula>
    </cfRule>
  </conditionalFormatting>
  <conditionalFormatting sqref="V847:V848">
    <cfRule type="cellIs" dxfId="122" priority="96" operator="equal">
      <formula>"H"</formula>
    </cfRule>
  </conditionalFormatting>
  <conditionalFormatting sqref="U32:U34">
    <cfRule type="cellIs" dxfId="121" priority="125" operator="equal">
      <formula>"H"</formula>
    </cfRule>
  </conditionalFormatting>
  <conditionalFormatting sqref="U69">
    <cfRule type="cellIs" dxfId="120" priority="124" operator="equal">
      <formula>"H"</formula>
    </cfRule>
  </conditionalFormatting>
  <conditionalFormatting sqref="U85:U86">
    <cfRule type="cellIs" dxfId="119" priority="123" operator="equal">
      <formula>"H"</formula>
    </cfRule>
  </conditionalFormatting>
  <conditionalFormatting sqref="U116:U117">
    <cfRule type="cellIs" dxfId="118" priority="122" operator="equal">
      <formula>"H"</formula>
    </cfRule>
  </conditionalFormatting>
  <conditionalFormatting sqref="U137">
    <cfRule type="cellIs" dxfId="117" priority="121" operator="equal">
      <formula>"H"</formula>
    </cfRule>
  </conditionalFormatting>
  <conditionalFormatting sqref="U172:U173">
    <cfRule type="cellIs" dxfId="116" priority="120" operator="equal">
      <formula>"H"</formula>
    </cfRule>
  </conditionalFormatting>
  <conditionalFormatting sqref="U179:U181">
    <cfRule type="cellIs" dxfId="115" priority="119" operator="equal">
      <formula>"H"</formula>
    </cfRule>
  </conditionalFormatting>
  <conditionalFormatting sqref="U229:U231">
    <cfRule type="cellIs" dxfId="114" priority="118" operator="equal">
      <formula>"H"</formula>
    </cfRule>
  </conditionalFormatting>
  <conditionalFormatting sqref="U270">
    <cfRule type="cellIs" dxfId="113" priority="117" operator="equal">
      <formula>"H"</formula>
    </cfRule>
  </conditionalFormatting>
  <conditionalFormatting sqref="U318:U319">
    <cfRule type="cellIs" dxfId="112" priority="116" operator="equal">
      <formula>"H"</formula>
    </cfRule>
  </conditionalFormatting>
  <conditionalFormatting sqref="U332">
    <cfRule type="cellIs" dxfId="111" priority="115" operator="equal">
      <formula>"H"</formula>
    </cfRule>
  </conditionalFormatting>
  <conditionalFormatting sqref="U412">
    <cfRule type="cellIs" dxfId="110" priority="114" operator="equal">
      <formula>"H"</formula>
    </cfRule>
  </conditionalFormatting>
  <conditionalFormatting sqref="U613:U622">
    <cfRule type="cellIs" dxfId="109" priority="109" operator="equal">
      <formula>"H"</formula>
    </cfRule>
  </conditionalFormatting>
  <conditionalFormatting sqref="U469:U475">
    <cfRule type="cellIs" dxfId="108" priority="113" operator="equal">
      <formula>"H"</formula>
    </cfRule>
  </conditionalFormatting>
  <conditionalFormatting sqref="U517">
    <cfRule type="cellIs" dxfId="107" priority="112" operator="equal">
      <formula>"H"</formula>
    </cfRule>
  </conditionalFormatting>
  <conditionalFormatting sqref="U533:U539">
    <cfRule type="cellIs" dxfId="106" priority="111" operator="equal">
      <formula>"H"</formula>
    </cfRule>
  </conditionalFormatting>
  <conditionalFormatting sqref="U611">
    <cfRule type="cellIs" dxfId="105" priority="110" operator="equal">
      <formula>"H"</formula>
    </cfRule>
  </conditionalFormatting>
  <conditionalFormatting sqref="U787">
    <cfRule type="cellIs" dxfId="104" priority="102" operator="equal">
      <formula>"H"</formula>
    </cfRule>
  </conditionalFormatting>
  <conditionalFormatting sqref="U676:U682">
    <cfRule type="cellIs" dxfId="103" priority="108" operator="equal">
      <formula>"H"</formula>
    </cfRule>
  </conditionalFormatting>
  <conditionalFormatting sqref="U718:U724">
    <cfRule type="cellIs" dxfId="102" priority="107" operator="equal">
      <formula>"H"</formula>
    </cfRule>
  </conditionalFormatting>
  <conditionalFormatting sqref="U755">
    <cfRule type="cellIs" dxfId="101" priority="106" operator="equal">
      <formula>"H"</formula>
    </cfRule>
  </conditionalFormatting>
  <conditionalFormatting sqref="U765">
    <cfRule type="cellIs" dxfId="100" priority="105" operator="equal">
      <formula>"H"</formula>
    </cfRule>
  </conditionalFormatting>
  <conditionalFormatting sqref="U771">
    <cfRule type="cellIs" dxfId="99" priority="104" operator="equal">
      <formula>"H"</formula>
    </cfRule>
  </conditionalFormatting>
  <conditionalFormatting sqref="U783">
    <cfRule type="cellIs" dxfId="98" priority="103" operator="equal">
      <formula>"H"</formula>
    </cfRule>
  </conditionalFormatting>
  <conditionalFormatting sqref="U454">
    <cfRule type="cellIs" dxfId="97" priority="101" operator="equal">
      <formula>"H"</formula>
    </cfRule>
  </conditionalFormatting>
  <conditionalFormatting sqref="U493">
    <cfRule type="cellIs" dxfId="96" priority="100" operator="equal">
      <formula>"H"</formula>
    </cfRule>
  </conditionalFormatting>
  <conditionalFormatting sqref="V24:V26">
    <cfRule type="cellIs" dxfId="95" priority="99" operator="equal">
      <formula>"H"</formula>
    </cfRule>
  </conditionalFormatting>
  <conditionalFormatting sqref="V907">
    <cfRule type="cellIs" dxfId="94" priority="97" operator="equal">
      <formula>"H"</formula>
    </cfRule>
  </conditionalFormatting>
  <conditionalFormatting sqref="V69">
    <cfRule type="cellIs" dxfId="93" priority="95" operator="equal">
      <formula>"H"</formula>
    </cfRule>
  </conditionalFormatting>
  <conditionalFormatting sqref="V85:V86">
    <cfRule type="cellIs" dxfId="92" priority="94" operator="equal">
      <formula>"H"</formula>
    </cfRule>
  </conditionalFormatting>
  <conditionalFormatting sqref="V116:V117">
    <cfRule type="cellIs" dxfId="91" priority="93" operator="equal">
      <formula>"H"</formula>
    </cfRule>
  </conditionalFormatting>
  <conditionalFormatting sqref="V137">
    <cfRule type="cellIs" dxfId="90" priority="92" operator="equal">
      <formula>"H"</formula>
    </cfRule>
  </conditionalFormatting>
  <conditionalFormatting sqref="V172:V173">
    <cfRule type="cellIs" dxfId="89" priority="91" operator="equal">
      <formula>"H"</formula>
    </cfRule>
  </conditionalFormatting>
  <conditionalFormatting sqref="V179:V181">
    <cfRule type="cellIs" dxfId="88" priority="90" operator="equal">
      <formula>"H"</formula>
    </cfRule>
  </conditionalFormatting>
  <conditionalFormatting sqref="V229:V231">
    <cfRule type="cellIs" dxfId="87" priority="88" operator="equal">
      <formula>"H"</formula>
    </cfRule>
  </conditionalFormatting>
  <conditionalFormatting sqref="V270">
    <cfRule type="cellIs" dxfId="86" priority="87" operator="equal">
      <formula>"H"</formula>
    </cfRule>
  </conditionalFormatting>
  <conditionalFormatting sqref="V799">
    <cfRule type="cellIs" dxfId="85" priority="68" operator="equal">
      <formula>"H"</formula>
    </cfRule>
  </conditionalFormatting>
  <conditionalFormatting sqref="V318:V319">
    <cfRule type="cellIs" dxfId="84" priority="86" operator="equal">
      <formula>"H"</formula>
    </cfRule>
  </conditionalFormatting>
  <conditionalFormatting sqref="V332">
    <cfRule type="cellIs" dxfId="83" priority="85" operator="equal">
      <formula>"H"</formula>
    </cfRule>
  </conditionalFormatting>
  <conditionalFormatting sqref="V613:V622">
    <cfRule type="cellIs" dxfId="82" priority="77" operator="equal">
      <formula>"H"</formula>
    </cfRule>
  </conditionalFormatting>
  <conditionalFormatting sqref="V412">
    <cfRule type="cellIs" dxfId="81" priority="83" operator="equal">
      <formula>"H"</formula>
    </cfRule>
  </conditionalFormatting>
  <conditionalFormatting sqref="V399:V407">
    <cfRule type="cellIs" dxfId="80" priority="84" operator="equal">
      <formula>"H"</formula>
    </cfRule>
  </conditionalFormatting>
  <conditionalFormatting sqref="V454">
    <cfRule type="cellIs" dxfId="79" priority="82" operator="equal">
      <formula>"H"</formula>
    </cfRule>
  </conditionalFormatting>
  <conditionalFormatting sqref="V469:V475">
    <cfRule type="cellIs" dxfId="78" priority="81" operator="equal">
      <formula>"H"</formula>
    </cfRule>
  </conditionalFormatting>
  <conditionalFormatting sqref="V517">
    <cfRule type="cellIs" dxfId="77" priority="80" operator="equal">
      <formula>"H"</formula>
    </cfRule>
  </conditionalFormatting>
  <conditionalFormatting sqref="V533:V539">
    <cfRule type="cellIs" dxfId="76" priority="79" operator="equal">
      <formula>"H"</formula>
    </cfRule>
  </conditionalFormatting>
  <conditionalFormatting sqref="V611">
    <cfRule type="cellIs" dxfId="75" priority="78" operator="equal">
      <formula>"H"</formula>
    </cfRule>
  </conditionalFormatting>
  <conditionalFormatting sqref="V787">
    <cfRule type="cellIs" dxfId="74" priority="69" operator="equal">
      <formula>"H"</formula>
    </cfRule>
  </conditionalFormatting>
  <conditionalFormatting sqref="V674">
    <cfRule type="cellIs" dxfId="73" priority="76" operator="equal">
      <formula>"H"</formula>
    </cfRule>
  </conditionalFormatting>
  <conditionalFormatting sqref="V676:V682">
    <cfRule type="cellIs" dxfId="72" priority="75" operator="equal">
      <formula>"H"</formula>
    </cfRule>
  </conditionalFormatting>
  <conditionalFormatting sqref="V718:V724">
    <cfRule type="cellIs" dxfId="71" priority="74" operator="equal">
      <formula>"H"</formula>
    </cfRule>
  </conditionalFormatting>
  <conditionalFormatting sqref="V755">
    <cfRule type="cellIs" dxfId="70" priority="73" operator="equal">
      <formula>"H"</formula>
    </cfRule>
  </conditionalFormatting>
  <conditionalFormatting sqref="V765">
    <cfRule type="cellIs" dxfId="69" priority="72" operator="equal">
      <formula>"H"</formula>
    </cfRule>
  </conditionalFormatting>
  <conditionalFormatting sqref="V771">
    <cfRule type="cellIs" dxfId="68" priority="71" operator="equal">
      <formula>"H"</formula>
    </cfRule>
  </conditionalFormatting>
  <conditionalFormatting sqref="V783">
    <cfRule type="cellIs" dxfId="67" priority="70" operator="equal">
      <formula>"H"</formula>
    </cfRule>
  </conditionalFormatting>
  <conditionalFormatting sqref="V865">
    <cfRule type="cellIs" dxfId="66" priority="67" operator="equal">
      <formula>"H"</formula>
    </cfRule>
  </conditionalFormatting>
  <conditionalFormatting sqref="W51">
    <cfRule type="cellIs" dxfId="65" priority="66" operator="equal">
      <formula>"H"</formula>
    </cfRule>
  </conditionalFormatting>
  <conditionalFormatting sqref="W65">
    <cfRule type="cellIs" dxfId="64" priority="65" operator="equal">
      <formula>"H"</formula>
    </cfRule>
  </conditionalFormatting>
  <conditionalFormatting sqref="W90">
    <cfRule type="cellIs" dxfId="63" priority="64" operator="equal">
      <formula>"H"</formula>
    </cfRule>
  </conditionalFormatting>
  <conditionalFormatting sqref="W103">
    <cfRule type="cellIs" dxfId="62" priority="63" operator="equal">
      <formula>"H"</formula>
    </cfRule>
  </conditionalFormatting>
  <conditionalFormatting sqref="W115">
    <cfRule type="cellIs" dxfId="61" priority="62" operator="equal">
      <formula>"H"</formula>
    </cfRule>
  </conditionalFormatting>
  <conditionalFormatting sqref="W116">
    <cfRule type="cellIs" dxfId="60" priority="61" operator="equal">
      <formula>"H"</formula>
    </cfRule>
  </conditionalFormatting>
  <conditionalFormatting sqref="W149">
    <cfRule type="cellIs" dxfId="59" priority="60" operator="equal">
      <formula>"H"</formula>
    </cfRule>
  </conditionalFormatting>
  <conditionalFormatting sqref="W148">
    <cfRule type="cellIs" dxfId="58" priority="59" operator="equal">
      <formula>"H"</formula>
    </cfRule>
  </conditionalFormatting>
  <conditionalFormatting sqref="W155">
    <cfRule type="cellIs" dxfId="57" priority="58" operator="equal">
      <formula>"H"</formula>
    </cfRule>
  </conditionalFormatting>
  <conditionalFormatting sqref="W161">
    <cfRule type="cellIs" dxfId="56" priority="57" operator="equal">
      <formula>"H"</formula>
    </cfRule>
  </conditionalFormatting>
  <conditionalFormatting sqref="W156">
    <cfRule type="cellIs" dxfId="55" priority="56" operator="equal">
      <formula>"H"</formula>
    </cfRule>
  </conditionalFormatting>
  <conditionalFormatting sqref="W162">
    <cfRule type="cellIs" dxfId="54" priority="55" operator="equal">
      <formula>"H"</formula>
    </cfRule>
  </conditionalFormatting>
  <conditionalFormatting sqref="W269">
    <cfRule type="cellIs" dxfId="53" priority="54" operator="equal">
      <formula>"H"</formula>
    </cfRule>
  </conditionalFormatting>
  <conditionalFormatting sqref="W268">
    <cfRule type="cellIs" dxfId="52" priority="53" operator="equal">
      <formula>"H"</formula>
    </cfRule>
  </conditionalFormatting>
  <conditionalFormatting sqref="W478">
    <cfRule type="cellIs" dxfId="51" priority="52" operator="equal">
      <formula>"H"</formula>
    </cfRule>
  </conditionalFormatting>
  <conditionalFormatting sqref="W479">
    <cfRule type="cellIs" dxfId="50" priority="51" operator="equal">
      <formula>"H"</formula>
    </cfRule>
  </conditionalFormatting>
  <conditionalFormatting sqref="W543">
    <cfRule type="cellIs" dxfId="49" priority="50" operator="equal">
      <formula>"H"</formula>
    </cfRule>
  </conditionalFormatting>
  <conditionalFormatting sqref="W542">
    <cfRule type="cellIs" dxfId="48" priority="49" operator="equal">
      <formula>"H"</formula>
    </cfRule>
  </conditionalFormatting>
  <conditionalFormatting sqref="W566">
    <cfRule type="cellIs" dxfId="47" priority="48" operator="equal">
      <formula>"H"</formula>
    </cfRule>
  </conditionalFormatting>
  <conditionalFormatting sqref="W565">
    <cfRule type="cellIs" dxfId="46" priority="47" operator="equal">
      <formula>"H"</formula>
    </cfRule>
  </conditionalFormatting>
  <conditionalFormatting sqref="W596">
    <cfRule type="cellIs" dxfId="45" priority="46" operator="equal">
      <formula>"H"</formula>
    </cfRule>
  </conditionalFormatting>
  <conditionalFormatting sqref="W595">
    <cfRule type="cellIs" dxfId="44" priority="45" operator="equal">
      <formula>"H"</formula>
    </cfRule>
  </conditionalFormatting>
  <conditionalFormatting sqref="W635">
    <cfRule type="cellIs" dxfId="43" priority="44" operator="equal">
      <formula>"H"</formula>
    </cfRule>
  </conditionalFormatting>
  <conditionalFormatting sqref="W648">
    <cfRule type="cellIs" dxfId="42" priority="43" operator="equal">
      <formula>"H"</formula>
    </cfRule>
  </conditionalFormatting>
  <conditionalFormatting sqref="W735">
    <cfRule type="cellIs" dxfId="41" priority="42" operator="equal">
      <formula>"H"</formula>
    </cfRule>
  </conditionalFormatting>
  <conditionalFormatting sqref="W734">
    <cfRule type="cellIs" dxfId="40" priority="41" operator="equal">
      <formula>"H"</formula>
    </cfRule>
  </conditionalFormatting>
  <conditionalFormatting sqref="W741:W742">
    <cfRule type="cellIs" dxfId="39" priority="40" operator="equal">
      <formula>"H"</formula>
    </cfRule>
  </conditionalFormatting>
  <conditionalFormatting sqref="W75:W78">
    <cfRule type="cellIs" dxfId="38" priority="39" operator="equal">
      <formula>"H"</formula>
    </cfRule>
  </conditionalFormatting>
  <conditionalFormatting sqref="W123:W124">
    <cfRule type="cellIs" dxfId="37" priority="38" operator="equal">
      <formula>"H"</formula>
    </cfRule>
  </conditionalFormatting>
  <conditionalFormatting sqref="W133:W136">
    <cfRule type="cellIs" dxfId="36" priority="37" operator="equal">
      <formula>"H"</formula>
    </cfRule>
  </conditionalFormatting>
  <conditionalFormatting sqref="W258:W264">
    <cfRule type="cellIs" dxfId="35" priority="36" operator="equal">
      <formula>"H"</formula>
    </cfRule>
  </conditionalFormatting>
  <conditionalFormatting sqref="W367">
    <cfRule type="cellIs" dxfId="34" priority="35" operator="equal">
      <formula>"H"</formula>
    </cfRule>
  </conditionalFormatting>
  <conditionalFormatting sqref="T351">
    <cfRule type="cellIs" dxfId="33" priority="31" operator="equal">
      <formula>"H"</formula>
    </cfRule>
  </conditionalFormatting>
  <conditionalFormatting sqref="W381:W384">
    <cfRule type="cellIs" dxfId="32" priority="34" operator="equal">
      <formula>"H"</formula>
    </cfRule>
  </conditionalFormatting>
  <conditionalFormatting sqref="V351">
    <cfRule type="cellIs" dxfId="31" priority="33" operator="equal">
      <formula>"H"</formula>
    </cfRule>
  </conditionalFormatting>
  <conditionalFormatting sqref="U351">
    <cfRule type="cellIs" dxfId="30" priority="32" operator="equal">
      <formula>"H"</formula>
    </cfRule>
  </conditionalFormatting>
  <conditionalFormatting sqref="W554:W561">
    <cfRule type="cellIs" dxfId="29" priority="30" operator="equal">
      <formula>"H"</formula>
    </cfRule>
  </conditionalFormatting>
  <conditionalFormatting sqref="W631:W632">
    <cfRule type="cellIs" dxfId="28" priority="25" operator="equal">
      <formula>"H"</formula>
    </cfRule>
  </conditionalFormatting>
  <conditionalFormatting sqref="W582:W587 W590:W592">
    <cfRule type="cellIs" dxfId="27" priority="29" operator="equal">
      <formula>"H"</formula>
    </cfRule>
  </conditionalFormatting>
  <conditionalFormatting sqref="V726:V731">
    <cfRule type="cellIs" dxfId="26" priority="22" operator="equal">
      <formula>"H"</formula>
    </cfRule>
  </conditionalFormatting>
  <conditionalFormatting sqref="W623:W630">
    <cfRule type="cellIs" dxfId="25" priority="28" operator="equal">
      <formula>"H"</formula>
    </cfRule>
  </conditionalFormatting>
  <conditionalFormatting sqref="U624:U632">
    <cfRule type="cellIs" dxfId="24" priority="27" operator="equal">
      <formula>"H"</formula>
    </cfRule>
  </conditionalFormatting>
  <conditionalFormatting sqref="V624:V632">
    <cfRule type="cellIs" dxfId="23" priority="26" operator="equal">
      <formula>"H"</formula>
    </cfRule>
  </conditionalFormatting>
  <conditionalFormatting sqref="W725:W727 W731">
    <cfRule type="cellIs" dxfId="22" priority="24" operator="equal">
      <formula>"H"</formula>
    </cfRule>
  </conditionalFormatting>
  <conditionalFormatting sqref="U726:U731">
    <cfRule type="cellIs" dxfId="21" priority="23" operator="equal">
      <formula>"H"</formula>
    </cfRule>
  </conditionalFormatting>
  <conditionalFormatting sqref="W243">
    <cfRule type="cellIs" dxfId="20" priority="21" operator="equal">
      <formula>"H"</formula>
    </cfRule>
  </conditionalFormatting>
  <conditionalFormatting sqref="W241:W242">
    <cfRule type="cellIs" dxfId="19" priority="20" operator="equal">
      <formula>"H"</formula>
    </cfRule>
  </conditionalFormatting>
  <conditionalFormatting sqref="W360:W366">
    <cfRule type="cellIs" dxfId="18" priority="19" operator="equal">
      <formula>"H"</formula>
    </cfRule>
  </conditionalFormatting>
  <conditionalFormatting sqref="T360">
    <cfRule type="cellIs" dxfId="17" priority="16" operator="equal">
      <formula>"H"</formula>
    </cfRule>
  </conditionalFormatting>
  <conditionalFormatting sqref="V360">
    <cfRule type="cellIs" dxfId="16" priority="18" operator="equal">
      <formula>"H"</formula>
    </cfRule>
  </conditionalFormatting>
  <conditionalFormatting sqref="U360">
    <cfRule type="cellIs" dxfId="15" priority="17" operator="equal">
      <formula>"H"</formula>
    </cfRule>
  </conditionalFormatting>
  <conditionalFormatting sqref="W378:W379">
    <cfRule type="cellIs" dxfId="14" priority="15" operator="equal">
      <formula>"H"</formula>
    </cfRule>
  </conditionalFormatting>
  <conditionalFormatting sqref="W472">
    <cfRule type="cellIs" dxfId="13" priority="14" operator="equal">
      <formula>"H"</formula>
    </cfRule>
  </conditionalFormatting>
  <conditionalFormatting sqref="W496">
    <cfRule type="cellIs" dxfId="12" priority="13" operator="equal">
      <formula>"H"</formula>
    </cfRule>
  </conditionalFormatting>
  <conditionalFormatting sqref="T554">
    <cfRule type="cellIs" dxfId="11" priority="12" operator="equal">
      <formula>"H"</formula>
    </cfRule>
  </conditionalFormatting>
  <conditionalFormatting sqref="U554">
    <cfRule type="cellIs" dxfId="10" priority="11" operator="equal">
      <formula>"H"</formula>
    </cfRule>
  </conditionalFormatting>
  <conditionalFormatting sqref="V554">
    <cfRule type="cellIs" dxfId="9" priority="10" operator="equal">
      <formula>"H"</formula>
    </cfRule>
  </conditionalFormatting>
  <conditionalFormatting sqref="W575:W578">
    <cfRule type="cellIs" dxfId="8" priority="9" operator="equal">
      <formula>"H"</formula>
    </cfRule>
  </conditionalFormatting>
  <conditionalFormatting sqref="T581">
    <cfRule type="cellIs" dxfId="7" priority="8" operator="equal">
      <formula>"H"</formula>
    </cfRule>
  </conditionalFormatting>
  <conditionalFormatting sqref="U581">
    <cfRule type="cellIs" dxfId="6" priority="7" operator="equal">
      <formula>"H"</formula>
    </cfRule>
  </conditionalFormatting>
  <conditionalFormatting sqref="V581">
    <cfRule type="cellIs" dxfId="5" priority="6" operator="equal">
      <formula>"H"</formula>
    </cfRule>
  </conditionalFormatting>
  <conditionalFormatting sqref="W588">
    <cfRule type="cellIs" dxfId="4" priority="5" operator="equal">
      <formula>"H"</formula>
    </cfRule>
  </conditionalFormatting>
  <conditionalFormatting sqref="W589">
    <cfRule type="cellIs" dxfId="3" priority="4" operator="equal">
      <formula>"H"</formula>
    </cfRule>
  </conditionalFormatting>
  <conditionalFormatting sqref="T623">
    <cfRule type="cellIs" dxfId="2" priority="3" operator="equal">
      <formula>"H"</formula>
    </cfRule>
  </conditionalFormatting>
  <conditionalFormatting sqref="U623">
    <cfRule type="cellIs" dxfId="1" priority="2" operator="equal">
      <formula>"H"</formula>
    </cfRule>
  </conditionalFormatting>
  <conditionalFormatting sqref="V623">
    <cfRule type="cellIs" dxfId="0" priority="1" operator="equal">
      <formula>"H"</formula>
    </cfRule>
  </conditionalFormatting>
  <pageMargins left="0.7" right="0.7" top="0.75" bottom="0.75" header="0.3" footer="0.3"/>
  <pageSetup paperSize="9" scale="10" fitToHeight="0" orientation="portrait" useFirstPageNumber="1" r:id="rId1"/>
  <headerFooter>
    <oddFooter>&amp;L&amp;16&amp;UHK4524/AP
LWC5:LTY3:26291 (09/08/2021)
Arcadis Hong Kong _x000D_&amp;1#&amp;"Calibri"&amp;8&amp;K000000 Sensitivity: Confidential&amp;C&amp;16- B/&amp;P -</oddFooter>
  </headerFooter>
  <rowBreaks count="4" manualBreakCount="4">
    <brk id="179" max="59" man="1"/>
    <brk id="350" max="59" man="1"/>
    <brk id="511" max="59" man="1"/>
    <brk id="787" max="32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2</vt:i4>
      </vt:variant>
    </vt:vector>
  </HeadingPairs>
  <TitlesOfParts>
    <vt:vector size="3" baseType="lpstr">
      <vt:lpstr>App B - All Rate</vt:lpstr>
      <vt:lpstr>'App B - All Rate'!Print_Area</vt:lpstr>
      <vt:lpstr>'App B - All Rate'!Print_Titles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Lor, Tsz Chun</dc:creator>
  <cp:lastModifiedBy>SergeiStPete Private</cp:lastModifiedBy>
  <dcterms:created xsi:type="dcterms:W3CDTF">2021-09-09T04:41:52Z</dcterms:created>
  <dcterms:modified xsi:type="dcterms:W3CDTF">2021-09-25T22:41:49Z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0bcfeaf9-6f6c-4738-872d-67cba7c53334_Enabled">
    <vt:lpwstr>true</vt:lpwstr>
  </property>
  <property fmtid="{D5CDD505-2E9C-101B-9397-08002B2CF9AE}" pid="3" name="MSIP_Label_0bcfeaf9-6f6c-4738-872d-67cba7c53334_SetDate">
    <vt:lpwstr>2021-09-25T22:39:28Z</vt:lpwstr>
  </property>
  <property fmtid="{D5CDD505-2E9C-101B-9397-08002B2CF9AE}" pid="4" name="MSIP_Label_0bcfeaf9-6f6c-4738-872d-67cba7c53334_Method">
    <vt:lpwstr>Standard</vt:lpwstr>
  </property>
  <property fmtid="{D5CDD505-2E9C-101B-9397-08002B2CF9AE}" pid="5" name="MSIP_Label_0bcfeaf9-6f6c-4738-872d-67cba7c53334_Name">
    <vt:lpwstr>Confidential_0</vt:lpwstr>
  </property>
  <property fmtid="{D5CDD505-2E9C-101B-9397-08002B2CF9AE}" pid="6" name="MSIP_Label_0bcfeaf9-6f6c-4738-872d-67cba7c53334_SiteId">
    <vt:lpwstr>fa4e9c1f-6222-443d-a083-28f80c1ffefc</vt:lpwstr>
  </property>
  <property fmtid="{D5CDD505-2E9C-101B-9397-08002B2CF9AE}" pid="7" name="MSIP_Label_0bcfeaf9-6f6c-4738-872d-67cba7c53334_ActionId">
    <vt:lpwstr>de8fd09e-eec4-40d6-9708-0c6c0569ab19</vt:lpwstr>
  </property>
  <property fmtid="{D5CDD505-2E9C-101B-9397-08002B2CF9AE}" pid="8" name="MSIP_Label_0bcfeaf9-6f6c-4738-872d-67cba7c53334_ContentBits">
    <vt:lpwstr>2</vt:lpwstr>
  </property>
</Properties>
</file>