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S:\01 Admin\01 Scan2Bim Weekly Meeting\Maintenance\"/>
    </mc:Choice>
  </mc:AlternateContent>
  <xr:revisionPtr revIDLastSave="0" documentId="13_ncr:1_{73ABF390-78CE-4D45-A2A4-0435C8AABDC7}" xr6:coauthVersionLast="47" xr6:coauthVersionMax="47" xr10:uidLastSave="{00000000-0000-0000-0000-000000000000}"/>
  <bookViews>
    <workbookView xWindow="-108" yWindow="-108" windowWidth="30936" windowHeight="16896" tabRatio="893" xr2:uid="{00000000-000D-0000-FFFF-FFFF00000000}"/>
  </bookViews>
  <sheets>
    <sheet name="Project Progress" sheetId="19" r:id="rId1"/>
    <sheet name="beläggning ht19" sheetId="14" state="hidden" r:id="rId2"/>
    <sheet name="Summer Vacation" sheetId="15" state="hidden" r:id="rId3"/>
    <sheet name="Data" sheetId="20" r:id="rId4"/>
    <sheet name="Ekonomi - beläggning vt19" sheetId="13" state="hidden" r:id="rId5"/>
  </sheets>
  <definedNames>
    <definedName name="_xlnm._FilterDatabase" localSheetId="1" hidden="1">'beläggning ht19'!$B$3:$R$186</definedName>
    <definedName name="_xlnm._FilterDatabase" localSheetId="4" hidden="1">'Ekonomi - beläggning vt19'!$C$7:$Q$170</definedName>
    <definedName name="_xlnm._FilterDatabase" localSheetId="0" hidden="1">'Project Progress'!$C$2:$AG$48</definedName>
    <definedName name="_xlnm.Print_Area" localSheetId="1">'beläggning ht19'!$A$1:$V$212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5" i="14" l="1"/>
  <c r="Q5" i="14"/>
  <c r="P5" i="14"/>
  <c r="O5" i="14"/>
  <c r="N5" i="14"/>
  <c r="L5" i="14"/>
  <c r="K5" i="14"/>
  <c r="J5" i="14"/>
  <c r="E5" i="14"/>
  <c r="F5" i="14"/>
  <c r="G5" i="14"/>
  <c r="H5" i="14"/>
  <c r="S161" i="14" l="1"/>
  <c r="M5" i="14"/>
  <c r="M6" i="14"/>
  <c r="S166" i="14"/>
  <c r="S167" i="14"/>
  <c r="S168" i="14"/>
  <c r="I5" i="14"/>
  <c r="S23" i="14"/>
  <c r="U4" i="13"/>
  <c r="S162" i="14"/>
  <c r="S163" i="14"/>
  <c r="S164" i="14"/>
  <c r="S165" i="14"/>
  <c r="S160" i="14"/>
  <c r="S17" i="14"/>
  <c r="S18" i="14"/>
  <c r="S14" i="14"/>
  <c r="S15" i="14"/>
  <c r="S139" i="14"/>
  <c r="S129" i="14"/>
  <c r="S9" i="14"/>
  <c r="S10" i="14"/>
  <c r="S11" i="14"/>
  <c r="S12" i="14"/>
  <c r="S16" i="14"/>
  <c r="S19" i="14"/>
  <c r="S20" i="14"/>
  <c r="S21" i="14"/>
  <c r="S22" i="14"/>
  <c r="S24" i="14"/>
  <c r="S25" i="14"/>
  <c r="S26" i="14"/>
  <c r="S27" i="14"/>
  <c r="S28" i="14"/>
  <c r="S29" i="14"/>
  <c r="S30" i="14"/>
  <c r="S32" i="14"/>
  <c r="S33" i="14"/>
  <c r="S34" i="14"/>
  <c r="S35" i="14"/>
  <c r="S36" i="14"/>
  <c r="S37" i="14"/>
  <c r="S38" i="14"/>
  <c r="S39" i="14"/>
  <c r="S40" i="14"/>
  <c r="S41" i="14"/>
  <c r="S42" i="14"/>
  <c r="S43" i="14"/>
  <c r="S44" i="14"/>
  <c r="S45" i="14"/>
  <c r="S46" i="14"/>
  <c r="S47" i="14"/>
  <c r="S48" i="14"/>
  <c r="S49" i="14"/>
  <c r="S50" i="14"/>
  <c r="S51" i="14"/>
  <c r="S52" i="14"/>
  <c r="S53" i="14"/>
  <c r="S54" i="14"/>
  <c r="S55" i="14"/>
  <c r="S56" i="14"/>
  <c r="S57" i="14"/>
  <c r="S58" i="14"/>
  <c r="S59" i="14"/>
  <c r="S60" i="14"/>
  <c r="S61" i="14"/>
  <c r="S62" i="14"/>
  <c r="S63" i="14"/>
  <c r="S64" i="14"/>
  <c r="S65" i="14"/>
  <c r="S66" i="14"/>
  <c r="S67" i="14"/>
  <c r="S68" i="14"/>
  <c r="S69" i="14"/>
  <c r="S70" i="14"/>
  <c r="S71" i="14"/>
  <c r="S72" i="14"/>
  <c r="S73" i="14"/>
  <c r="S74" i="14"/>
  <c r="S75" i="14"/>
  <c r="S76" i="14"/>
  <c r="S77" i="14"/>
  <c r="S78" i="14"/>
  <c r="S79" i="14"/>
  <c r="S80" i="14"/>
  <c r="S81" i="14"/>
  <c r="S82" i="14"/>
  <c r="S83" i="14"/>
  <c r="S84" i="14"/>
  <c r="S85" i="14"/>
  <c r="S86" i="14"/>
  <c r="S87" i="14"/>
  <c r="S88" i="14"/>
  <c r="S89" i="14"/>
  <c r="S90" i="14"/>
  <c r="S91" i="14"/>
  <c r="S92" i="14"/>
  <c r="S93" i="14"/>
  <c r="S94" i="14"/>
  <c r="S95" i="14"/>
  <c r="S96" i="14"/>
  <c r="S97" i="14"/>
  <c r="S98" i="14"/>
  <c r="S99" i="14"/>
  <c r="S100" i="14"/>
  <c r="S101" i="14"/>
  <c r="S102" i="14"/>
  <c r="S103" i="14"/>
  <c r="S104" i="14"/>
  <c r="S105" i="14"/>
  <c r="S106" i="14"/>
  <c r="S107" i="14"/>
  <c r="S108" i="14"/>
  <c r="S109" i="14"/>
  <c r="S110" i="14"/>
  <c r="S111" i="14"/>
  <c r="S112" i="14"/>
  <c r="S113" i="14"/>
  <c r="S114" i="14"/>
  <c r="S115" i="14"/>
  <c r="S116" i="14"/>
  <c r="S117" i="14"/>
  <c r="S118" i="14"/>
  <c r="S119" i="14"/>
  <c r="S120" i="14"/>
  <c r="S121" i="14"/>
  <c r="S122" i="14"/>
  <c r="S123" i="14"/>
  <c r="S124" i="14"/>
  <c r="S125" i="14"/>
  <c r="S126" i="14"/>
  <c r="S127" i="14"/>
  <c r="S128" i="14"/>
  <c r="S130" i="14"/>
  <c r="S131" i="14"/>
  <c r="S132" i="14"/>
  <c r="S133" i="14"/>
  <c r="S134" i="14"/>
  <c r="S135" i="14"/>
  <c r="S136" i="14"/>
  <c r="S137" i="14"/>
  <c r="S138" i="14"/>
  <c r="S140" i="14"/>
  <c r="S141" i="14"/>
  <c r="S142" i="14"/>
  <c r="S143" i="14"/>
  <c r="S144" i="14"/>
  <c r="S145" i="14"/>
  <c r="S146" i="14"/>
  <c r="S147" i="14"/>
  <c r="S148" i="14"/>
  <c r="S149" i="14"/>
  <c r="S150" i="14"/>
  <c r="S151" i="14"/>
  <c r="S152" i="14"/>
  <c r="S153" i="14"/>
  <c r="S154" i="14"/>
  <c r="S155" i="14"/>
  <c r="S156" i="14"/>
  <c r="S157" i="14"/>
  <c r="S158" i="14"/>
  <c r="S13" i="14"/>
  <c r="S159" i="14"/>
  <c r="S8" i="14"/>
  <c r="F6" i="14"/>
  <c r="G6" i="14"/>
  <c r="H6" i="14"/>
  <c r="I6" i="14"/>
  <c r="J6" i="14"/>
  <c r="K6" i="14"/>
  <c r="L6" i="14"/>
  <c r="N6" i="14"/>
  <c r="O6" i="14"/>
  <c r="P6" i="14"/>
  <c r="Q6" i="14"/>
  <c r="R6" i="14"/>
  <c r="E6" i="14"/>
  <c r="S174" i="14"/>
  <c r="S185" i="14"/>
  <c r="S182" i="14"/>
  <c r="S181" i="14"/>
  <c r="S180" i="14"/>
  <c r="S179" i="14"/>
  <c r="S178" i="14"/>
  <c r="S177" i="14"/>
  <c r="S176" i="14"/>
  <c r="S175" i="14"/>
  <c r="S4" i="14"/>
  <c r="F5" i="13"/>
  <c r="G5" i="13"/>
  <c r="H5" i="13"/>
  <c r="I5" i="13"/>
  <c r="J5" i="13"/>
  <c r="E5" i="13"/>
  <c r="K5" i="13"/>
  <c r="L5" i="13"/>
  <c r="M5" i="13"/>
  <c r="N5" i="13"/>
  <c r="O5" i="13"/>
  <c r="P5" i="13"/>
  <c r="Q5" i="13"/>
  <c r="S159" i="13"/>
  <c r="S160" i="13"/>
  <c r="S161" i="13"/>
  <c r="S162" i="13"/>
  <c r="S163" i="13"/>
  <c r="S164" i="13"/>
  <c r="S165" i="13"/>
  <c r="S15" i="13"/>
  <c r="S16" i="13"/>
  <c r="S17" i="13"/>
  <c r="S18" i="13"/>
  <c r="S19" i="13"/>
  <c r="S20" i="13"/>
  <c r="S21" i="13"/>
  <c r="S22" i="13"/>
  <c r="S23" i="13"/>
  <c r="S24" i="13"/>
  <c r="S8" i="13"/>
  <c r="R5" i="13"/>
  <c r="D5" i="13"/>
  <c r="S166" i="13"/>
  <c r="S167" i="13"/>
  <c r="S168" i="13"/>
  <c r="S169" i="13"/>
  <c r="S170" i="13"/>
  <c r="S171" i="13"/>
  <c r="S172" i="13"/>
  <c r="S173" i="13"/>
  <c r="S4" i="13"/>
  <c r="S143" i="13"/>
  <c r="S158" i="13"/>
  <c r="S157" i="13"/>
  <c r="S156" i="13"/>
  <c r="S155" i="13"/>
  <c r="S154" i="13"/>
  <c r="S153" i="13"/>
  <c r="S152" i="13"/>
  <c r="S151" i="13"/>
  <c r="S150" i="13"/>
  <c r="S149" i="13"/>
  <c r="S148" i="13"/>
  <c r="S147" i="13"/>
  <c r="S146" i="13"/>
  <c r="S145" i="13"/>
  <c r="S144" i="13"/>
  <c r="S142" i="13"/>
  <c r="S141" i="13"/>
  <c r="S140" i="13"/>
  <c r="S139" i="13"/>
  <c r="S138" i="13"/>
  <c r="S137" i="13"/>
  <c r="S136" i="13"/>
  <c r="S135" i="13"/>
  <c r="S134" i="13"/>
  <c r="S133" i="13"/>
  <c r="S132" i="13"/>
  <c r="S131" i="13"/>
  <c r="S130" i="13"/>
  <c r="S129" i="13"/>
  <c r="S128" i="13"/>
  <c r="S127" i="13"/>
  <c r="S126" i="13"/>
  <c r="S125" i="13"/>
  <c r="S124" i="13"/>
  <c r="S123" i="13"/>
  <c r="S122" i="13"/>
  <c r="S121" i="13"/>
  <c r="S120" i="13"/>
  <c r="S119" i="13"/>
  <c r="S118" i="13"/>
  <c r="S117" i="13"/>
  <c r="S116" i="13"/>
  <c r="S115" i="13"/>
  <c r="S114" i="13"/>
  <c r="S113" i="13"/>
  <c r="S112" i="13"/>
  <c r="S111" i="13"/>
  <c r="S110" i="13"/>
  <c r="S109" i="13"/>
  <c r="S108" i="13"/>
  <c r="S107" i="13"/>
  <c r="S9" i="13"/>
  <c r="S10" i="13"/>
  <c r="S11" i="13"/>
  <c r="S12" i="13"/>
  <c r="S13" i="13"/>
  <c r="S14" i="13"/>
  <c r="S25" i="13"/>
  <c r="S26" i="13"/>
  <c r="S27" i="13"/>
  <c r="S29" i="13"/>
  <c r="S30" i="13"/>
  <c r="S31" i="13"/>
  <c r="S32" i="13"/>
  <c r="S35" i="13"/>
  <c r="S36" i="13"/>
  <c r="S37" i="13"/>
  <c r="S38" i="13"/>
  <c r="S39" i="13"/>
  <c r="S40" i="13"/>
  <c r="S41" i="13"/>
  <c r="S42" i="13"/>
  <c r="S43" i="13"/>
  <c r="S44" i="13"/>
  <c r="S45" i="13"/>
  <c r="S46" i="13"/>
  <c r="S47" i="13"/>
  <c r="S48" i="13"/>
  <c r="S49" i="13"/>
  <c r="S50" i="13"/>
  <c r="S51" i="13"/>
  <c r="S52" i="13"/>
  <c r="S53" i="13"/>
  <c r="S54" i="13"/>
  <c r="S55" i="13"/>
  <c r="S56" i="13"/>
  <c r="S57" i="13"/>
  <c r="S58" i="13"/>
  <c r="S59" i="13"/>
  <c r="S60" i="13"/>
  <c r="S61" i="13"/>
  <c r="S62" i="13"/>
  <c r="S63" i="13"/>
  <c r="S64" i="13"/>
  <c r="S65" i="13"/>
  <c r="S66" i="13"/>
  <c r="S67" i="13"/>
  <c r="S68" i="13"/>
  <c r="S69" i="13"/>
  <c r="S70" i="13"/>
  <c r="S71" i="13"/>
  <c r="S72" i="13"/>
  <c r="S73" i="13"/>
  <c r="S74" i="13"/>
  <c r="S75" i="13"/>
  <c r="S76" i="13"/>
  <c r="S77" i="13"/>
  <c r="S78" i="13"/>
  <c r="S79" i="13"/>
  <c r="S80" i="13"/>
  <c r="S81" i="13"/>
  <c r="S82" i="13"/>
  <c r="S83" i="13"/>
  <c r="S84" i="13"/>
  <c r="S85" i="13"/>
  <c r="S86" i="13"/>
  <c r="S87" i="13"/>
  <c r="S88" i="13"/>
  <c r="S89" i="13"/>
  <c r="S90" i="13"/>
  <c r="S91" i="13"/>
  <c r="S92" i="13"/>
  <c r="S93" i="13"/>
  <c r="S94" i="13"/>
  <c r="S95" i="13"/>
  <c r="S96" i="13"/>
  <c r="S98" i="13"/>
  <c r="S99" i="13"/>
  <c r="S100" i="13"/>
  <c r="S101" i="13"/>
  <c r="S102" i="13"/>
  <c r="S103" i="13"/>
  <c r="S104" i="13"/>
  <c r="S105" i="13"/>
  <c r="S106" i="13"/>
  <c r="R6" i="13"/>
  <c r="Q6" i="13"/>
  <c r="P6" i="13"/>
  <c r="O6" i="13"/>
  <c r="N6" i="13"/>
  <c r="M6" i="13"/>
  <c r="L6" i="13"/>
  <c r="K6" i="13"/>
  <c r="J6" i="13"/>
  <c r="I6" i="13"/>
  <c r="H6" i="13"/>
  <c r="G6" i="13"/>
  <c r="F6" i="13"/>
  <c r="E6" i="13"/>
  <c r="D6" i="13"/>
  <c r="S7" i="13" l="1"/>
  <c r="S5" i="13"/>
  <c r="T4" i="13" s="1"/>
  <c r="S5" i="14"/>
  <c r="T4" i="14" s="1"/>
  <c r="S7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tc={C7786DFB-8F52-4895-9E78-BD8CABFBCE02}</author>
    <author>tc={64BE57FE-53C3-4008-9BFB-7AEA49EA2414}</author>
    <author>tc={E131C5BC-5D25-4CBD-AB23-5EA3BF5DD39A}</author>
    <author>tc={90232673-81A5-4E83-BEAE-1AC3AA023FC9}</author>
    <author>tc={9214736F-10E9-46EF-899D-20B419D89308}</author>
    <author>Anna Rinneby</author>
    <author>Lennart Dalwér</author>
  </authors>
  <commentList>
    <comment ref="K10" authorId="0" shapeId="0" xr:uid="{C7786DFB-8F52-4895-9E78-BD8CABFBCE02}">
      <text>
        <t>[Trådad kommentar]
I din version av Excel kan du läsa den här trådade kommentaren, men eventuella ändringar i den tas bort om filen öppnas i en senare version av Excel. Läs mer: https://go.microsoft.com/fwlink/?linkid=870924
Kommentar:
    Johan går brevis Ulrika och tränas</t>
      </text>
    </comment>
    <comment ref="F26" authorId="1" shapeId="0" xr:uid="{64BE57FE-53C3-4008-9BFB-7AEA49EA2414}">
      <text>
        <t>[Trådad kommentar]
I din version av Excel kan du läsa den här trådade kommentaren, men eventuella ändringar i den tas bort om filen öppnas i en senare version av Excel. Läs mer: https://go.microsoft.com/fwlink/?linkid=870924
Kommentar:
    Kristoffer fortsätter som stöd</t>
      </text>
    </comment>
    <comment ref="F32" authorId="2" shapeId="0" xr:uid="{E131C5BC-5D25-4CBD-AB23-5EA3BF5DD39A}">
      <text>
        <t>[Trådad kommentar]
I din version av Excel kan du läsa den här trådade kommentaren, men eventuella ändringar i den tas bort om filen öppnas i en senare version av Excel. Läs mer: https://go.microsoft.com/fwlink/?linkid=870924
Kommentar:
    Leanspel</t>
      </text>
    </comment>
    <comment ref="F35" authorId="3" shapeId="0" xr:uid="{90232673-81A5-4E83-BEAE-1AC3AA023FC9}">
      <text>
        <t>[Trådad kommentar]
I din version av Excel kan du läsa den här trådade kommentaren, men eventuella ändringar i den tas bort om filen öppnas i en senare version av Excel. Läs mer: https://go.microsoft.com/fwlink/?linkid=870924
Kommentar:
    Leanspel</t>
      </text>
    </comment>
    <comment ref="F85" authorId="4" shapeId="0" xr:uid="{9214736F-10E9-46EF-899D-20B419D89308}">
      <text>
        <t>[Trådad kommentar]
I din version av Excel kan du läsa den här trådade kommentaren, men eventuella ändringar i den tas bort om filen öppnas i en senare version av Excel. Läs mer: https://go.microsoft.com/fwlink/?linkid=870924
Kommentar:
    Överlämning från Martin Sv till Claes</t>
      </text>
    </comment>
    <comment ref="D149" authorId="5" shapeId="0" xr:uid="{BF1E546E-74C0-40DB-B087-C064AC2DF3D9}">
      <text>
        <r>
          <rPr>
            <b/>
            <sz val="9"/>
            <color indexed="81"/>
            <rFont val="Tahoma"/>
            <family val="2"/>
          </rPr>
          <t>Anna Rinneby:</t>
        </r>
        <r>
          <rPr>
            <sz val="9"/>
            <color indexed="81"/>
            <rFont val="Tahoma"/>
            <family val="2"/>
          </rPr>
          <t xml:space="preserve">
Kräver ingen kontakt just nu då Madde jobbar där</t>
        </r>
      </text>
    </comment>
    <comment ref="D156" authorId="6" shapeId="0" xr:uid="{0CBAD54E-CF7E-4C68-B3AE-829E855BEAD8}">
      <text>
        <r>
          <rPr>
            <b/>
            <sz val="9"/>
            <color indexed="81"/>
            <rFont val="Tahoma"/>
            <family val="2"/>
          </rPr>
          <t>Lennart Dalwér:</t>
        </r>
        <r>
          <rPr>
            <sz val="9"/>
            <color indexed="81"/>
            <rFont val="Tahoma"/>
            <family val="2"/>
          </rPr>
          <t xml:space="preserve">
Öppning oklart</t>
        </r>
      </text>
    </comment>
    <comment ref="D158" authorId="6" shapeId="0" xr:uid="{0855B4E8-DBEB-4027-9EAE-759DE56219DB}">
      <text>
        <r>
          <rPr>
            <b/>
            <sz val="9"/>
            <color indexed="81"/>
            <rFont val="Tahoma"/>
            <family val="2"/>
          </rPr>
          <t>Lennart Dalwér:</t>
        </r>
        <r>
          <rPr>
            <sz val="9"/>
            <color indexed="81"/>
            <rFont val="Tahoma"/>
            <family val="2"/>
          </rPr>
          <t xml:space="preserve">
Öppning augusti 19</t>
        </r>
      </text>
    </comment>
    <comment ref="D182" authorId="5" shapeId="0" xr:uid="{727BD56C-245D-4E32-B763-6C3F67958953}">
      <text>
        <r>
          <rPr>
            <b/>
            <sz val="9"/>
            <color indexed="81"/>
            <rFont val="Tahoma"/>
            <family val="2"/>
          </rPr>
          <t>Anna Rinneby:</t>
        </r>
        <r>
          <rPr>
            <sz val="9"/>
            <color indexed="81"/>
            <rFont val="Tahoma"/>
            <family val="2"/>
          </rPr>
          <t xml:space="preserve">
Sammanslagning av 1,2 och 4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tc={ED507E31-F798-481D-85A5-AF16A8AFE7A2}</author>
    <author>Anna Rinneby</author>
    <author>tc={4C8F63CB-4E4E-41D0-A445-421D82ADD56A}</author>
    <author>tc={103140AF-51A8-42BC-9C5C-42CB010CC2B0}</author>
    <author>Camilla M Bengtsson</author>
    <author>tc={AB53A576-F907-41A2-8143-1E745C553947}</author>
    <author>tc={195EFF4F-AC65-40D7-85D4-978458FA544F}</author>
    <author>Lennart Dalwér</author>
    <author>tc={90ABE8FD-E27C-43DD-9C5B-62ECDE07359F}</author>
    <author>tc={FAD7ADFC-F2FE-470B-8C3E-20EFDE9EF1A4}</author>
  </authors>
  <commentList>
    <comment ref="O4" authorId="0" shapeId="0" xr:uid="{ED507E31-F798-481D-85A5-AF16A8AFE7A2}">
      <text>
        <t>[Trådad kommentar]
I din version av Excel kan du läsa den här trådade kommentaren, men eventuella ändringar i den tas bort om filen öppnas i en senare version av Excel. Läs mer: https://go.microsoft.com/fwlink/?linkid=870924
Kommentar:
    2019-03-19 Ändrat till 20 dagar från 33 pga förlängd sjukskrivning</t>
      </text>
    </comment>
    <comment ref="H6" authorId="1" shapeId="0" xr:uid="{301A71F3-FE88-470D-9D0E-E60CD900EEE4}">
      <text>
        <r>
          <rPr>
            <b/>
            <sz val="9"/>
            <color indexed="81"/>
            <rFont val="Tahoma"/>
            <family val="2"/>
          </rPr>
          <t>Anna Rinneby:</t>
        </r>
        <r>
          <rPr>
            <sz val="9"/>
            <color indexed="81"/>
            <rFont val="Tahoma"/>
            <family val="2"/>
          </rPr>
          <t xml:space="preserve">
Räknar ej med stöddagar eller butiker som ej har dagar</t>
        </r>
      </text>
    </comment>
    <comment ref="C11" authorId="1" shapeId="0" xr:uid="{65CDDDA8-0AF4-4364-9FC2-4F824412957B}">
      <text>
        <r>
          <rPr>
            <b/>
            <sz val="9"/>
            <color indexed="81"/>
            <rFont val="Tahoma"/>
            <family val="2"/>
          </rPr>
          <t>Anna Rinneby:</t>
        </r>
        <r>
          <rPr>
            <sz val="9"/>
            <color indexed="81"/>
            <rFont val="Tahoma"/>
            <family val="2"/>
          </rPr>
          <t xml:space="preserve">
Delat genomförande ht18/vt19</t>
        </r>
      </text>
    </comment>
    <comment ref="K14" authorId="2" shapeId="0" xr:uid="{4C8F63CB-4E4E-41D0-A445-421D82ADD56A}">
      <text>
        <t>[Trådad kommentar]
I din version av Excel kan du läsa den här trådade kommentaren, men eventuella ändringar i den tas bort om filen öppnas i en senare version av Excel. Läs mer: https://go.microsoft.com/fwlink/?linkid=870924
Kommentar:
    Utb 2, + Leanspel</t>
      </text>
    </comment>
    <comment ref="K19" authorId="3" shapeId="0" xr:uid="{103140AF-51A8-42BC-9C5C-42CB010CC2B0}">
      <text>
        <t xml:space="preserve">[Trådad kommentar]
I din version av Excel kan du läsa den här trådade kommentaren, men eventuella ändringar i den tas bort om filen öppnas i en senare version av Excel. Läs mer: https://go.microsoft.com/fwlink/?linkid=870924
Kommentar:
    Grundmodul + 1 coachingdag 
</t>
      </text>
    </comment>
    <comment ref="C24" authorId="1" shapeId="0" xr:uid="{F8AF5904-F3C4-4610-8DF5-D5071B94ECF4}">
      <text>
        <r>
          <rPr>
            <b/>
            <sz val="9"/>
            <color indexed="81"/>
            <rFont val="Tahoma"/>
            <family val="2"/>
          </rPr>
          <t>Anna Rinneby:</t>
        </r>
        <r>
          <rPr>
            <sz val="9"/>
            <color indexed="81"/>
            <rFont val="Tahoma"/>
            <family val="2"/>
          </rPr>
          <t xml:space="preserve">
Brutet gmf 2019</t>
        </r>
      </text>
    </comment>
    <comment ref="C29" authorId="1" shapeId="0" xr:uid="{C3C5D9DC-42A0-4F4F-9ACF-1A71F153C8EA}">
      <text>
        <r>
          <rPr>
            <b/>
            <sz val="9"/>
            <color indexed="81"/>
            <rFont val="Tahoma"/>
            <family val="2"/>
          </rPr>
          <t>Anna Rinneby:</t>
        </r>
        <r>
          <rPr>
            <sz val="9"/>
            <color indexed="81"/>
            <rFont val="Tahoma"/>
            <family val="2"/>
          </rPr>
          <t xml:space="preserve">
Brutet genomförande 2019</t>
        </r>
      </text>
    </comment>
    <comment ref="C41" authorId="1" shapeId="0" xr:uid="{5A7B1B86-7E30-4B80-88D8-EEE2E43DF762}">
      <text>
        <r>
          <rPr>
            <b/>
            <sz val="9"/>
            <color indexed="81"/>
            <rFont val="Tahoma"/>
            <family val="2"/>
          </rPr>
          <t>Anna Rinneby:</t>
        </r>
        <r>
          <rPr>
            <sz val="9"/>
            <color indexed="81"/>
            <rFont val="Tahoma"/>
            <family val="2"/>
          </rPr>
          <t xml:space="preserve">
Delat genomförande ht18/vt19</t>
        </r>
      </text>
    </comment>
    <comment ref="H41" authorId="1" shapeId="0" xr:uid="{7ED9BF1C-DEC3-4D04-AEED-0B21C5DC7A8D}">
      <text>
        <r>
          <rPr>
            <sz val="9"/>
            <color indexed="81"/>
            <rFont val="Tahoma"/>
            <family val="2"/>
          </rPr>
          <t xml:space="preserve">Leanspel
</t>
        </r>
      </text>
    </comment>
    <comment ref="H42" authorId="1" shapeId="0" xr:uid="{ADEFF3CD-7277-4C48-B80B-BBE57BF7921D}">
      <text>
        <r>
          <rPr>
            <sz val="9"/>
            <color indexed="81"/>
            <rFont val="Tahoma"/>
            <family val="2"/>
          </rPr>
          <t>2 dagar Bageri och 2 dagar Kök</t>
        </r>
      </text>
    </comment>
    <comment ref="F53" authorId="1" shapeId="0" xr:uid="{7032D39B-3087-4C53-9DC8-39389E4BA7FC}">
      <text>
        <r>
          <rPr>
            <b/>
            <sz val="9"/>
            <color indexed="81"/>
            <rFont val="Tahoma"/>
            <family val="2"/>
          </rPr>
          <t>Anna Rinneby:</t>
        </r>
        <r>
          <rPr>
            <sz val="9"/>
            <color indexed="81"/>
            <rFont val="Tahoma"/>
            <family val="2"/>
          </rPr>
          <t xml:space="preserve">
Anna har kontakten med Lena</t>
        </r>
      </text>
    </comment>
    <comment ref="C56" authorId="1" shapeId="0" xr:uid="{C92AC514-FA5F-4548-B21D-AEC6946AFB55}">
      <text>
        <r>
          <rPr>
            <b/>
            <sz val="9"/>
            <color indexed="81"/>
            <rFont val="Tahoma"/>
            <family val="2"/>
          </rPr>
          <t>Anna Rinneby:</t>
        </r>
        <r>
          <rPr>
            <sz val="9"/>
            <color indexed="81"/>
            <rFont val="Tahoma"/>
            <family val="2"/>
          </rPr>
          <t xml:space="preserve">
Sammanslagning av 1,2 och 4</t>
        </r>
      </text>
    </comment>
    <comment ref="N83" authorId="4" shapeId="0" xr:uid="{9466B31D-7541-4579-A20C-FCFF2EED5648}">
      <text>
        <r>
          <rPr>
            <sz val="9"/>
            <color theme="1"/>
            <rFont val="Arial"/>
            <family val="2"/>
          </rPr>
          <t>Valt att ta paus</t>
        </r>
      </text>
    </comment>
    <comment ref="H86" authorId="4" shapeId="0" xr:uid="{E288611D-B827-4F68-B19A-BCC30FCC0EB5}">
      <text>
        <r>
          <rPr>
            <sz val="9"/>
            <color theme="1"/>
            <rFont val="Arial"/>
            <family val="2"/>
          </rPr>
          <t>Valt att ta paus</t>
        </r>
      </text>
    </comment>
    <comment ref="Q109" authorId="5" shapeId="0" xr:uid="{AB53A576-F907-41A2-8143-1E745C553947}">
      <text>
        <t>[Trådad kommentar]
I din version av Excel kan du läsa den här trådade kommentaren, men eventuella ändringar i den tas bort om filen öppnas i en senare version av Excel. Läs mer: https://go.microsoft.com/fwlink/?linkid=870924
Kommentar:
    kommer innan april få exakt status på denna</t>
      </text>
    </comment>
    <comment ref="J113" authorId="1" shapeId="0" xr:uid="{B3899709-8EC0-4F1A-9590-5598052EC06E}">
      <text>
        <r>
          <rPr>
            <b/>
            <sz val="9"/>
            <color indexed="81"/>
            <rFont val="Tahoma"/>
            <family val="2"/>
          </rPr>
          <t>Sköter kontakt tills Kristoffer är tillbaka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122" authorId="6" shapeId="0" xr:uid="{195EFF4F-AC65-40D7-85D4-978458FA544F}">
      <text>
        <t>[Trådad kommentar]
I din version av Excel kan du läsa den här trådade kommentaren, men eventuella ändringar i den tas bort om filen öppnas i en senare version av Excel. Läs mer: https://go.microsoft.com/fwlink/?linkid=870924
Kommentar:
    Ev 1 dag till under våren - ej kontrakt</t>
      </text>
    </comment>
    <comment ref="C154" authorId="1" shapeId="0" xr:uid="{ED4AB32E-D666-4704-95F2-E7534B3E055D}">
      <text>
        <r>
          <rPr>
            <b/>
            <sz val="9"/>
            <color indexed="81"/>
            <rFont val="Tahoma"/>
            <family val="2"/>
          </rPr>
          <t>Anna Rinneby:</t>
        </r>
        <r>
          <rPr>
            <sz val="9"/>
            <color indexed="81"/>
            <rFont val="Tahoma"/>
            <family val="2"/>
          </rPr>
          <t xml:space="preserve">
Kräver ingen kontakt just nu då Madde jobbar där</t>
        </r>
      </text>
    </comment>
    <comment ref="C161" authorId="7" shapeId="0" xr:uid="{C59B93DA-F760-4C55-A97C-D4D0EDDC5292}">
      <text>
        <r>
          <rPr>
            <b/>
            <sz val="9"/>
            <color indexed="81"/>
            <rFont val="Tahoma"/>
            <family val="2"/>
          </rPr>
          <t>Lennart Dalwér:</t>
        </r>
        <r>
          <rPr>
            <sz val="9"/>
            <color indexed="81"/>
            <rFont val="Tahoma"/>
            <family val="2"/>
          </rPr>
          <t xml:space="preserve">
Öppning oklart</t>
        </r>
      </text>
    </comment>
    <comment ref="C162" authorId="7" shapeId="0" xr:uid="{B3494CD4-8288-4DC1-989A-B074EB72A79A}">
      <text>
        <r>
          <rPr>
            <b/>
            <sz val="9"/>
            <color indexed="81"/>
            <rFont val="Tahoma"/>
            <family val="2"/>
          </rPr>
          <t>Lennart Dalwér:</t>
        </r>
        <r>
          <rPr>
            <sz val="9"/>
            <color indexed="81"/>
            <rFont val="Tahoma"/>
            <family val="2"/>
          </rPr>
          <t xml:space="preserve">
Möjlig öppning okt 19</t>
        </r>
      </text>
    </comment>
    <comment ref="C163" authorId="7" shapeId="0" xr:uid="{93CE7D9C-95E8-47EE-941B-DCB8C938C9B3}">
      <text>
        <r>
          <rPr>
            <b/>
            <sz val="9"/>
            <color indexed="81"/>
            <rFont val="Tahoma"/>
            <family val="2"/>
          </rPr>
          <t>Lennart Dalwér:</t>
        </r>
        <r>
          <rPr>
            <sz val="9"/>
            <color indexed="81"/>
            <rFont val="Tahoma"/>
            <family val="2"/>
          </rPr>
          <t xml:space="preserve">
Öppning augusti 19</t>
        </r>
      </text>
    </comment>
    <comment ref="J167" authorId="8" shapeId="0" xr:uid="{90ABE8FD-E27C-43DD-9C5B-62ECDE07359F}">
      <text>
        <t>[Trådad kommentar]
I din version av Excel kan du läsa den här trådade kommentaren, men eventuella ändringar i den tas bort om filen öppnas i en senare version av Excel. Läs mer: https://go.microsoft.com/fwlink/?linkid=870924
Kommentar:
    SM Fridhemsplan, Sabbatsberg, Alfta</t>
      </text>
    </comment>
    <comment ref="K167" authorId="9" shapeId="0" xr:uid="{FAD7ADFC-F2FE-470B-8C3E-20EFDE9EF1A4}">
      <text>
        <t>[Trådad kommentar]
I din version av Excel kan du läsa den här trådade kommentaren, men eventuella ändringar i den tas bort om filen öppnas i en senare version av Excel. Läs mer: https://go.microsoft.com/fwlink/?linkid=870924
Kommentar:
    SM Berga, SM Smedby, SM Söderköping</t>
      </text>
    </comment>
  </commentList>
</comments>
</file>

<file path=xl/sharedStrings.xml><?xml version="1.0" encoding="utf-8"?>
<sst xmlns="http://schemas.openxmlformats.org/spreadsheetml/2006/main" count="1316" uniqueCount="578">
  <si>
    <t>Status</t>
  </si>
  <si>
    <t>Anna</t>
  </si>
  <si>
    <t>-</t>
  </si>
  <si>
    <t>Camilla</t>
  </si>
  <si>
    <t>v34</t>
  </si>
  <si>
    <t>v35</t>
  </si>
  <si>
    <t>Lennart</t>
  </si>
  <si>
    <t>Martin Sv</t>
  </si>
  <si>
    <t>Ulrika</t>
  </si>
  <si>
    <t>Josefine</t>
  </si>
  <si>
    <t>Christian</t>
  </si>
  <si>
    <t>Claes</t>
  </si>
  <si>
    <t>Susanne</t>
  </si>
  <si>
    <t>Kristoffer</t>
  </si>
  <si>
    <t>v24</t>
  </si>
  <si>
    <t>v25</t>
  </si>
  <si>
    <t>v26</t>
  </si>
  <si>
    <t>BBD</t>
  </si>
  <si>
    <t>Säffle</t>
  </si>
  <si>
    <t>Örebro</t>
  </si>
  <si>
    <t>?</t>
  </si>
  <si>
    <t>Helsingborg</t>
  </si>
  <si>
    <t>Umeå</t>
  </si>
  <si>
    <t>Brunflo</t>
  </si>
  <si>
    <t>Strömstad</t>
  </si>
  <si>
    <t>Karlskrona</t>
  </si>
  <si>
    <t>Halmstad</t>
  </si>
  <si>
    <t>Växjö</t>
  </si>
  <si>
    <t>Västervik</t>
  </si>
  <si>
    <t>Tidaholm</t>
  </si>
  <si>
    <t>Nyköping</t>
  </si>
  <si>
    <t>Kalmar</t>
  </si>
  <si>
    <t>Södertälje</t>
  </si>
  <si>
    <t>Vansbro</t>
  </si>
  <si>
    <t>Ludvika</t>
  </si>
  <si>
    <t>Karlstad</t>
  </si>
  <si>
    <t>Varberg</t>
  </si>
  <si>
    <t>Norr/Öst 1</t>
  </si>
  <si>
    <t>Norr/Öst 2</t>
  </si>
  <si>
    <t>Väst</t>
  </si>
  <si>
    <t>Syd</t>
  </si>
  <si>
    <t>Syd/Ost</t>
  </si>
  <si>
    <t>Mitt</t>
  </si>
  <si>
    <t>Region</t>
  </si>
  <si>
    <t>Team</t>
  </si>
  <si>
    <t>Lead</t>
  </si>
  <si>
    <t>Stöd/Sälj och insiktsstöd</t>
  </si>
  <si>
    <t>Team Norr Öst 1/Susanne Bakken</t>
  </si>
  <si>
    <t>Johan Lundberg</t>
  </si>
  <si>
    <t>Linda Johansson</t>
  </si>
  <si>
    <t>Suzanne Lindmark</t>
  </si>
  <si>
    <t>Vakans</t>
  </si>
  <si>
    <t>Roberet Andersson</t>
  </si>
  <si>
    <t>Martin St.</t>
  </si>
  <si>
    <t>Totalt antal dagar</t>
  </si>
  <si>
    <t>Dagar kvar att fylla</t>
  </si>
  <si>
    <t>Dagar att fakturera</t>
  </si>
  <si>
    <t>Kommentarer</t>
  </si>
  <si>
    <t>Antal butiker personen är inne i</t>
  </si>
  <si>
    <t>Supermaket Fontänen</t>
  </si>
  <si>
    <t>Grundmodul 190605 Kontrakt klart!</t>
  </si>
  <si>
    <t>Norr/Öst</t>
  </si>
  <si>
    <t xml:space="preserve">Kvantum Bålsta </t>
  </si>
  <si>
    <t>Grundmodul och SA totalt 10,5 dagar fram till mars 2020. 2 dgr under våren (-2)</t>
  </si>
  <si>
    <t>Supermarket Espland (Sundsvall)</t>
  </si>
  <si>
    <t>Christian har talat med Lena Strand och enligt henne skall de köra, dåliga på att svara per tel. Muntligt JA! 12/6</t>
  </si>
  <si>
    <t xml:space="preserve">Kvantum Svedala </t>
  </si>
  <si>
    <t>17 dagar kontrakterat. Robert behöver stöd. Vem?</t>
  </si>
  <si>
    <t>Maxi Linköping</t>
  </si>
  <si>
    <t xml:space="preserve">Butiken önskar en omstart. Tackar nej till hösten, intresse efter årsskiftet. </t>
  </si>
  <si>
    <t>ICA Kvantum Signalen</t>
  </si>
  <si>
    <t>Grundmodul insåld. Claes har fått info från Christian och kontaktar butiken. Butiken vill köra till vt2020</t>
  </si>
  <si>
    <t>SM Alunda</t>
  </si>
  <si>
    <t>Aktuella för grundmodelen LBD VT2020</t>
  </si>
  <si>
    <t>Supermarket Tierp</t>
  </si>
  <si>
    <t>???</t>
  </si>
  <si>
    <t>SM Strömsbro</t>
  </si>
  <si>
    <t>Önskemål mitten på sept</t>
  </si>
  <si>
    <t>Maxi Sandviken</t>
  </si>
  <si>
    <t>Ska köra Modul LBD VT2020</t>
  </si>
  <si>
    <t xml:space="preserve">Supermarket Gustavslund </t>
  </si>
  <si>
    <t>Fortsättning grundmodul. Kan bli mer. 2019-06-27 Ulrika kontaktar butiken</t>
  </si>
  <si>
    <t>Supermarken Bommen</t>
  </si>
  <si>
    <t>-3 dgr. Butik vill pausa under hösten och höras till våren 2020. </t>
  </si>
  <si>
    <t>Maxi Ljungby</t>
  </si>
  <si>
    <t xml:space="preserve">Från Ulrika. Tackar nej till hösten. </t>
  </si>
  <si>
    <t>Supermarket Högalid</t>
  </si>
  <si>
    <t>Maxi Sundsvall</t>
  </si>
  <si>
    <t>Skicka kontrakt, ok enligt butik med 4 dagar</t>
  </si>
  <si>
    <t>Maxi Östersund</t>
  </si>
  <si>
    <t>Troligen 1 dag till hösten 19, Martin Sv lämnar över</t>
  </si>
  <si>
    <t>Kvantum Värnamo</t>
  </si>
  <si>
    <t>Från Ulrika</t>
  </si>
  <si>
    <t>BBD Uppland uppföljning</t>
  </si>
  <si>
    <t xml:space="preserve">Nära Grisslehamn, Nära Krysset Almunge, Nära Rosendahl. Endast Krysset Almunge som vill köra. </t>
  </si>
  <si>
    <t>BBD Syd</t>
  </si>
  <si>
    <t>SM Almer`s (Färjestaden), SM Värnhem, SM Ystad, SM Rödeby Allivs, SM Torsås</t>
  </si>
  <si>
    <t>BBD Hälsingland (uppföljning)</t>
  </si>
  <si>
    <t>Nära, Forsa, Nära Iggesund, Nära Träffpunkten Hudiksvall, Nära Trönl, Nära Nyplan</t>
  </si>
  <si>
    <t xml:space="preserve">Supermarket Vallås </t>
  </si>
  <si>
    <t>Modul SA. Från Ulrika. Datum ej satt än dialog förs. Utanför distriktet.</t>
  </si>
  <si>
    <t>BBD Jämtland (uppföljning)</t>
  </si>
  <si>
    <t>Nära Lofsdalen, Nära Ramsele, Nära Idre. Uppföljning till våren. (-3)</t>
  </si>
  <si>
    <t>Maxi Gävle</t>
  </si>
  <si>
    <t>Supermarket Vilbergen</t>
  </si>
  <si>
    <t>troligtvis 3 dagar</t>
  </si>
  <si>
    <t>Kvantum Södra Sandby</t>
  </si>
  <si>
    <t>Överlämning från Josefine/Camilla. Överlämning krävs. Eventuellt 5 dagar. Datum ej satta dialog med butik.Utanför distriktet.</t>
  </si>
  <si>
    <t>Supermarket Torgkassen</t>
  </si>
  <si>
    <t>Supermarket Kupolen</t>
  </si>
  <si>
    <t>Mötesstrukur 1 dag och uppföljningsdag 1 dag</t>
  </si>
  <si>
    <t>Kvantum Nässjö</t>
  </si>
  <si>
    <t>Butiken önskar Lennart men har flaggat att de kanske måste byta konsult. Robert övertar vid dag 5.</t>
  </si>
  <si>
    <t>Maxi Ulrichehamn</t>
  </si>
  <si>
    <t>Suzanne överlämning 1 dag</t>
  </si>
  <si>
    <t>Supermarket Vallhalla Frösön</t>
  </si>
  <si>
    <t>Kristoffer skriver kontrakt. Kolla om det är gjort.</t>
  </si>
  <si>
    <t>Kvantum City Fristad (Borås)</t>
  </si>
  <si>
    <t>Beslut är taget att endast City Fristad ska köra LBD HT19</t>
  </si>
  <si>
    <t>Supermarket Vallhamra</t>
  </si>
  <si>
    <t>Önskad start vecka 40.</t>
  </si>
  <si>
    <t>Väst/Mitt</t>
  </si>
  <si>
    <t>BBD Skaraborg</t>
  </si>
  <si>
    <t>Sm Ulricehamn, SM Margretelund, SM Töreboda, SM Gullspång, SM Karlsborg. kontrakt klara</t>
  </si>
  <si>
    <t>BLU ht2019</t>
  </si>
  <si>
    <t>BLU i Malmö behöver lösas. KLART</t>
  </si>
  <si>
    <t>Supermarket Åre</t>
  </si>
  <si>
    <t>Kristoffer uppdaterar. Oklar i dagsläget, Martintar kontakt under v.34</t>
  </si>
  <si>
    <t>Kvantum Tumba</t>
  </si>
  <si>
    <t>Supermarket Trossen</t>
  </si>
  <si>
    <t>Blir Kvantum Trosa i höst - oklar mängd dagar (kört konceptet innan på SM)</t>
  </si>
  <si>
    <t>Kvantum Knivsta</t>
  </si>
  <si>
    <t>Vill ha kontakt och möte till hösten Martin Sv har haft kontakt</t>
  </si>
  <si>
    <t>Kvantum Varberg</t>
  </si>
  <si>
    <t>Kvantum Focus</t>
  </si>
  <si>
    <t>Plan ska upprättas på mellan 2-4 dagar. Beslut på 2 dagar under HT19 den 14/8.</t>
  </si>
  <si>
    <t>Maxi Vetlanda</t>
  </si>
  <si>
    <t>Kvantum Sollentuna</t>
  </si>
  <si>
    <t>Oklart om de vill ha uppföljning framöver. Christian tar dialogen framåt.</t>
  </si>
  <si>
    <t>Supermarket Nordeviks (Skärhamn)</t>
  </si>
  <si>
    <t>Kör på egen hand HT19</t>
  </si>
  <si>
    <t>Supermarket Hässelbytorg</t>
  </si>
  <si>
    <t>Ville ej köra under hösten, talade med Tobias Mattsson, "de har eget upplägg" (Chr)</t>
  </si>
  <si>
    <t>Kvantum Teleborg</t>
  </si>
  <si>
    <t>Kan släppa butiken till HT20</t>
  </si>
  <si>
    <t>SM Tappström</t>
  </si>
  <si>
    <t>SM kvarnen, SM Husby, SM Hagsätra, SM Kryddan, SM Fridhemsplan</t>
  </si>
  <si>
    <t>Maxi Nacka</t>
  </si>
  <si>
    <t>Ändrat från 2 till noll. Kontakt behöver tas under hösten.</t>
  </si>
  <si>
    <t>SM Baronen</t>
  </si>
  <si>
    <t>Maxi Nynäshamn</t>
  </si>
  <si>
    <t>Ändrat från 1 till 0. Kontakt behöver lämnas över.</t>
  </si>
  <si>
    <t>SM Väddö</t>
  </si>
  <si>
    <t>Kvantum MOS</t>
  </si>
  <si>
    <t>Anna stöttar i införsäljning</t>
  </si>
  <si>
    <t>ICA Supermarket Brunflo</t>
  </si>
  <si>
    <t>ICA Supermarket Sveg</t>
  </si>
  <si>
    <t>Ulrika om Lofsdalen</t>
  </si>
  <si>
    <t>ICA Maxi Umeå</t>
  </si>
  <si>
    <t>Vara på hugget. (-2) Värdeflödeanalys kan vara intressant för butiken</t>
  </si>
  <si>
    <t>ICA Supermarket Teg</t>
  </si>
  <si>
    <t xml:space="preserve">Tackar nej till hösten, intresse till vår 2020. </t>
  </si>
  <si>
    <t>ICA Supermarket Ånge</t>
  </si>
  <si>
    <t>Kvantum Hammarö</t>
  </si>
  <si>
    <t>Kvantum Östersund</t>
  </si>
  <si>
    <t>Kontakt? Martin st</t>
  </si>
  <si>
    <t xml:space="preserve">Karlskoga </t>
  </si>
  <si>
    <t>Flyttad från Camilla. Kolla med Camilla</t>
  </si>
  <si>
    <t>Munkebäck</t>
  </si>
  <si>
    <t>Camilla kontaktar, Claes Teamplock</t>
  </si>
  <si>
    <t>Svenljunga</t>
  </si>
  <si>
    <t>Tranemo</t>
  </si>
  <si>
    <t>Borås</t>
  </si>
  <si>
    <t>Camilla tar kontakt</t>
  </si>
  <si>
    <t>Sannegården</t>
  </si>
  <si>
    <t>Olofström</t>
  </si>
  <si>
    <t>Ny kontakt krävs. Ny handlare</t>
  </si>
  <si>
    <t>Maxi Nyköping</t>
  </si>
  <si>
    <t>Bygger om HT19 vill fortsätta dagar VT20 Martin Sv har idag</t>
  </si>
  <si>
    <t>Kungälv</t>
  </si>
  <si>
    <t xml:space="preserve">Alingsås </t>
  </si>
  <si>
    <t>Flyttad från Camilla</t>
  </si>
  <si>
    <t>Lerum</t>
  </si>
  <si>
    <t>3 dagar ht2019 och 3 dagar vt 2020</t>
  </si>
  <si>
    <t>Partille</t>
  </si>
  <si>
    <t>Mullsjö</t>
  </si>
  <si>
    <t>Hjo</t>
  </si>
  <si>
    <t>Maxi Högsbo</t>
  </si>
  <si>
    <t>Supermarket Alvik</t>
  </si>
  <si>
    <t>Alvik avvaktar under våren. Möjligen hösten 2019.</t>
  </si>
  <si>
    <t>Supermarket Årsta</t>
  </si>
  <si>
    <t>Kontakt?</t>
  </si>
  <si>
    <t>Kvantum Klockaretorpet</t>
  </si>
  <si>
    <t>Pausat alla dagar under våren 2019, vi skall återkomma efter sommaren (chr)</t>
  </si>
  <si>
    <t>Maxi Botkyrka</t>
  </si>
  <si>
    <t>Överlämning från Martin Sv</t>
  </si>
  <si>
    <t>Kvantum Västerås (fd Grytan)</t>
  </si>
  <si>
    <t>väntar återkoppling från butiken, väldigt osäkra dagar. Från osäker 2 till 0 dagar</t>
  </si>
  <si>
    <t>Maxi Stenhagen</t>
  </si>
  <si>
    <t>Martin Sv har kontakt med butiken och FL</t>
  </si>
  <si>
    <t>Kvantum Gränby</t>
  </si>
  <si>
    <t>Längesedan kontakt</t>
  </si>
  <si>
    <t>S M Lejonet (Åmål)</t>
  </si>
  <si>
    <t>Slå en singnal att vi finns</t>
  </si>
  <si>
    <t>S M Wallinders</t>
  </si>
  <si>
    <t>Maxi Karlstad</t>
  </si>
  <si>
    <t>Överlämning från Claes. Kundbemötande. Linda är med dag 1&amp;2</t>
  </si>
  <si>
    <t>Maxi Örebro</t>
  </si>
  <si>
    <t>Överlämning till vt20</t>
  </si>
  <si>
    <t>Nyet Kv Kungsholmen</t>
  </si>
  <si>
    <t>Försenat trolig start 2019</t>
  </si>
  <si>
    <t>Maxi Köping</t>
  </si>
  <si>
    <t>Martin kontaktar när han kommer tillbaka</t>
  </si>
  <si>
    <t>Maxi Välsviken</t>
  </si>
  <si>
    <t>Blir kanske 5 dagar, väntar beslut från styrelsen, dotterbolag</t>
  </si>
  <si>
    <t xml:space="preserve">Maxi Högskolan Halmstad </t>
  </si>
  <si>
    <t>Vill ha 1 dag i höst månadsskiftet ok/nov och 1 dag i vår</t>
  </si>
  <si>
    <t xml:space="preserve">Maxi Ystadvägen Malmö </t>
  </si>
  <si>
    <t>Kontakt behövs</t>
  </si>
  <si>
    <t>Kvantum Vänersborg</t>
  </si>
  <si>
    <t>Överlämning från Camilla</t>
  </si>
  <si>
    <t>Maxi Skövde</t>
  </si>
  <si>
    <t>Maxi Gnista</t>
  </si>
  <si>
    <t>Anna förslagit 3 dagar, butiken återkopplat 6 dagar? Kontrakt behöver skickas</t>
  </si>
  <si>
    <t>Maxi Råå</t>
  </si>
  <si>
    <t>Maxi Helsingborg</t>
  </si>
  <si>
    <t xml:space="preserve">halvdag med alla avdelningar. Överlämning från Claes. Ulrika kollar om kontrakt finns. </t>
  </si>
  <si>
    <t>Maxi Lindhagen</t>
  </si>
  <si>
    <t xml:space="preserve">Överlämning från Martin Sv, Martin säljer in. (-1 eller -2?). Ulrika ska ta kontakt med dem efter sommaren. </t>
  </si>
  <si>
    <t>Maxi Erikslund</t>
  </si>
  <si>
    <t>Väntar svar, osäkert hur många dagar det blir</t>
  </si>
  <si>
    <t>Maxi Södertälje</t>
  </si>
  <si>
    <t>Kan vara intresserade av VSM</t>
  </si>
  <si>
    <t>Kvantum Oxelösund</t>
  </si>
  <si>
    <t>Nära Banér</t>
  </si>
  <si>
    <t>Överlämning från Kristoffer som tar kontakt. "kör på själva", butiken har av sig om intresse.  (-1)</t>
  </si>
  <si>
    <t>Supermarket Årstahallen</t>
  </si>
  <si>
    <t>Kristoffer kontaktar. Överlämning till Claes.</t>
  </si>
  <si>
    <t>Supermarket Lycksele</t>
  </si>
  <si>
    <t>Kristoffer tar kontakt, troligtvis ej dagar.</t>
  </si>
  <si>
    <t>Supermarket Favoriten</t>
  </si>
  <si>
    <t>Kristoffer tar kontakt. Överlämning Ulrika. Butik hör av sig efter sommaren om intresse. (-1)</t>
  </si>
  <si>
    <t>Kvantum Tyresö</t>
  </si>
  <si>
    <t>Maxi Moraberg</t>
  </si>
  <si>
    <t>Maxi Barkarbystaden</t>
  </si>
  <si>
    <t>Martin Sv lämnar över</t>
  </si>
  <si>
    <t>Maxi Kristinehamn</t>
  </si>
  <si>
    <t>Kvantum Arvika</t>
  </si>
  <si>
    <t>SM Hagahallen</t>
  </si>
  <si>
    <t>Planering överlämning vt20</t>
  </si>
  <si>
    <t>Nära Lindvallen</t>
  </si>
  <si>
    <t>Planering överlämning 2020. Martin Strömlin. Suzanne med dag 1&amp;2.</t>
  </si>
  <si>
    <t>SM Vansbro</t>
  </si>
  <si>
    <t>SM Järvsö</t>
  </si>
  <si>
    <t>Jobba vidare med? Anna pratar med Lena</t>
  </si>
  <si>
    <t>SM Åsen (ljusdal)</t>
  </si>
  <si>
    <t>Anna kollar med Lena</t>
  </si>
  <si>
    <t>SM Björksätra</t>
  </si>
  <si>
    <t>Maxi Falun</t>
  </si>
  <si>
    <t>Överlämning från Christian</t>
  </si>
  <si>
    <t>Kvantum Höganäs</t>
  </si>
  <si>
    <t>Martin Sv lämnar över, kontrakt skrivet. 2019-06-27 Ulrika kontaktar butiken</t>
  </si>
  <si>
    <t>SM Klingan (Grums)</t>
  </si>
  <si>
    <t>Överlämning från Claes</t>
  </si>
  <si>
    <t>Kvantum Ludvika</t>
  </si>
  <si>
    <t>Måste avbryta samarbetet i höst. Har andra problem som måste lösas. Från 2 dagar till 0 dagar</t>
  </si>
  <si>
    <t>Kvantum Avesta</t>
  </si>
  <si>
    <t>Tar kontakt i höst. Kolla emd Lena?</t>
  </si>
  <si>
    <t>ICA Maxi Angered</t>
  </si>
  <si>
    <t>ICA Kvantum Strömstad</t>
  </si>
  <si>
    <t>ICA Kvantum Huskvarna</t>
  </si>
  <si>
    <t>ICA Supermarket Älvängen</t>
  </si>
  <si>
    <t>Nystart LBD med personal</t>
  </si>
  <si>
    <t>ICA SM Skogås</t>
  </si>
  <si>
    <t>(Chr) kontakta efter sommaren - 19</t>
  </si>
  <si>
    <t>ICA Kv Värtan</t>
  </si>
  <si>
    <t>ICA Maxi Värmdö</t>
  </si>
  <si>
    <t>Martin Sv lämnar över. Jobbar med ICA skolan. (Kent)</t>
  </si>
  <si>
    <t>Maxi Kalmar</t>
  </si>
  <si>
    <t>Maxi Haninge</t>
  </si>
  <si>
    <t>Kontakta AP. Överlämning från Martin Sv</t>
  </si>
  <si>
    <t>Maxi Västervik</t>
  </si>
  <si>
    <t>Maxi Torslanda</t>
  </si>
  <si>
    <t>Överlämning Martin Sv</t>
  </si>
  <si>
    <t>Kvantum Tidaholm</t>
  </si>
  <si>
    <t>Överlämning från Martin Sv. Teamplock</t>
  </si>
  <si>
    <t>Kvantum U Väsby</t>
  </si>
  <si>
    <t xml:space="preserve">Martin S v haft kontakt via mail. Ulrika tar över. Tackar nej till HT19, vill skjuta fram det. </t>
  </si>
  <si>
    <t>Kvantum Vallentuna</t>
  </si>
  <si>
    <t>Supermarket Ösmo</t>
  </si>
  <si>
    <t>Supermarket Vårberg</t>
  </si>
  <si>
    <t>Supermarket Torghallen (Mariefred)</t>
  </si>
  <si>
    <t>Kontas i September. Martin Sv mailar</t>
  </si>
  <si>
    <t>Salem</t>
  </si>
  <si>
    <t>Testbutik från 2013, bra driftad</t>
  </si>
  <si>
    <t xml:space="preserve">ICA Hajen Lågpris </t>
  </si>
  <si>
    <t>ICA Maxi Karlskrona</t>
  </si>
  <si>
    <t>Överlämning från Christian, Skicka kontrakt till dem</t>
  </si>
  <si>
    <t>ICA Maxi Katrineholm</t>
  </si>
  <si>
    <t>Christian säkrar kontrakt? Från 2 dagar till 0 dagar. Martin har vidare kontakt.</t>
  </si>
  <si>
    <t>ICA Maxi Växjö</t>
  </si>
  <si>
    <t>Överlämning från Christian, önskar en dag 15:e oktober</t>
  </si>
  <si>
    <t>ICA Nära Brottbyhallen</t>
  </si>
  <si>
    <t>Ta bort denna</t>
  </si>
  <si>
    <t>ICA Maxi Enköping</t>
  </si>
  <si>
    <t>Kontaktas i höst</t>
  </si>
  <si>
    <t>ICA Maxi Borlänge</t>
  </si>
  <si>
    <t>Nära Nyköping</t>
  </si>
  <si>
    <t>Avvakta. Ny handlare. Oklar status.</t>
  </si>
  <si>
    <t>ICA Kvantum Mölndal</t>
  </si>
  <si>
    <t>ICA SM Storgatan (Linköping)</t>
  </si>
  <si>
    <t xml:space="preserve">Christian talade med Handlaren som blev bister över att byta konsult igen och tackade nej helt och hållet </t>
  </si>
  <si>
    <t>Maxi Göteborg</t>
  </si>
  <si>
    <t>Supermarket Nykvarn</t>
  </si>
  <si>
    <t>Kontakt i höst</t>
  </si>
  <si>
    <t>Kvantum Kista</t>
  </si>
  <si>
    <t>Behöver bekräftas. Ingen uppföljning</t>
  </si>
  <si>
    <t>Maxi Burlöv</t>
  </si>
  <si>
    <t>Överlämning under 2020. Lägga ihop med Hajen</t>
  </si>
  <si>
    <t>Nära Ankaret Smögen</t>
  </si>
  <si>
    <t>Kommer igång v35</t>
  </si>
  <si>
    <t>Kvantum (Örnsköldsvik)</t>
  </si>
  <si>
    <t>Tackar nej till hösten. Ev intresse VT20</t>
  </si>
  <si>
    <t>Bjästa Supermarket (Örnsköldsvik)</t>
  </si>
  <si>
    <t>(chr) De vill inte löra igång innan de byggt om butiken 2020 (Handlare Toni Gullfors)</t>
  </si>
  <si>
    <t>Supermarket Alingsås</t>
  </si>
  <si>
    <t>Kolla med Ihre. Suzanne eller Linda</t>
  </si>
  <si>
    <t>Supermarket Grästorp/BBD Grupp</t>
  </si>
  <si>
    <t>BBD grupper Thn/tuve</t>
  </si>
  <si>
    <t>Finns önskemål om 2 dagar</t>
  </si>
  <si>
    <t>Uppföljning grupp 6 - Västergötland</t>
  </si>
  <si>
    <t>SM Derome, Åsa, Grästorp, Brunsbo, Lerum</t>
  </si>
  <si>
    <t>BBD Luleå?</t>
  </si>
  <si>
    <t>Kolla med Ulrika. Ulrika kollar om gruppen kan flyttas till VT20.</t>
  </si>
  <si>
    <t>Superfixaren</t>
  </si>
  <si>
    <t>Kv Upplands Väsby</t>
  </si>
  <si>
    <t xml:space="preserve">Kör inte i höst (-5,5). Intresse till våren 2020. </t>
  </si>
  <si>
    <t>BBD Jönköping/Linköping (grupp ej klar)</t>
  </si>
  <si>
    <t>VT 2020. Josefine haft kontakt</t>
  </si>
  <si>
    <t>2 SM Öst (Stockholm)</t>
  </si>
  <si>
    <t>SM Brommaplan, SM Kungsholmstorg, SM Fisksätra, SM Enskededalen SM Sundbyberg</t>
  </si>
  <si>
    <t>SM Skelleftehamn, SM Byske, SM Torget, SM Norsjö, SM Kåge</t>
  </si>
  <si>
    <t>3 SM Öst (Stockholm)</t>
  </si>
  <si>
    <t>Vill starta HT18</t>
  </si>
  <si>
    <t>4 SM Norrland -Skellefteå</t>
  </si>
  <si>
    <t>SM Alfta, SM Arbrå, SM Starks &amp; SM Hofors</t>
  </si>
  <si>
    <t>6 SM Norrland - Umeå</t>
  </si>
  <si>
    <t>Berga önskar 2 egna dagar</t>
  </si>
  <si>
    <t>8 SM Hälsingland</t>
  </si>
  <si>
    <t>Uppföljning grupp 1 - Östergötland</t>
  </si>
  <si>
    <t>Valdemarsvik, Östra husby, Himnahallen, Chalottenberg, Ödeshög, Mölby</t>
  </si>
  <si>
    <t>Uppföljning grupp 3 - Västerås</t>
  </si>
  <si>
    <t>Pärlan, Kärra, Spara, Skutan, Skeppet</t>
  </si>
  <si>
    <t>Uppföljning grupp 4 - Östergötland</t>
  </si>
  <si>
    <t xml:space="preserve">Mitt </t>
  </si>
  <si>
    <t xml:space="preserve">Maxi Kumla </t>
  </si>
  <si>
    <t xml:space="preserve">Troligtvis 17 dgr. Start till våren </t>
  </si>
  <si>
    <t>v27</t>
  </si>
  <si>
    <t>v28</t>
  </si>
  <si>
    <t>v29</t>
  </si>
  <si>
    <t>v30</t>
  </si>
  <si>
    <t>v31</t>
  </si>
  <si>
    <t>v32</t>
  </si>
  <si>
    <t>v33</t>
  </si>
  <si>
    <t>S</t>
  </si>
  <si>
    <t>Stöd</t>
  </si>
  <si>
    <t>XXX</t>
  </si>
  <si>
    <t>Antalbutiker personen är inne i</t>
  </si>
  <si>
    <t>Samarbete med KARL (Viktor önskar vara med)</t>
  </si>
  <si>
    <t>Norr</t>
  </si>
  <si>
    <t>Samarbete med KARL (Daniel önskar vara med)</t>
  </si>
  <si>
    <t>Skåne</t>
  </si>
  <si>
    <t>7 dgr ht-19</t>
  </si>
  <si>
    <t>Uppsala</t>
  </si>
  <si>
    <t>Borlänge</t>
  </si>
  <si>
    <t>Dag 1 SA med kupolen delas med Ludvika, då butikerna ska spela Leanspelet tillsammans, Ludvikas dag ligger på Martin och Kupolens dag ligger på Kristoffer</t>
  </si>
  <si>
    <t>BBD Uppland (del 2)</t>
  </si>
  <si>
    <t>Östersund</t>
  </si>
  <si>
    <t>BBD Hälsingland</t>
  </si>
  <si>
    <t>+2 dgr ht 2019 (grundutbildning LBD modul)</t>
  </si>
  <si>
    <t>BBD Jämtland</t>
  </si>
  <si>
    <t>SNT (Skåne)</t>
  </si>
  <si>
    <t>Har inte ekonomi just nu. Vill köra BBD när nästa grupp startar- höst 2019</t>
  </si>
  <si>
    <t>Avböjer att köra under VT 19</t>
  </si>
  <si>
    <t>Intresserade av att starta igång, infösäljningsmöte 20/3.</t>
  </si>
  <si>
    <t>4 butiker klara</t>
  </si>
  <si>
    <t>vill köra först till hösten 19Nära Flamman? Linköping, Nära Mathörnan, Nära Lekeryd (Josefine), Nära Sturefors (är på om Lekeryd kör)</t>
  </si>
  <si>
    <t>Höstgrupp?</t>
  </si>
  <si>
    <t>Kan Träffpunkten ingå i den här gruppen?</t>
  </si>
  <si>
    <t>Supermarker Frösön</t>
  </si>
  <si>
    <t xml:space="preserve">4 träffar på våren, 3 på hösten </t>
  </si>
  <si>
    <t>22/1 Gbg (Opal), 5/2 Sollentuna (Scandic), 12/3 Malmö (St Jörgen), 26/3 Upplands Väsby (Scandic)</t>
  </si>
  <si>
    <t>Supermarket Ulricehamn (ej klar)</t>
  </si>
  <si>
    <t>Supermarket Almö livs (ej klar)</t>
  </si>
  <si>
    <t>Citybutikerna</t>
  </si>
  <si>
    <t>Trosa</t>
  </si>
  <si>
    <t>BBD Väst (Lars Ihre)</t>
  </si>
  <si>
    <t>Möte 25 jan</t>
  </si>
  <si>
    <t>Vill köra till hösten istället</t>
  </si>
  <si>
    <t>BBD Sandviken (grupp ej klar)</t>
  </si>
  <si>
    <t>BLU vt2019</t>
  </si>
  <si>
    <t>Ställde in 1 dag under våren. Önskar 1 dag under hösten istället.</t>
  </si>
  <si>
    <t>Nära Grisslehamn, Nära Krysset, Nära Lindbacken, Nära Rosendahl</t>
  </si>
  <si>
    <t>Lindome, Majorna, Tvååker, Alingsås</t>
  </si>
  <si>
    <t>Två dagar på våren och två på hösten.</t>
  </si>
  <si>
    <t>M</t>
  </si>
  <si>
    <t>Etablering</t>
  </si>
  <si>
    <t>Butiken har ändrat sig från 4 dagar till 2 dagar</t>
  </si>
  <si>
    <t>Bättre butiksdrift</t>
  </si>
  <si>
    <t>Matmor, (ej med Sollebrunn), Tuve, (ej med Herrljunga)</t>
  </si>
  <si>
    <t>Stockholm</t>
  </si>
  <si>
    <t>Uppföljning grupp 5 - Västkust</t>
  </si>
  <si>
    <t xml:space="preserve">Fortsätter med Johannes på KARL, kan bli dagar längre fram i vår </t>
  </si>
  <si>
    <t>Sveg</t>
  </si>
  <si>
    <t>Butiken kör vidare själv. Christian har kontakten med butiken om de behöver stöttning framöver eller om vi har nytt material att erbjuda.</t>
  </si>
  <si>
    <t>Butiken jobbar på egen hand under våren, vill ha en uppföljningsdag på hösten 2019.</t>
  </si>
  <si>
    <t>Ånge</t>
  </si>
  <si>
    <t>Väntar svar, Mathias besöker dem under mellandagarna</t>
  </si>
  <si>
    <t>Martin S - Kanske kör ett samarbete med knutsson. Pratade med BC 2018-11-16 men inget intresse just nu av att ta uppföljningsdagar.</t>
  </si>
  <si>
    <t>Högsbo</t>
  </si>
  <si>
    <t>Norrköping</t>
  </si>
  <si>
    <t>Västerås</t>
  </si>
  <si>
    <t>SM Grytan</t>
  </si>
  <si>
    <t>Dagar till hösten, kontakts i Maj 2019</t>
  </si>
  <si>
    <t>Åmål</t>
  </si>
  <si>
    <t>S M Lejonet</t>
  </si>
  <si>
    <t>Köping</t>
  </si>
  <si>
    <t>Vänersborg</t>
  </si>
  <si>
    <t>Skövde</t>
  </si>
  <si>
    <t>Ingen kontakt, Martin?</t>
  </si>
  <si>
    <t>BC ska återkoppla i mars efter att Ledninggruppen är satt, omorganisation pågår, vill satsa på LBD igen</t>
  </si>
  <si>
    <t>Väntar svar</t>
  </si>
  <si>
    <t>Oxekösund</t>
  </si>
  <si>
    <t>Kristoffer tar kontakt efter årsskiftet</t>
  </si>
  <si>
    <t>Lycksele</t>
  </si>
  <si>
    <t>Försök få kontakt med butiken under våren och stäm av läget.</t>
  </si>
  <si>
    <t>Vill ha en uppföljningsdag på hösten 2019. Arbetar vidare på egen hand under våren.</t>
  </si>
  <si>
    <t>Svarar ej Leos gamla butik</t>
  </si>
  <si>
    <t>Inga dagar VT19</t>
  </si>
  <si>
    <t>Kristinehamn</t>
  </si>
  <si>
    <t>Arvika</t>
  </si>
  <si>
    <t>Besked nästa vecka</t>
  </si>
  <si>
    <t>Sälen</t>
  </si>
  <si>
    <t>3 dagar från början men vi var tvungna att ställa in pga sjukdom</t>
  </si>
  <si>
    <t>Järvsö</t>
  </si>
  <si>
    <t>Ljusdal</t>
  </si>
  <si>
    <t>Ica SM Åsen står inför överlåtelse och genomför ingen LBD hösten 2018</t>
  </si>
  <si>
    <t>Sandviken</t>
  </si>
  <si>
    <t>SM Åsen</t>
  </si>
  <si>
    <t>Falun</t>
  </si>
  <si>
    <t>Höganäs</t>
  </si>
  <si>
    <t>Grums</t>
  </si>
  <si>
    <t>SM Klingan</t>
  </si>
  <si>
    <t>Dag 1 SA med Kupolen delas med Ludvika, då butikerna ska spela Leanspelet tillsammans, Ludvikas dag ligger på Martin och Kupolens dag ligger på Kristoffer</t>
  </si>
  <si>
    <t>Avesta</t>
  </si>
  <si>
    <t>Göteborg</t>
  </si>
  <si>
    <t xml:space="preserve">Enligt samtal med Michael (den nya handlaren) vill han först få en översikt av butiken innan han bestämmer sig. Fysiskt möte är bokat måndag v.33. </t>
  </si>
  <si>
    <t>Huskvarna</t>
  </si>
  <si>
    <t>Osäker, handlaren svarar inte näst jag ringer. Rickard och Susanne är inkopplade då butiken inte presterar enligt plan. Ny kontakt efter sommaren.</t>
  </si>
  <si>
    <t>Börje har inte svarat på mina mail</t>
  </si>
  <si>
    <t>Möte med BC och ICA skolan v5 2019</t>
  </si>
  <si>
    <t>Har kontakt med FL Gunilla</t>
  </si>
  <si>
    <t>Bokat</t>
  </si>
  <si>
    <t>Inbokat</t>
  </si>
  <si>
    <t>b</t>
  </si>
  <si>
    <t xml:space="preserve">Är på, men de väntar in andra datum just nu. </t>
  </si>
  <si>
    <t>Inte svarat än.. Kör troligen HT19</t>
  </si>
  <si>
    <t>Mariefred</t>
  </si>
  <si>
    <t>Väntar svar. Kristoffer back up</t>
  </si>
  <si>
    <t>Supermarket Torghallen</t>
  </si>
  <si>
    <t>Är lite intresserad av att jobba med nya styrningstavlan. Bestämde att vi hörs igen efter sommaren för ev beslut om stöd från oss</t>
  </si>
  <si>
    <t>Har stämt av med butiken och det ska vara 4 uppföljningsdagar</t>
  </si>
  <si>
    <t>Katrineholm</t>
  </si>
  <si>
    <t>Besök inplanerat</t>
  </si>
  <si>
    <t>Brottby</t>
  </si>
  <si>
    <t>Handlarbyte</t>
  </si>
  <si>
    <t xml:space="preserve">Möte med LG den 13/6. </t>
  </si>
  <si>
    <t>Kan bli 3 dagar pga bristfällig planering av handlaren</t>
  </si>
  <si>
    <t>Nulägesdag</t>
  </si>
  <si>
    <t>Övik</t>
  </si>
  <si>
    <t xml:space="preserve">Superfixaren </t>
  </si>
  <si>
    <t>Frontrunner</t>
  </si>
  <si>
    <t>Gustavslund</t>
  </si>
  <si>
    <t>Vacation Scan2Bim</t>
  </si>
  <si>
    <t>Carlos</t>
  </si>
  <si>
    <t>Elias</t>
  </si>
  <si>
    <t>Mario</t>
  </si>
  <si>
    <t>Commentary</t>
  </si>
  <si>
    <t>Deadline</t>
  </si>
  <si>
    <t>Preorder</t>
  </si>
  <si>
    <t>Mail</t>
  </si>
  <si>
    <t>Request Customer</t>
  </si>
  <si>
    <t>Project Name</t>
  </si>
  <si>
    <t>Customer</t>
  </si>
  <si>
    <t>Project Manager</t>
  </si>
  <si>
    <t>Field Work</t>
  </si>
  <si>
    <t>Post Processing</t>
  </si>
  <si>
    <t>Modelling</t>
  </si>
  <si>
    <t>Post Project</t>
  </si>
  <si>
    <t>Delivery</t>
  </si>
  <si>
    <t>Invoicing</t>
  </si>
  <si>
    <t>Project Evaluation</t>
  </si>
  <si>
    <t>Client start up meeting</t>
  </si>
  <si>
    <t>Geodetic Network/GCP</t>
  </si>
  <si>
    <t>Scanning/Drone flying</t>
  </si>
  <si>
    <t>Network Calculation</t>
  </si>
  <si>
    <t>Registration</t>
  </si>
  <si>
    <t>Location</t>
  </si>
  <si>
    <t>Cloud processing</t>
  </si>
  <si>
    <t>Site visit</t>
  </si>
  <si>
    <t>Accepted Order</t>
  </si>
  <si>
    <t>Tender Offer</t>
  </si>
  <si>
    <t>Answer</t>
  </si>
  <si>
    <t>Project Number</t>
  </si>
  <si>
    <t>Tender responibility</t>
  </si>
  <si>
    <t>Victor</t>
  </si>
  <si>
    <t>Responible Field Work</t>
  </si>
  <si>
    <t>Kvarnholmen</t>
  </si>
  <si>
    <t>Kvarnholmen Utveckling</t>
  </si>
  <si>
    <t>Nacka</t>
  </si>
  <si>
    <t>No answer</t>
  </si>
  <si>
    <t>Delivery form (pointcloud, 3D-model)</t>
  </si>
  <si>
    <t>Project Phase</t>
  </si>
  <si>
    <t xml:space="preserve">Link </t>
  </si>
  <si>
    <t>1. Request</t>
  </si>
  <si>
    <t>2. Pre Order</t>
  </si>
  <si>
    <t>3. Field Work</t>
  </si>
  <si>
    <t>4. Post Processing</t>
  </si>
  <si>
    <t>5. Post Project</t>
  </si>
  <si>
    <t>1. Yes</t>
  </si>
  <si>
    <t>2. No</t>
  </si>
  <si>
    <t>Not started</t>
  </si>
  <si>
    <t>Ongoing</t>
  </si>
  <si>
    <t>Finished</t>
  </si>
  <si>
    <t>S:\2020\2020885  Drönare av Kvarnholmen</t>
  </si>
  <si>
    <t>Höjden 10</t>
  </si>
  <si>
    <t>Rex Arkitektbyrå AB</t>
  </si>
  <si>
    <t>S:\2021\2021130 Höjden 10</t>
  </si>
  <si>
    <t xml:space="preserve">Elias </t>
  </si>
  <si>
    <t>Point Cloud &amp; Revit model</t>
  </si>
  <si>
    <t>2021-05-17</t>
  </si>
  <si>
    <t>Declined</t>
  </si>
  <si>
    <t>On phone</t>
  </si>
  <si>
    <t>White Arkitekter AB</t>
  </si>
  <si>
    <t>Postponed</t>
  </si>
  <si>
    <t>Project Details</t>
  </si>
  <si>
    <t>Field work v.25</t>
  </si>
  <si>
    <t>Field work within three weeks</t>
  </si>
  <si>
    <t>Point Cloud / Flatness Report??</t>
  </si>
  <si>
    <t>Skanska – MTH Hisingsbron HB</t>
  </si>
  <si>
    <t>Hisingsbron</t>
  </si>
  <si>
    <t>S:\2021\2021161 Hisingsbron</t>
  </si>
  <si>
    <t>Week 25</t>
  </si>
  <si>
    <t>Week 24</t>
  </si>
  <si>
    <t>Diclined</t>
  </si>
  <si>
    <t>Nockebybron</t>
  </si>
  <si>
    <t>Copasa</t>
  </si>
  <si>
    <t>Sections and pointcloud</t>
  </si>
  <si>
    <t>Week 27</t>
  </si>
  <si>
    <t>WEEK 36</t>
  </si>
  <si>
    <t>Week 36</t>
  </si>
  <si>
    <t>Week 33</t>
  </si>
  <si>
    <t>Walter 9/9</t>
  </si>
  <si>
    <t>Walter 20/9</t>
  </si>
  <si>
    <t>Given to Norconsult</t>
  </si>
  <si>
    <t>Answer w33</t>
  </si>
  <si>
    <t>Week 34</t>
  </si>
  <si>
    <t>Norconsult got it and would do it in one day. Maybe we have to redo it.</t>
  </si>
  <si>
    <t>Week 35</t>
  </si>
  <si>
    <t>Week 40</t>
  </si>
  <si>
    <t>Brahegatan 10</t>
  </si>
  <si>
    <t>Offert 6/9</t>
  </si>
  <si>
    <t>Week 38</t>
  </si>
  <si>
    <t>Week 37</t>
  </si>
  <si>
    <t>Week 39</t>
  </si>
  <si>
    <t>Client lost tender</t>
  </si>
  <si>
    <t>Week 41</t>
  </si>
  <si>
    <t>6. Lost tender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</si>
</sst>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[$-F400]h:mm:ss\ AM/PM"/>
  </numFmts>
  <fonts count="39" x14ac:knownFonts="1">
    <font>
      <sz val="9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FF000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theme="4"/>
      <name val="Calibri"/>
      <family val="2"/>
      <scheme val="minor"/>
    </font>
    <font>
      <b/>
      <sz val="8"/>
      <color rgb="FF000000"/>
      <name val="Calibri"/>
      <family val="2"/>
      <scheme val="minor"/>
    </font>
    <font>
      <b/>
      <sz val="8"/>
      <color theme="3" tint="0.59999389629810485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8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8"/>
      <color rgb="FF4472C4"/>
      <name val="Calibri"/>
      <family val="2"/>
      <scheme val="minor"/>
    </font>
    <font>
      <b/>
      <sz val="8"/>
      <color rgb="FF0070C0"/>
      <name val="Calibri"/>
      <family val="2"/>
      <scheme val="minor"/>
    </font>
    <font>
      <b/>
      <sz val="8"/>
      <color rgb="FF00B0F0"/>
      <name val="Calibri"/>
      <family val="2"/>
      <scheme val="minor"/>
    </font>
    <font>
      <sz val="8"/>
      <color theme="4"/>
      <name val="Calibri"/>
      <family val="2"/>
      <scheme val="minor"/>
    </font>
    <font>
      <sz val="8"/>
      <color theme="4" tint="-0.249977111117893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8"/>
      <color theme="4" tint="-0.249977111117893"/>
      <name val="Calibri"/>
      <family val="2"/>
      <scheme val="minor"/>
    </font>
    <font>
      <b/>
      <sz val="8"/>
      <color rgb="FFEB1F07"/>
      <name val="Calibri"/>
      <family val="2"/>
      <scheme val="minor"/>
    </font>
    <font>
      <b/>
      <i/>
      <sz val="8"/>
      <color theme="4" tint="-0.249977111117893"/>
      <name val="Calibri"/>
      <family val="2"/>
      <scheme val="minor"/>
    </font>
    <font>
      <sz val="10"/>
      <color theme="0" tint="-0.499984740745262"/>
      <name val="Calibri"/>
      <family val="2"/>
      <scheme val="minor"/>
    </font>
    <font>
      <sz val="11"/>
      <color theme="1"/>
      <name val="Arial"/>
      <family val="2"/>
    </font>
    <font>
      <sz val="9"/>
      <color theme="1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u/>
      <sz val="9"/>
      <color theme="10"/>
      <name val="Calibri"/>
      <family val="2"/>
      <scheme val="minor"/>
    </font>
    <font>
      <u/>
      <sz val="9"/>
      <color theme="10"/>
      <name val="Arial"/>
      <family val="2"/>
    </font>
    <font>
      <strike/>
      <sz val="9"/>
      <color theme="1"/>
      <name val="Arial"/>
      <family val="2"/>
    </font>
    <font>
      <strike/>
      <u/>
      <sz val="9"/>
      <color theme="10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gradientFill degree="180">
        <stop position="0">
          <color rgb="FF006600"/>
        </stop>
        <stop position="1">
          <color rgb="FFEB1F07"/>
        </stop>
      </gradient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7">
    <xf numFmtId="0" fontId="0" fillId="0" borderId="0"/>
    <xf numFmtId="0" fontId="5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36" fillId="0" borderId="0" applyNumberFormat="0" applyFill="0" applyBorder="0" applyProtection="0">
      <alignment horizontal="fill"/>
    </xf>
  </cellStyleXfs>
  <cellXfs count="274">
    <xf numFmtId="0" fontId="0" fillId="0" borderId="0" xfId="0"/>
    <xf numFmtId="0" fontId="0" fillId="2" borderId="0" xfId="0" applyFill="1"/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/>
    <xf numFmtId="0" fontId="3" fillId="2" borderId="0" xfId="0" applyFont="1" applyFill="1" applyAlignment="1">
      <alignment horizontal="center"/>
    </xf>
    <xf numFmtId="0" fontId="0" fillId="2" borderId="1" xfId="0" applyFill="1" applyBorder="1"/>
    <xf numFmtId="0" fontId="0" fillId="0" borderId="0" xfId="0" applyAlignment="1">
      <alignment horizontal="center"/>
    </xf>
    <xf numFmtId="0" fontId="6" fillId="2" borderId="0" xfId="0" applyFont="1" applyFill="1"/>
    <xf numFmtId="0" fontId="6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/>
    <xf numFmtId="0" fontId="11" fillId="2" borderId="0" xfId="0" applyFont="1" applyFill="1" applyAlignment="1">
      <alignment horizontal="center" textRotation="90"/>
    </xf>
    <xf numFmtId="0" fontId="11" fillId="2" borderId="0" xfId="0" applyFont="1" applyFill="1" applyAlignment="1">
      <alignment textRotation="90" wrapText="1"/>
    </xf>
    <xf numFmtId="0" fontId="6" fillId="2" borderId="0" xfId="0" applyFont="1" applyFill="1" applyAlignment="1">
      <alignment textRotation="90"/>
    </xf>
    <xf numFmtId="0" fontId="11" fillId="2" borderId="0" xfId="0" applyFont="1" applyFill="1"/>
    <xf numFmtId="0" fontId="11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left"/>
    </xf>
    <xf numFmtId="0" fontId="12" fillId="2" borderId="0" xfId="0" applyFont="1" applyFill="1" applyAlignment="1">
      <alignment horizontal="center"/>
    </xf>
    <xf numFmtId="0" fontId="4" fillId="2" borderId="7" xfId="0" applyFont="1" applyFill="1" applyBorder="1"/>
    <xf numFmtId="0" fontId="11" fillId="2" borderId="7" xfId="0" applyFont="1" applyFill="1" applyBorder="1"/>
    <xf numFmtId="0" fontId="12" fillId="2" borderId="7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4" fillId="2" borderId="7" xfId="0" applyFont="1" applyFill="1" applyBorder="1" applyAlignment="1">
      <alignment horizontal="left"/>
    </xf>
    <xf numFmtId="0" fontId="4" fillId="2" borderId="7" xfId="0" applyFont="1" applyFill="1" applyBorder="1" applyAlignment="1">
      <alignment textRotation="90"/>
    </xf>
    <xf numFmtId="0" fontId="4" fillId="2" borderId="0" xfId="0" applyFont="1" applyFill="1" applyAlignment="1">
      <alignment textRotation="90"/>
    </xf>
    <xf numFmtId="0" fontId="13" fillId="2" borderId="0" xfId="1" applyFont="1" applyFill="1"/>
    <xf numFmtId="0" fontId="13" fillId="5" borderId="8" xfId="1" applyFont="1" applyFill="1" applyBorder="1"/>
    <xf numFmtId="0" fontId="14" fillId="2" borderId="1" xfId="0" applyFont="1" applyFill="1" applyBorder="1" applyAlignment="1">
      <alignment horizontal="center"/>
    </xf>
    <xf numFmtId="0" fontId="14" fillId="6" borderId="1" xfId="0" applyFont="1" applyFill="1" applyBorder="1" applyAlignment="1">
      <alignment horizontal="center"/>
    </xf>
    <xf numFmtId="0" fontId="15" fillId="2" borderId="1" xfId="0" applyFont="1" applyFill="1" applyBorder="1" applyAlignment="1">
      <alignment horizontal="center"/>
    </xf>
    <xf numFmtId="0" fontId="13" fillId="2" borderId="8" xfId="1" applyFont="1" applyFill="1" applyBorder="1"/>
    <xf numFmtId="0" fontId="16" fillId="2" borderId="1" xfId="0" applyFont="1" applyFill="1" applyBorder="1" applyAlignment="1">
      <alignment horizontal="center"/>
    </xf>
    <xf numFmtId="0" fontId="13" fillId="7" borderId="8" xfId="1" applyFont="1" applyFill="1" applyBorder="1"/>
    <xf numFmtId="0" fontId="17" fillId="2" borderId="1" xfId="0" applyFont="1" applyFill="1" applyBorder="1" applyAlignment="1">
      <alignment horizontal="center"/>
    </xf>
    <xf numFmtId="0" fontId="13" fillId="8" borderId="8" xfId="1" applyFont="1" applyFill="1" applyBorder="1"/>
    <xf numFmtId="0" fontId="13" fillId="0" borderId="8" xfId="1" applyFont="1" applyBorder="1"/>
    <xf numFmtId="0" fontId="13" fillId="2" borderId="1" xfId="1" applyFont="1" applyFill="1" applyBorder="1" applyAlignment="1">
      <alignment horizontal="center" vertical="center"/>
    </xf>
    <xf numFmtId="0" fontId="18" fillId="2" borderId="1" xfId="1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/>
    </xf>
    <xf numFmtId="0" fontId="12" fillId="2" borderId="1" xfId="0" applyFont="1" applyFill="1" applyBorder="1" applyAlignment="1">
      <alignment horizontal="center"/>
    </xf>
    <xf numFmtId="0" fontId="13" fillId="9" borderId="8" xfId="1" applyFont="1" applyFill="1" applyBorder="1"/>
    <xf numFmtId="0" fontId="6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1" fillId="2" borderId="8" xfId="0" applyFont="1" applyFill="1" applyBorder="1"/>
    <xf numFmtId="0" fontId="18" fillId="2" borderId="1" xfId="0" applyFont="1" applyFill="1" applyBorder="1"/>
    <xf numFmtId="0" fontId="12" fillId="2" borderId="1" xfId="0" applyFont="1" applyFill="1" applyBorder="1" applyAlignment="1">
      <alignment horizontal="center" vertical="center"/>
    </xf>
    <xf numFmtId="0" fontId="15" fillId="2" borderId="1" xfId="1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left" vertical="center"/>
    </xf>
    <xf numFmtId="0" fontId="11" fillId="2" borderId="1" xfId="0" applyFont="1" applyFill="1" applyBorder="1"/>
    <xf numFmtId="0" fontId="13" fillId="2" borderId="8" xfId="0" applyFont="1" applyFill="1" applyBorder="1"/>
    <xf numFmtId="0" fontId="21" fillId="2" borderId="1" xfId="0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/>
    </xf>
    <xf numFmtId="0" fontId="19" fillId="2" borderId="1" xfId="0" applyFont="1" applyFill="1" applyBorder="1"/>
    <xf numFmtId="0" fontId="11" fillId="2" borderId="1" xfId="0" applyFont="1" applyFill="1" applyBorder="1" applyAlignment="1">
      <alignment horizontal="center" vertical="center"/>
    </xf>
    <xf numFmtId="0" fontId="10" fillId="2" borderId="1" xfId="0" applyFont="1" applyFill="1" applyBorder="1"/>
    <xf numFmtId="0" fontId="18" fillId="2" borderId="8" xfId="0" applyFont="1" applyFill="1" applyBorder="1"/>
    <xf numFmtId="0" fontId="12" fillId="2" borderId="0" xfId="0" applyFont="1" applyFill="1" applyAlignment="1">
      <alignment horizontal="left"/>
    </xf>
    <xf numFmtId="0" fontId="11" fillId="2" borderId="0" xfId="0" applyFont="1" applyFill="1" applyAlignment="1">
      <alignment horizontal="left" textRotation="90" wrapText="1"/>
    </xf>
    <xf numFmtId="0" fontId="3" fillId="4" borderId="0" xfId="0" applyFont="1" applyFill="1" applyAlignment="1">
      <alignment horizontal="center" vertical="center" wrapText="1"/>
    </xf>
    <xf numFmtId="0" fontId="3" fillId="10" borderId="0" xfId="0" applyFont="1" applyFill="1" applyAlignment="1">
      <alignment horizontal="center" vertical="center"/>
    </xf>
    <xf numFmtId="0" fontId="3" fillId="11" borderId="0" xfId="0" applyFont="1" applyFill="1" applyAlignment="1">
      <alignment horizontal="center"/>
    </xf>
    <xf numFmtId="0" fontId="23" fillId="2" borderId="1" xfId="0" applyFont="1" applyFill="1" applyBorder="1" applyAlignment="1">
      <alignment horizontal="center" vertical="center"/>
    </xf>
    <xf numFmtId="0" fontId="6" fillId="2" borderId="1" xfId="0" applyFont="1" applyFill="1" applyBorder="1"/>
    <xf numFmtId="0" fontId="10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8" fillId="2" borderId="0" xfId="0" applyFont="1" applyFill="1" applyAlignment="1">
      <alignment horizontal="center" vertical="center"/>
    </xf>
    <xf numFmtId="0" fontId="20" fillId="2" borderId="1" xfId="0" applyFont="1" applyFill="1" applyBorder="1"/>
    <xf numFmtId="0" fontId="14" fillId="2" borderId="0" xfId="0" applyFont="1" applyFill="1" applyAlignment="1">
      <alignment horizontal="center"/>
    </xf>
    <xf numFmtId="0" fontId="19" fillId="2" borderId="0" xfId="0" applyFont="1" applyFill="1" applyAlignment="1">
      <alignment horizontal="center" vertical="center"/>
    </xf>
    <xf numFmtId="0" fontId="16" fillId="2" borderId="0" xfId="0" applyFont="1" applyFill="1" applyAlignment="1">
      <alignment horizontal="center" vertical="center"/>
    </xf>
    <xf numFmtId="0" fontId="19" fillId="2" borderId="0" xfId="0" applyFont="1" applyFill="1" applyAlignment="1">
      <alignment horizontal="center"/>
    </xf>
    <xf numFmtId="0" fontId="14" fillId="2" borderId="0" xfId="0" applyFont="1" applyFill="1" applyAlignment="1">
      <alignment horizontal="center" vertical="center"/>
    </xf>
    <xf numFmtId="0" fontId="24" fillId="2" borderId="1" xfId="0" applyFont="1" applyFill="1" applyBorder="1" applyAlignment="1">
      <alignment horizontal="center" vertical="center"/>
    </xf>
    <xf numFmtId="0" fontId="11" fillId="5" borderId="0" xfId="0" applyFont="1" applyFill="1" applyAlignment="1">
      <alignment horizontal="center" textRotation="90"/>
    </xf>
    <xf numFmtId="0" fontId="11" fillId="9" borderId="0" xfId="0" applyFont="1" applyFill="1" applyAlignment="1">
      <alignment horizontal="center" textRotation="90"/>
    </xf>
    <xf numFmtId="0" fontId="11" fillId="12" borderId="0" xfId="0" applyFont="1" applyFill="1" applyAlignment="1">
      <alignment horizontal="center" textRotation="90"/>
    </xf>
    <xf numFmtId="0" fontId="12" fillId="2" borderId="0" xfId="0" applyFont="1" applyFill="1"/>
    <xf numFmtId="0" fontId="12" fillId="2" borderId="0" xfId="0" applyFont="1" applyFill="1" applyAlignment="1">
      <alignment horizontal="center" vertical="center"/>
    </xf>
    <xf numFmtId="0" fontId="11" fillId="13" borderId="0" xfId="0" applyFont="1" applyFill="1" applyAlignment="1">
      <alignment horizontal="center" textRotation="90"/>
    </xf>
    <xf numFmtId="0" fontId="12" fillId="13" borderId="0" xfId="0" applyFont="1" applyFill="1" applyAlignment="1">
      <alignment horizontal="center" vertical="center"/>
    </xf>
    <xf numFmtId="0" fontId="12" fillId="12" borderId="0" xfId="0" applyFont="1" applyFill="1" applyAlignment="1">
      <alignment horizontal="center" vertical="center"/>
    </xf>
    <xf numFmtId="0" fontId="11" fillId="14" borderId="0" xfId="0" applyFont="1" applyFill="1" applyAlignment="1">
      <alignment horizontal="center" textRotation="90"/>
    </xf>
    <xf numFmtId="0" fontId="12" fillId="15" borderId="0" xfId="0" applyFont="1" applyFill="1"/>
    <xf numFmtId="0" fontId="11" fillId="15" borderId="0" xfId="0" applyFont="1" applyFill="1" applyAlignment="1">
      <alignment horizontal="center" textRotation="90"/>
    </xf>
    <xf numFmtId="0" fontId="25" fillId="2" borderId="8" xfId="1" applyFont="1" applyFill="1" applyBorder="1"/>
    <xf numFmtId="0" fontId="4" fillId="2" borderId="8" xfId="0" applyFont="1" applyFill="1" applyBorder="1"/>
    <xf numFmtId="0" fontId="19" fillId="2" borderId="8" xfId="0" applyFont="1" applyFill="1" applyBorder="1" applyAlignment="1">
      <alignment horizontal="center"/>
    </xf>
    <xf numFmtId="0" fontId="14" fillId="2" borderId="8" xfId="0" applyFont="1" applyFill="1" applyBorder="1" applyAlignment="1">
      <alignment horizontal="center"/>
    </xf>
    <xf numFmtId="0" fontId="18" fillId="2" borderId="8" xfId="0" applyFont="1" applyFill="1" applyBorder="1" applyAlignment="1">
      <alignment horizontal="center" vertical="center"/>
    </xf>
    <xf numFmtId="0" fontId="17" fillId="2" borderId="8" xfId="0" applyFont="1" applyFill="1" applyBorder="1" applyAlignment="1">
      <alignment horizontal="center"/>
    </xf>
    <xf numFmtId="0" fontId="10" fillId="2" borderId="8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/>
    </xf>
    <xf numFmtId="0" fontId="22" fillId="2" borderId="8" xfId="0" applyFont="1" applyFill="1" applyBorder="1" applyAlignment="1">
      <alignment horizontal="center" vertical="center"/>
    </xf>
    <xf numFmtId="0" fontId="19" fillId="2" borderId="8" xfId="0" applyFont="1" applyFill="1" applyBorder="1" applyAlignment="1">
      <alignment horizontal="center" vertical="center"/>
    </xf>
    <xf numFmtId="0" fontId="14" fillId="2" borderId="8" xfId="0" applyFont="1" applyFill="1" applyBorder="1" applyAlignment="1">
      <alignment horizontal="center" vertical="center"/>
    </xf>
    <xf numFmtId="0" fontId="6" fillId="2" borderId="8" xfId="0" applyFont="1" applyFill="1" applyBorder="1"/>
    <xf numFmtId="0" fontId="6" fillId="2" borderId="8" xfId="0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/>
    </xf>
    <xf numFmtId="0" fontId="26" fillId="2" borderId="0" xfId="1" applyFont="1" applyFill="1"/>
    <xf numFmtId="0" fontId="22" fillId="16" borderId="1" xfId="0" applyFont="1" applyFill="1" applyBorder="1" applyAlignment="1">
      <alignment horizontal="center"/>
    </xf>
    <xf numFmtId="0" fontId="0" fillId="2" borderId="0" xfId="0" applyFont="1" applyFill="1" applyAlignment="1">
      <alignment horizontal="center" vertical="center"/>
    </xf>
    <xf numFmtId="0" fontId="11" fillId="2" borderId="1" xfId="0" applyFont="1" applyFill="1" applyBorder="1" applyAlignment="1">
      <alignment horizontal="center"/>
    </xf>
    <xf numFmtId="0" fontId="27" fillId="2" borderId="1" xfId="0" applyFont="1" applyFill="1" applyBorder="1" applyAlignment="1">
      <alignment horizontal="center"/>
    </xf>
    <xf numFmtId="0" fontId="13" fillId="17" borderId="8" xfId="1" applyFont="1" applyFill="1" applyBorder="1"/>
    <xf numFmtId="0" fontId="11" fillId="2" borderId="0" xfId="0" applyFont="1" applyFill="1" applyAlignment="1">
      <alignment horizontal="left"/>
    </xf>
    <xf numFmtId="0" fontId="15" fillId="2" borderId="8" xfId="0" applyFont="1" applyFill="1" applyBorder="1" applyAlignment="1">
      <alignment horizontal="center"/>
    </xf>
    <xf numFmtId="0" fontId="11" fillId="2" borderId="0" xfId="1" applyFont="1" applyFill="1"/>
    <xf numFmtId="0" fontId="28" fillId="2" borderId="1" xfId="0" applyFont="1" applyFill="1" applyBorder="1" applyAlignment="1">
      <alignment horizontal="center"/>
    </xf>
    <xf numFmtId="0" fontId="15" fillId="2" borderId="8" xfId="0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center"/>
    </xf>
    <xf numFmtId="0" fontId="11" fillId="2" borderId="10" xfId="0" applyFont="1" applyFill="1" applyBorder="1"/>
    <xf numFmtId="0" fontId="13" fillId="2" borderId="7" xfId="1" applyFont="1" applyFill="1" applyBorder="1"/>
    <xf numFmtId="0" fontId="11" fillId="2" borderId="9" xfId="0" applyFont="1" applyFill="1" applyBorder="1"/>
    <xf numFmtId="0" fontId="13" fillId="2" borderId="9" xfId="1" applyFont="1" applyFill="1" applyBorder="1"/>
    <xf numFmtId="0" fontId="12" fillId="2" borderId="3" xfId="0" applyFont="1" applyFill="1" applyBorder="1" applyAlignment="1">
      <alignment horizontal="center"/>
    </xf>
    <xf numFmtId="0" fontId="24" fillId="2" borderId="7" xfId="1" applyFont="1" applyFill="1" applyBorder="1"/>
    <xf numFmtId="0" fontId="12" fillId="2" borderId="1" xfId="0" applyFont="1" applyFill="1" applyBorder="1"/>
    <xf numFmtId="0" fontId="13" fillId="2" borderId="0" xfId="1" applyFont="1" applyFill="1" applyAlignment="1">
      <alignment vertical="center"/>
    </xf>
    <xf numFmtId="0" fontId="3" fillId="11" borderId="0" xfId="0" applyFont="1" applyFill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/>
    </xf>
    <xf numFmtId="0" fontId="24" fillId="2" borderId="0" xfId="0" applyFont="1" applyFill="1" applyAlignment="1">
      <alignment horizontal="center" vertical="center"/>
    </xf>
    <xf numFmtId="0" fontId="1" fillId="2" borderId="0" xfId="0" applyFont="1" applyFill="1"/>
    <xf numFmtId="0" fontId="4" fillId="2" borderId="1" xfId="0" applyFont="1" applyFill="1" applyBorder="1" applyAlignment="1">
      <alignment horizontal="center" vertical="center"/>
    </xf>
    <xf numFmtId="0" fontId="13" fillId="2" borderId="0" xfId="1" applyFont="1" applyFill="1" applyBorder="1"/>
    <xf numFmtId="0" fontId="6" fillId="2" borderId="0" xfId="0" applyFont="1" applyFill="1" applyBorder="1"/>
    <xf numFmtId="0" fontId="6" fillId="2" borderId="0" xfId="0" applyFont="1" applyFill="1" applyBorder="1" applyAlignment="1">
      <alignment horizontal="center" vertical="center"/>
    </xf>
    <xf numFmtId="0" fontId="13" fillId="2" borderId="1" xfId="1" applyFont="1" applyFill="1" applyBorder="1"/>
    <xf numFmtId="0" fontId="13" fillId="2" borderId="0" xfId="1" applyFont="1" applyFill="1" applyAlignment="1">
      <alignment horizontal="left" vertical="center"/>
    </xf>
    <xf numFmtId="0" fontId="13" fillId="2" borderId="8" xfId="1" applyFont="1" applyFill="1" applyBorder="1" applyAlignment="1">
      <alignment vertical="center"/>
    </xf>
    <xf numFmtId="0" fontId="12" fillId="4" borderId="1" xfId="0" applyFont="1" applyFill="1" applyBorder="1" applyAlignment="1">
      <alignment horizontal="center"/>
    </xf>
    <xf numFmtId="0" fontId="11" fillId="2" borderId="8" xfId="0" applyFont="1" applyFill="1" applyBorder="1" applyAlignment="1">
      <alignment vertical="center"/>
    </xf>
    <xf numFmtId="0" fontId="11" fillId="2" borderId="9" xfId="0" applyFont="1" applyFill="1" applyBorder="1" applyAlignment="1">
      <alignment vertical="center"/>
    </xf>
    <xf numFmtId="0" fontId="13" fillId="2" borderId="8" xfId="0" applyFont="1" applyFill="1" applyBorder="1" applyAlignment="1">
      <alignment vertical="center"/>
    </xf>
    <xf numFmtId="0" fontId="13" fillId="17" borderId="8" xfId="1" applyFont="1" applyFill="1" applyBorder="1" applyAlignment="1">
      <alignment vertical="center"/>
    </xf>
    <xf numFmtId="0" fontId="13" fillId="2" borderId="0" xfId="1" applyFont="1" applyFill="1" applyAlignment="1">
      <alignment vertical="center" wrapText="1"/>
    </xf>
    <xf numFmtId="0" fontId="4" fillId="2" borderId="0" xfId="0" applyFont="1" applyFill="1" applyBorder="1"/>
    <xf numFmtId="0" fontId="13" fillId="17" borderId="11" xfId="1" applyFont="1" applyFill="1" applyBorder="1"/>
    <xf numFmtId="0" fontId="13" fillId="17" borderId="7" xfId="1" applyFont="1" applyFill="1" applyBorder="1"/>
    <xf numFmtId="0" fontId="13" fillId="17" borderId="9" xfId="1" applyFont="1" applyFill="1" applyBorder="1"/>
    <xf numFmtId="0" fontId="14" fillId="0" borderId="1" xfId="0" applyFont="1" applyFill="1" applyBorder="1" applyAlignment="1">
      <alignment horizontal="center"/>
    </xf>
    <xf numFmtId="0" fontId="14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/>
    </xf>
    <xf numFmtId="0" fontId="29" fillId="0" borderId="1" xfId="0" applyFont="1" applyFill="1" applyBorder="1" applyAlignment="1">
      <alignment horizontal="center" vertical="center"/>
    </xf>
    <xf numFmtId="0" fontId="3" fillId="18" borderId="1" xfId="0" applyFont="1" applyFill="1" applyBorder="1" applyAlignment="1">
      <alignment horizontal="center"/>
    </xf>
    <xf numFmtId="0" fontId="14" fillId="0" borderId="1" xfId="0" applyFont="1" applyBorder="1" applyAlignment="1">
      <alignment horizontal="center" vertical="center"/>
    </xf>
    <xf numFmtId="0" fontId="12" fillId="2" borderId="0" xfId="0" applyFont="1" applyFill="1" applyBorder="1" applyAlignment="1">
      <alignment horizontal="center"/>
    </xf>
    <xf numFmtId="0" fontId="12" fillId="2" borderId="8" xfId="0" applyFont="1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21" fillId="2" borderId="0" xfId="0" applyFont="1" applyFill="1" applyAlignment="1">
      <alignment horizontal="center"/>
    </xf>
    <xf numFmtId="0" fontId="31" fillId="20" borderId="1" xfId="0" applyFont="1" applyFill="1" applyBorder="1" applyAlignment="1">
      <alignment horizontal="center" vertical="center" textRotation="90"/>
    </xf>
    <xf numFmtId="0" fontId="31" fillId="19" borderId="1" xfId="0" applyFont="1" applyFill="1" applyBorder="1" applyAlignment="1">
      <alignment horizontal="center" vertical="center" textRotation="90" wrapText="1"/>
    </xf>
    <xf numFmtId="0" fontId="32" fillId="0" borderId="1" xfId="0" applyFont="1" applyBorder="1"/>
    <xf numFmtId="0" fontId="32" fillId="0" borderId="1" xfId="0" applyFont="1" applyBorder="1" applyAlignment="1">
      <alignment horizontal="center"/>
    </xf>
    <xf numFmtId="0" fontId="32" fillId="0" borderId="1" xfId="0" applyFont="1" applyBorder="1" applyAlignment="1">
      <alignment wrapText="1"/>
    </xf>
    <xf numFmtId="0" fontId="32" fillId="0" borderId="2" xfId="0" applyFont="1" applyBorder="1" applyAlignment="1">
      <alignment horizontal="center"/>
    </xf>
    <xf numFmtId="0" fontId="32" fillId="0" borderId="8" xfId="0" applyFont="1" applyBorder="1" applyAlignment="1">
      <alignment horizontal="center"/>
    </xf>
    <xf numFmtId="0" fontId="31" fillId="21" borderId="1" xfId="0" applyFont="1" applyFill="1" applyBorder="1" applyAlignment="1">
      <alignment horizontal="center"/>
    </xf>
    <xf numFmtId="0" fontId="2" fillId="3" borderId="0" xfId="0" applyFont="1" applyFill="1" applyAlignment="1">
      <alignment horizontal="center" vertical="center"/>
    </xf>
    <xf numFmtId="0" fontId="0" fillId="2" borderId="0" xfId="0" applyFill="1" applyAlignment="1">
      <alignment horizontal="center"/>
    </xf>
    <xf numFmtId="0" fontId="2" fillId="3" borderId="7" xfId="0" applyFont="1" applyFill="1" applyBorder="1" applyAlignment="1">
      <alignment horizontal="center" vertical="center"/>
    </xf>
    <xf numFmtId="0" fontId="34" fillId="0" borderId="2" xfId="0" applyFont="1" applyBorder="1" applyAlignment="1">
      <alignment horizontal="center"/>
    </xf>
    <xf numFmtId="0" fontId="34" fillId="0" borderId="1" xfId="0" applyFont="1" applyBorder="1" applyAlignment="1">
      <alignment horizontal="center"/>
    </xf>
    <xf numFmtId="0" fontId="33" fillId="20" borderId="1" xfId="0" applyFont="1" applyFill="1" applyBorder="1" applyAlignment="1">
      <alignment horizontal="center" vertical="center" textRotation="90"/>
    </xf>
    <xf numFmtId="0" fontId="2" fillId="3" borderId="7" xfId="0" applyFont="1" applyFill="1" applyBorder="1" applyAlignment="1">
      <alignment horizontal="center" vertical="center"/>
    </xf>
    <xf numFmtId="14" fontId="34" fillId="0" borderId="8" xfId="0" applyNumberFormat="1" applyFont="1" applyBorder="1" applyAlignment="1">
      <alignment horizontal="center"/>
    </xf>
    <xf numFmtId="14" fontId="32" fillId="0" borderId="1" xfId="0" applyNumberFormat="1" applyFont="1" applyBorder="1" applyAlignment="1">
      <alignment horizontal="center"/>
    </xf>
    <xf numFmtId="14" fontId="34" fillId="0" borderId="2" xfId="0" applyNumberFormat="1" applyFont="1" applyBorder="1" applyAlignment="1">
      <alignment horizontal="center"/>
    </xf>
    <xf numFmtId="0" fontId="32" fillId="0" borderId="8" xfId="0" applyFont="1" applyBorder="1"/>
    <xf numFmtId="0" fontId="0" fillId="23" borderId="0" xfId="0" applyFill="1"/>
    <xf numFmtId="0" fontId="0" fillId="4" borderId="0" xfId="0" applyFill="1"/>
    <xf numFmtId="0" fontId="0" fillId="22" borderId="0" xfId="0" applyFill="1"/>
    <xf numFmtId="166" fontId="32" fillId="0" borderId="1" xfId="0" applyNumberFormat="1" applyFont="1" applyBorder="1" applyAlignment="1">
      <alignment horizontal="fill"/>
    </xf>
    <xf numFmtId="0" fontId="35" fillId="0" borderId="1" xfId="6" applyFont="1" applyBorder="1">
      <alignment horizontal="fill"/>
    </xf>
    <xf numFmtId="0" fontId="4" fillId="2" borderId="1" xfId="0" applyFont="1" applyFill="1" applyBorder="1" applyAlignment="1">
      <alignment horizontal="center"/>
    </xf>
    <xf numFmtId="0" fontId="0" fillId="2" borderId="0" xfId="0" applyFill="1" applyAlignment="1">
      <alignment horizontal="left"/>
    </xf>
    <xf numFmtId="0" fontId="2" fillId="3" borderId="7" xfId="0" applyFont="1" applyFill="1" applyBorder="1" applyAlignment="1">
      <alignment horizontal="left" vertical="center"/>
    </xf>
    <xf numFmtId="0" fontId="32" fillId="0" borderId="1" xfId="0" applyFont="1" applyBorder="1" applyAlignment="1">
      <alignment horizontal="left"/>
    </xf>
    <xf numFmtId="0" fontId="0" fillId="0" borderId="0" xfId="0" applyAlignment="1">
      <alignment horizontal="left"/>
    </xf>
    <xf numFmtId="0" fontId="4" fillId="2" borderId="12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/>
    </xf>
    <xf numFmtId="0" fontId="3" fillId="0" borderId="15" xfId="0" applyFont="1" applyBorder="1" applyAlignment="1">
      <alignment horizontal="left" vertical="center"/>
    </xf>
    <xf numFmtId="0" fontId="3" fillId="0" borderId="16" xfId="0" applyFont="1" applyBorder="1" applyAlignment="1">
      <alignment horizontal="left" vertical="center"/>
    </xf>
    <xf numFmtId="0" fontId="3" fillId="2" borderId="17" xfId="0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/>
    </xf>
    <xf numFmtId="0" fontId="3" fillId="2" borderId="19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20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21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36" fillId="0" borderId="1" xfId="6" applyBorder="1">
      <alignment horizontal="fill"/>
    </xf>
    <xf numFmtId="0" fontId="30" fillId="22" borderId="1" xfId="0" applyFont="1" applyFill="1" applyBorder="1" applyAlignment="1">
      <alignment horizontal="center" vertical="center"/>
    </xf>
    <xf numFmtId="0" fontId="4" fillId="22" borderId="1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36" fillId="2" borderId="1" xfId="6" applyFill="1" applyBorder="1">
      <alignment horizontal="fill"/>
    </xf>
    <xf numFmtId="0" fontId="4" fillId="22" borderId="3" xfId="0" applyFont="1" applyFill="1" applyBorder="1" applyAlignment="1">
      <alignment horizontal="center" vertical="center"/>
    </xf>
    <xf numFmtId="0" fontId="30" fillId="22" borderId="3" xfId="0" applyFont="1" applyFill="1" applyBorder="1" applyAlignment="1">
      <alignment horizontal="center" vertical="center"/>
    </xf>
    <xf numFmtId="0" fontId="4" fillId="22" borderId="13" xfId="0" applyFont="1" applyFill="1" applyBorder="1" applyAlignment="1">
      <alignment horizontal="center" vertical="center"/>
    </xf>
    <xf numFmtId="0" fontId="3" fillId="0" borderId="22" xfId="0" applyFont="1" applyBorder="1" applyAlignment="1">
      <alignment horizontal="left" vertical="center"/>
    </xf>
    <xf numFmtId="0" fontId="4" fillId="2" borderId="23" xfId="0" applyFont="1" applyFill="1" applyBorder="1" applyAlignment="1">
      <alignment horizontal="center" vertical="center"/>
    </xf>
    <xf numFmtId="0" fontId="4" fillId="2" borderId="24" xfId="0" applyFont="1" applyFill="1" applyBorder="1" applyAlignment="1">
      <alignment horizontal="center" vertical="center"/>
    </xf>
    <xf numFmtId="0" fontId="4" fillId="2" borderId="25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/>
    </xf>
    <xf numFmtId="0" fontId="0" fillId="0" borderId="1" xfId="0" applyFont="1" applyBorder="1"/>
    <xf numFmtId="0" fontId="0" fillId="0" borderId="8" xfId="0" applyFont="1" applyBorder="1"/>
    <xf numFmtId="14" fontId="34" fillId="0" borderId="1" xfId="0" applyNumberFormat="1" applyFont="1" applyBorder="1" applyAlignment="1">
      <alignment horizontal="center"/>
    </xf>
    <xf numFmtId="14" fontId="32" fillId="0" borderId="8" xfId="0" applyNumberFormat="1" applyFont="1" applyBorder="1" applyAlignment="1">
      <alignment horizontal="center"/>
    </xf>
    <xf numFmtId="14" fontId="32" fillId="0" borderId="2" xfId="0" applyNumberFormat="1" applyFont="1" applyBorder="1" applyAlignment="1">
      <alignment horizontal="center"/>
    </xf>
    <xf numFmtId="0" fontId="4" fillId="22" borderId="24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14" fontId="36" fillId="0" borderId="8" xfId="6" applyNumberFormat="1" applyBorder="1">
      <alignment horizontal="fill"/>
    </xf>
    <xf numFmtId="0" fontId="32" fillId="0" borderId="0" xfId="0" applyFont="1" applyBorder="1"/>
    <xf numFmtId="0" fontId="36" fillId="0" borderId="0" xfId="6" applyBorder="1">
      <alignment horizontal="fill"/>
    </xf>
    <xf numFmtId="0" fontId="37" fillId="0" borderId="1" xfId="0" applyFont="1" applyBorder="1" applyAlignment="1">
      <alignment horizontal="center"/>
    </xf>
    <xf numFmtId="0" fontId="37" fillId="0" borderId="1" xfId="0" applyFont="1" applyBorder="1"/>
    <xf numFmtId="0" fontId="38" fillId="0" borderId="1" xfId="6" applyFont="1" applyBorder="1">
      <alignment horizontal="fill"/>
    </xf>
    <xf numFmtId="166" fontId="37" fillId="0" borderId="1" xfId="0" applyNumberFormat="1" applyFont="1" applyBorder="1" applyAlignment="1">
      <alignment horizontal="fill"/>
    </xf>
    <xf numFmtId="0" fontId="37" fillId="0" borderId="2" xfId="0" applyFont="1" applyBorder="1" applyAlignment="1">
      <alignment horizontal="center"/>
    </xf>
    <xf numFmtId="0" fontId="37" fillId="2" borderId="0" xfId="0" applyFont="1" applyFill="1"/>
    <xf numFmtId="0" fontId="0" fillId="0" borderId="2" xfId="0" applyFont="1" applyBorder="1" applyAlignment="1">
      <alignment horizontal="center"/>
    </xf>
    <xf numFmtId="16" fontId="32" fillId="0" borderId="1" xfId="0" applyNumberFormat="1" applyFont="1" applyBorder="1"/>
    <xf numFmtId="14" fontId="32" fillId="0" borderId="0" xfId="0" applyNumberFormat="1" applyFont="1" applyBorder="1" applyAlignment="1">
      <alignment horizontal="center"/>
    </xf>
    <xf numFmtId="14" fontId="0" fillId="0" borderId="2" xfId="0" applyNumberFormat="1" applyFont="1" applyBorder="1" applyAlignment="1">
      <alignment horizontal="center"/>
    </xf>
    <xf numFmtId="14" fontId="0" fillId="2" borderId="1" xfId="0" applyNumberFormat="1" applyFill="1" applyBorder="1"/>
    <xf numFmtId="14" fontId="0" fillId="2" borderId="1" xfId="0" applyNumberFormat="1" applyFill="1" applyBorder="1" applyAlignment="1">
      <alignment horizontal="center"/>
    </xf>
    <xf numFmtId="0" fontId="0" fillId="0" borderId="1" xfId="0" applyBorder="1"/>
    <xf numFmtId="0" fontId="0" fillId="2" borderId="2" xfId="0" applyFill="1" applyBorder="1"/>
    <xf numFmtId="14" fontId="34" fillId="0" borderId="0" xfId="0" applyNumberFormat="1" applyFont="1" applyBorder="1" applyAlignment="1">
      <alignment horizontal="center"/>
    </xf>
    <xf numFmtId="49" fontId="0" fillId="0" borderId="8" xfId="0" applyNumberFormat="1" applyFont="1" applyBorder="1" applyAlignment="1">
      <alignment horizontal="center"/>
    </xf>
    <xf numFmtId="0" fontId="34" fillId="0" borderId="0" xfId="0" applyFont="1" applyBorder="1" applyAlignment="1">
      <alignment horizontal="center"/>
    </xf>
    <xf numFmtId="0" fontId="2" fillId="3" borderId="7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31" fillId="19" borderId="3" xfId="0" applyFont="1" applyFill="1" applyBorder="1" applyAlignment="1">
      <alignment horizontal="center" vertical="center" wrapText="1"/>
    </xf>
    <xf numFmtId="0" fontId="31" fillId="19" borderId="5" xfId="0" applyFont="1" applyFill="1" applyBorder="1" applyAlignment="1">
      <alignment horizontal="center" vertical="center" wrapText="1"/>
    </xf>
    <xf numFmtId="0" fontId="33" fillId="19" borderId="3" xfId="0" applyFont="1" applyFill="1" applyBorder="1" applyAlignment="1">
      <alignment horizontal="center" vertical="center" wrapText="1"/>
    </xf>
    <xf numFmtId="0" fontId="33" fillId="19" borderId="5" xfId="0" applyFont="1" applyFill="1" applyBorder="1" applyAlignment="1">
      <alignment horizontal="center" vertical="center" wrapText="1"/>
    </xf>
    <xf numFmtId="0" fontId="33" fillId="20" borderId="3" xfId="0" applyFont="1" applyFill="1" applyBorder="1" applyAlignment="1">
      <alignment horizontal="center" vertical="center" wrapText="1"/>
    </xf>
    <xf numFmtId="0" fontId="33" fillId="20" borderId="5" xfId="0" applyFont="1" applyFill="1" applyBorder="1" applyAlignment="1">
      <alignment horizontal="center" vertical="center" wrapText="1"/>
    </xf>
    <xf numFmtId="0" fontId="33" fillId="20" borderId="3" xfId="0" applyFont="1" applyFill="1" applyBorder="1" applyAlignment="1">
      <alignment horizontal="center" vertical="center"/>
    </xf>
    <xf numFmtId="0" fontId="33" fillId="20" borderId="5" xfId="0" applyFont="1" applyFill="1" applyBorder="1" applyAlignment="1">
      <alignment horizontal="center" vertical="center"/>
    </xf>
    <xf numFmtId="0" fontId="33" fillId="19" borderId="4" xfId="0" applyFont="1" applyFill="1" applyBorder="1" applyAlignment="1">
      <alignment horizontal="center" vertical="center" wrapText="1"/>
    </xf>
    <xf numFmtId="0" fontId="33" fillId="19" borderId="6" xfId="0" applyFont="1" applyFill="1" applyBorder="1" applyAlignment="1">
      <alignment horizontal="center" vertical="center" wrapText="1"/>
    </xf>
    <xf numFmtId="0" fontId="33" fillId="19" borderId="4" xfId="0" applyFont="1" applyFill="1" applyBorder="1" applyAlignment="1">
      <alignment horizontal="center" vertical="center"/>
    </xf>
    <xf numFmtId="0" fontId="33" fillId="19" borderId="6" xfId="0" applyFont="1" applyFill="1" applyBorder="1" applyAlignment="1">
      <alignment horizontal="center" vertical="center"/>
    </xf>
    <xf numFmtId="0" fontId="33" fillId="0" borderId="3" xfId="0" applyFont="1" applyBorder="1" applyAlignment="1">
      <alignment horizontal="center" vertical="center" wrapText="1"/>
    </xf>
    <xf numFmtId="0" fontId="33" fillId="0" borderId="5" xfId="0" applyFont="1" applyBorder="1" applyAlignment="1">
      <alignment horizontal="center" vertical="center" wrapText="1"/>
    </xf>
    <xf numFmtId="0" fontId="31" fillId="20" borderId="3" xfId="0" applyFont="1" applyFill="1" applyBorder="1" applyAlignment="1">
      <alignment horizontal="center" vertical="center" wrapText="1"/>
    </xf>
    <xf numFmtId="0" fontId="31" fillId="20" borderId="5" xfId="0" applyFont="1" applyFill="1" applyBorder="1" applyAlignment="1">
      <alignment horizontal="center" vertical="center" wrapText="1"/>
    </xf>
    <xf numFmtId="0" fontId="31" fillId="20" borderId="3" xfId="0" applyFont="1" applyFill="1" applyBorder="1" applyAlignment="1">
      <alignment horizontal="left" vertical="center"/>
    </xf>
    <xf numFmtId="0" fontId="31" fillId="20" borderId="5" xfId="0" applyFont="1" applyFill="1" applyBorder="1" applyAlignment="1">
      <alignment horizontal="left" vertical="center"/>
    </xf>
    <xf numFmtId="0" fontId="33" fillId="20" borderId="4" xfId="0" applyFont="1" applyFill="1" applyBorder="1" applyAlignment="1">
      <alignment horizontal="center" vertical="center"/>
    </xf>
    <xf numFmtId="0" fontId="33" fillId="20" borderId="6" xfId="0" applyFont="1" applyFill="1" applyBorder="1" applyAlignment="1">
      <alignment horizontal="center" vertical="center"/>
    </xf>
    <xf numFmtId="0" fontId="33" fillId="19" borderId="10" xfId="0" applyFont="1" applyFill="1" applyBorder="1" applyAlignment="1">
      <alignment horizontal="center" vertical="center" wrapText="1"/>
    </xf>
    <xf numFmtId="0" fontId="33" fillId="19" borderId="11" xfId="0" applyFont="1" applyFill="1" applyBorder="1" applyAlignment="1">
      <alignment horizontal="center" vertical="center" wrapText="1"/>
    </xf>
    <xf numFmtId="0" fontId="31" fillId="20" borderId="3" xfId="0" applyFont="1" applyFill="1" applyBorder="1" applyAlignment="1">
      <alignment horizontal="center" vertical="center"/>
    </xf>
    <xf numFmtId="0" fontId="31" fillId="20" borderId="5" xfId="0" applyFont="1" applyFill="1" applyBorder="1" applyAlignment="1">
      <alignment horizontal="center" vertical="center"/>
    </xf>
    <xf numFmtId="0" fontId="33" fillId="19" borderId="3" xfId="0" applyFont="1" applyFill="1" applyBorder="1" applyAlignment="1">
      <alignment horizontal="center" vertical="center"/>
    </xf>
    <xf numFmtId="0" fontId="33" fillId="19" borderId="5" xfId="0" applyFont="1" applyFill="1" applyBorder="1" applyAlignment="1">
      <alignment horizontal="center" vertical="center"/>
    </xf>
    <xf numFmtId="0" fontId="12" fillId="5" borderId="0" xfId="0" applyFont="1" applyFill="1" applyAlignment="1">
      <alignment horizontal="center"/>
    </xf>
    <xf numFmtId="0" fontId="12" fillId="14" borderId="0" xfId="0" applyFont="1" applyFill="1" applyAlignment="1">
      <alignment horizontal="center"/>
    </xf>
    <xf numFmtId="0" fontId="12" fillId="9" borderId="0" xfId="0" applyFont="1" applyFill="1" applyAlignment="1">
      <alignment horizontal="center"/>
    </xf>
  </cellXfs>
  <cellStyles count="7">
    <cellStyle name="Hyperlänk" xfId="6" builtinId="8" customBuiltin="1"/>
    <cellStyle name="Normal" xfId="0" builtinId="0" customBuiltin="1"/>
    <cellStyle name="Normal 2" xfId="1" xr:uid="{00000000-0005-0000-0000-000001000000}"/>
    <cellStyle name="Normal 3" xfId="2" xr:uid="{00000000-0005-0000-0000-000002000000}"/>
    <cellStyle name="Normal 3 2" xfId="3" xr:uid="{00000000-0005-0000-0000-000003000000}"/>
    <cellStyle name="Normal 4" xfId="4" xr:uid="{00000000-0005-0000-0000-000004000000}"/>
    <cellStyle name="Normal 5" xfId="5" xr:uid="{00000000-0005-0000-0000-000005000000}"/>
  </cellStyles>
  <dxfs count="5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B050"/>
      </font>
      <fill>
        <patternFill>
          <bgColor rgb="FF00B050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rgb="FF00B050"/>
      </font>
      <fill>
        <patternFill>
          <bgColor rgb="FF00B050"/>
        </patternFill>
      </fill>
    </dxf>
    <dxf>
      <font>
        <color rgb="FF00B050"/>
      </font>
      <fill>
        <patternFill>
          <bgColor rgb="FF00B050"/>
        </patternFill>
      </fill>
    </dxf>
    <dxf>
      <font>
        <color rgb="FF00B050"/>
      </font>
      <fill>
        <patternFill>
          <bgColor rgb="FF00B050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rgb="FF00B050"/>
      </font>
      <fill>
        <patternFill>
          <bgColor rgb="FF00B050"/>
        </patternFill>
      </fill>
    </dxf>
    <dxf>
      <font>
        <color rgb="FF00B050"/>
      </font>
      <fill>
        <patternFill>
          <bgColor rgb="FF00B050"/>
        </patternFill>
      </fill>
    </dxf>
    <dxf>
      <font>
        <color rgb="FF00B050"/>
      </font>
      <fill>
        <patternFill>
          <bgColor rgb="FF00B050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colors>
    <mruColors>
      <color rgb="FF006600"/>
      <color rgb="FFEB1F07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Anna Rinneby" id="{E046D68B-082A-4AEB-A09A-ADB362F7B06C}" userId="S::anna.rinneby@ica.se::42aa8056-f480-4538-bec5-9d4886c4ca07" providerId="AD"/>
  <person displayName="Lennart Dalwér" id="{83DE1F7E-B1B4-417D-94B0-FFAE1A42F576}" userId="S::lennart.dalwer@ica.se::ad9aab6a-90c3-4af8-b8ca-3824b767d636" providerId="AD"/>
  <person displayName="Martin Strömlin" id="{8C0C6B65-C570-4EFF-A138-A80430DC396D}" userId="S::martin.stromlin@ica.se::ae4125b0-72d0-42eb-85ed-0dc6749f1c4f" providerId="AD"/>
  <person displayName="Ulrika Bengtsson" id="{ADE47BB2-04A9-41E7-A3EB-127320A04837}" userId="S::ulrika.bengtsson@ica.se::795447c1-4c01-404f-a979-2389a9cab24d" providerId="AD"/>
  <person displayName="Claes Grahn-Möller" id="{B542BEE3-6758-4437-8DDE-062440321708}" userId="S::claes.grahn-moller@ica.se::046be13e-f5a0-4f91-b538-8fc3ab36999e" providerId="AD"/>
</personList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K10" dT="2019-06-27T13:05:19.08" personId="{E046D68B-082A-4AEB-A09A-ADB362F7B06C}" id="{C7786DFB-8F52-4895-9E78-BD8CABFBCE02}">
    <text>Johan går brevis Ulrika och tränas</text>
  </threadedComment>
  <threadedComment ref="F26" dT="2019-05-10T07:20:29.22" personId="{E046D68B-082A-4AEB-A09A-ADB362F7B06C}" id="{64BE57FE-53C3-4008-9BFB-7AEA49EA2414}">
    <text>Kristoffer fortsätter som stöd</text>
  </threadedComment>
  <threadedComment ref="F32" dT="2019-05-10T11:20:36.60" personId="{E046D68B-082A-4AEB-A09A-ADB362F7B06C}" id="{E131C5BC-5D25-4CBD-AB23-5EA3BF5DD39A}">
    <text>Leanspel</text>
  </threadedComment>
  <threadedComment ref="F35" dT="2019-05-10T11:21:15.87" personId="{E046D68B-082A-4AEB-A09A-ADB362F7B06C}" id="{90232673-81A5-4E83-BEAE-1AC3AA023FC9}">
    <text>Leanspel</text>
  </threadedComment>
  <threadedComment ref="F85" dT="2019-08-16T06:48:04.08" personId="{83DE1F7E-B1B4-417D-94B0-FFAE1A42F576}" id="{9214736F-10E9-46EF-899D-20B419D89308}">
    <text>Överlämning från Martin Sv till Claes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O4" dT="2019-03-19T09:05:08.96" personId="{E046D68B-082A-4AEB-A09A-ADB362F7B06C}" id="{ED507E31-F798-481D-85A5-AF16A8AFE7A2}">
    <text>2019-03-19 Ändrat till 20 dagar från 33 pga förlängd sjukskrivning</text>
  </threadedComment>
  <threadedComment ref="K14" dT="2019-03-13T12:55:29.70" personId="{E046D68B-082A-4AEB-A09A-ADB362F7B06C}" id="{4C8F63CB-4E4E-41D0-A445-421D82ADD56A}">
    <text>Utb 2, + Leanspel</text>
  </threadedComment>
  <threadedComment ref="K19" dT="2019-03-19T13:23:26.46" personId="{ADE47BB2-04A9-41E7-A3EB-127320A04837}" id="{103140AF-51A8-42BC-9C5C-42CB010CC2B0}">
    <text xml:space="preserve">Grundmodul + 1 coachingdag 
</text>
  </threadedComment>
  <threadedComment ref="Q109" dT="2019-03-11T18:28:07.70" personId="{8C0C6B65-C570-4EFF-A138-A80430DC396D}" id="{AB53A576-F907-41A2-8143-1E745C553947}">
    <text>kommer innan april få exakt status på denna</text>
  </threadedComment>
  <threadedComment ref="N122" dT="2019-02-04T11:42:17.69" personId="{83DE1F7E-B1B4-417D-94B0-FFAE1A42F576}" id="{195EFF4F-AC65-40D7-85D4-978458FA544F}">
    <text>Ev 1 dag till under våren - ej kontrakt</text>
  </threadedComment>
  <threadedComment ref="J167" dT="2019-04-30T09:01:13.78" personId="{B542BEE3-6758-4437-8DDE-062440321708}" id="{90ABE8FD-E27C-43DD-9C5B-62ECDE07359F}">
    <text>SM Fridhemsplan, Sabbatsberg, Alfta</text>
  </threadedComment>
  <threadedComment ref="K167" dT="2019-04-29T12:46:47.50" personId="{ADE47BB2-04A9-41E7-A3EB-127320A04837}" id="{FAD7ADFC-F2FE-470B-8C3E-20EFDE9EF1A4}">
    <text>SM Berga, SM Smedby, SM Söderköping</text>
  </threadedComment>
</ThreadedComments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..\..\2021\2021130%20H&#246;jden%2010" TargetMode="External"/><Relationship Id="rId7" Type="http://schemas.openxmlformats.org/officeDocument/2006/relationships/hyperlink" Target="../../2021/2021161%20Hisingsbron" TargetMode="External"/><Relationship Id="rId2" Type="http://schemas.openxmlformats.org/officeDocument/2006/relationships/hyperlink" Target="https://www.google.se/maps/place/Johannesgatan+28,+111+38+Stockholm/@59.3398218,18.0648224,19z/data=!3m1!4b1!4m5!3m4!1s0x465f9d681a692b3f:0x5eb0d9f154c32673!8m2!3d59.3398218!4d18.0653709" TargetMode="External"/><Relationship Id="rId1" Type="http://schemas.openxmlformats.org/officeDocument/2006/relationships/hyperlink" Target="../../2020/2020885%20%20Dr&#246;nare%20av%20Kvarnholmen" TargetMode="External"/><Relationship Id="rId6" Type="http://schemas.openxmlformats.org/officeDocument/2006/relationships/hyperlink" Target="https://www.google.se/maps/@57.7151842,11.9661943,433m/data=!3m1!1e3" TargetMode="External"/><Relationship Id="rId5" Type="http://schemas.openxmlformats.org/officeDocument/2006/relationships/hyperlink" Target="../../2021/2021128%20%20Hornsgatspuckeln/0_Inkommande" TargetMode="External"/><Relationship Id="rId4" Type="http://schemas.openxmlformats.org/officeDocument/2006/relationships/hyperlink" Target="../../2021/2021130%20H&#246;jden%2010/0_Inkommande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Relationship Id="rId4" Type="http://schemas.microsoft.com/office/2017/10/relationships/threadedComment" Target="../threadedComments/threadedComment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64C64B-B0A6-4B3D-804F-17A72CDC27D0}">
  <sheetPr codeName="Blad3">
    <tabColor rgb="FF0070C0"/>
  </sheetPr>
  <dimension ref="B1:AG48"/>
  <sheetViews>
    <sheetView tabSelected="1" zoomScale="85" zoomScaleNormal="85" workbookViewId="0">
      <pane xSplit="4" ySplit="4" topLeftCell="E5" activePane="bottomRight" state="frozen"/>
      <selection pane="topRight" activeCell="D1" sqref="D1"/>
      <selection pane="bottomLeft" activeCell="A5" sqref="A5"/>
      <selection pane="bottomRight" activeCell="F19" sqref="F19"/>
    </sheetView>
  </sheetViews>
  <sheetFormatPr defaultColWidth="9.25" defaultRowHeight="11.4" x14ac:dyDescent="0.2"/>
  <cols>
    <col min="1" max="1" width="1.375" customWidth="1"/>
    <col min="2" max="2" width="9.625" style="6" customWidth="1"/>
    <col min="3" max="3" width="34.125" bestFit="1" customWidth="1"/>
    <col min="4" max="4" width="17.75" style="185" customWidth="1"/>
    <col min="5" max="5" width="33.75" bestFit="1" customWidth="1"/>
    <col min="6" max="6" width="28" customWidth="1"/>
    <col min="7" max="7" width="12.25" customWidth="1"/>
    <col min="8" max="8" width="11.75" style="6" hidden="1" customWidth="1"/>
    <col min="9" max="9" width="9.125" hidden="1" customWidth="1"/>
    <col min="10" max="11" width="15" style="6" hidden="1" customWidth="1"/>
    <col min="12" max="12" width="33.125" customWidth="1"/>
    <col min="13" max="14" width="11.375" customWidth="1"/>
    <col min="15" max="15" width="2.75" customWidth="1"/>
    <col min="16" max="16" width="9.125" hidden="1" customWidth="1"/>
    <col min="17" max="17" width="11.25" bestFit="1" customWidth="1"/>
    <col min="18" max="18" width="11.25" style="6" bestFit="1" customWidth="1"/>
    <col min="19" max="19" width="2.375" customWidth="1"/>
    <col min="20" max="22" width="14" customWidth="1"/>
    <col min="23" max="23" width="2.375" customWidth="1"/>
    <col min="24" max="25" width="11.875" customWidth="1"/>
    <col min="26" max="26" width="11.875" hidden="1" customWidth="1"/>
    <col min="27" max="27" width="11.875" customWidth="1"/>
    <col min="28" max="28" width="2.375" customWidth="1"/>
    <col min="29" max="31" width="11.75" customWidth="1"/>
    <col min="32" max="32" width="2.375" customWidth="1"/>
    <col min="33" max="33" width="40.375" customWidth="1"/>
    <col min="35" max="35" width="18.875" bestFit="1" customWidth="1"/>
  </cols>
  <sheetData>
    <row r="1" spans="2:33" s="166" customFormat="1" ht="7.95" customHeight="1" x14ac:dyDescent="0.2">
      <c r="D1" s="182"/>
    </row>
    <row r="2" spans="2:33" s="1" customFormat="1" ht="15.6" x14ac:dyDescent="0.2">
      <c r="B2" s="171"/>
      <c r="C2" s="171" t="s">
        <v>545</v>
      </c>
      <c r="D2" s="183"/>
      <c r="E2" s="167"/>
      <c r="F2" s="167"/>
      <c r="G2" s="167"/>
      <c r="H2" s="213"/>
      <c r="I2" s="167"/>
      <c r="J2" s="203"/>
      <c r="K2" s="204"/>
      <c r="L2" s="167"/>
      <c r="M2" s="242" t="s">
        <v>491</v>
      </c>
      <c r="N2" s="242"/>
      <c r="O2" s="243"/>
      <c r="P2" s="244" t="s">
        <v>489</v>
      </c>
      <c r="Q2" s="242"/>
      <c r="R2" s="242"/>
      <c r="S2" s="243"/>
      <c r="T2" s="244" t="s">
        <v>495</v>
      </c>
      <c r="U2" s="242"/>
      <c r="V2" s="242"/>
      <c r="W2" s="243"/>
      <c r="X2" s="242" t="s">
        <v>496</v>
      </c>
      <c r="Y2" s="242"/>
      <c r="Z2" s="242"/>
      <c r="AA2" s="242"/>
      <c r="AB2" s="243"/>
      <c r="AC2" s="242" t="s">
        <v>498</v>
      </c>
      <c r="AD2" s="242"/>
      <c r="AE2" s="242"/>
      <c r="AF2" s="243"/>
      <c r="AG2" s="165" t="s">
        <v>487</v>
      </c>
    </row>
    <row r="3" spans="2:33" s="1" customFormat="1" ht="41.4" customHeight="1" x14ac:dyDescent="0.2">
      <c r="B3" s="249" t="s">
        <v>513</v>
      </c>
      <c r="C3" s="251" t="s">
        <v>492</v>
      </c>
      <c r="D3" s="261" t="s">
        <v>522</v>
      </c>
      <c r="E3" s="251" t="s">
        <v>493</v>
      </c>
      <c r="F3" s="267" t="s">
        <v>488</v>
      </c>
      <c r="G3" s="251" t="s">
        <v>507</v>
      </c>
      <c r="H3" s="259" t="s">
        <v>514</v>
      </c>
      <c r="I3" s="267" t="s">
        <v>523</v>
      </c>
      <c r="J3" s="259" t="s">
        <v>516</v>
      </c>
      <c r="K3" s="259" t="s">
        <v>494</v>
      </c>
      <c r="L3" s="259" t="s">
        <v>521</v>
      </c>
      <c r="M3" s="265" t="s">
        <v>490</v>
      </c>
      <c r="N3" s="269" t="s">
        <v>512</v>
      </c>
      <c r="O3" s="158" t="s">
        <v>0</v>
      </c>
      <c r="P3" s="251" t="s">
        <v>509</v>
      </c>
      <c r="Q3" s="249" t="s">
        <v>511</v>
      </c>
      <c r="R3" s="249" t="s">
        <v>510</v>
      </c>
      <c r="S3" s="157" t="s">
        <v>0</v>
      </c>
      <c r="T3" s="245" t="s">
        <v>502</v>
      </c>
      <c r="U3" s="247" t="s">
        <v>503</v>
      </c>
      <c r="V3" s="247" t="s">
        <v>504</v>
      </c>
      <c r="W3" s="158" t="s">
        <v>0</v>
      </c>
      <c r="X3" s="249" t="s">
        <v>505</v>
      </c>
      <c r="Y3" s="251" t="s">
        <v>506</v>
      </c>
      <c r="Z3" s="249" t="s">
        <v>508</v>
      </c>
      <c r="AA3" s="263" t="s">
        <v>497</v>
      </c>
      <c r="AB3" s="170" t="s">
        <v>0</v>
      </c>
      <c r="AC3" s="255" t="s">
        <v>499</v>
      </c>
      <c r="AD3" s="255" t="s">
        <v>500</v>
      </c>
      <c r="AE3" s="253" t="s">
        <v>501</v>
      </c>
      <c r="AF3" s="158" t="s">
        <v>0</v>
      </c>
      <c r="AG3" s="257"/>
    </row>
    <row r="4" spans="2:33" s="1" customFormat="1" ht="13.8" x14ac:dyDescent="0.25">
      <c r="B4" s="250"/>
      <c r="C4" s="252"/>
      <c r="D4" s="262"/>
      <c r="E4" s="252"/>
      <c r="F4" s="268"/>
      <c r="G4" s="252"/>
      <c r="H4" s="250"/>
      <c r="I4" s="268"/>
      <c r="J4" s="260"/>
      <c r="K4" s="250"/>
      <c r="L4" s="260"/>
      <c r="M4" s="266"/>
      <c r="N4" s="270"/>
      <c r="O4" s="164"/>
      <c r="P4" s="252"/>
      <c r="Q4" s="250"/>
      <c r="R4" s="250"/>
      <c r="S4" s="164"/>
      <c r="T4" s="246"/>
      <c r="U4" s="248"/>
      <c r="V4" s="248"/>
      <c r="W4" s="164"/>
      <c r="X4" s="250"/>
      <c r="Y4" s="252"/>
      <c r="Z4" s="250" t="s">
        <v>508</v>
      </c>
      <c r="AA4" s="264"/>
      <c r="AB4" s="164"/>
      <c r="AC4" s="256"/>
      <c r="AD4" s="256"/>
      <c r="AE4" s="254"/>
      <c r="AF4" s="164"/>
      <c r="AG4" s="258"/>
    </row>
    <row r="5" spans="2:33" s="1" customFormat="1" ht="12" customHeight="1" x14ac:dyDescent="0.3">
      <c r="B5" s="160"/>
      <c r="C5" s="159"/>
      <c r="D5" s="184" t="s">
        <v>524</v>
      </c>
      <c r="E5" s="159"/>
      <c r="F5" s="159"/>
      <c r="G5" s="224"/>
      <c r="H5" s="181"/>
      <c r="I5" s="3"/>
      <c r="J5" s="181"/>
      <c r="K5" s="160"/>
      <c r="L5" s="175"/>
      <c r="M5" s="160"/>
      <c r="N5" s="160"/>
      <c r="O5" s="179" t="s">
        <v>531</v>
      </c>
      <c r="P5" s="160"/>
      <c r="Q5" s="173"/>
      <c r="R5" s="160"/>
      <c r="S5" s="179" t="s">
        <v>531</v>
      </c>
      <c r="T5" s="160"/>
      <c r="U5" s="160"/>
      <c r="V5" s="160"/>
      <c r="W5" s="179" t="s">
        <v>531</v>
      </c>
      <c r="X5" s="160"/>
      <c r="Y5" s="160"/>
      <c r="Z5" s="160"/>
      <c r="AA5" s="168"/>
      <c r="AB5" s="179" t="s">
        <v>531</v>
      </c>
      <c r="AC5" s="168"/>
      <c r="AD5" s="168"/>
      <c r="AE5" s="168"/>
      <c r="AF5" s="179" t="s">
        <v>531</v>
      </c>
      <c r="AG5" s="159"/>
    </row>
    <row r="6" spans="2:33" s="1" customFormat="1" ht="12" customHeight="1" x14ac:dyDescent="0.3">
      <c r="B6" s="160"/>
      <c r="C6" s="159"/>
      <c r="D6" s="184" t="s">
        <v>525</v>
      </c>
      <c r="E6" s="159"/>
      <c r="F6" s="159"/>
      <c r="G6" s="159"/>
      <c r="H6" s="181"/>
      <c r="I6" s="3"/>
      <c r="J6" s="181"/>
      <c r="K6" s="160"/>
      <c r="L6" s="175"/>
      <c r="M6" s="173">
        <v>44456</v>
      </c>
      <c r="N6" s="173">
        <v>44459</v>
      </c>
      <c r="O6" s="179" t="s">
        <v>533</v>
      </c>
      <c r="P6" s="160"/>
      <c r="Q6" s="173"/>
      <c r="R6" s="160"/>
      <c r="S6" s="179" t="s">
        <v>532</v>
      </c>
      <c r="T6" s="160"/>
      <c r="U6" s="160"/>
      <c r="V6" s="160"/>
      <c r="W6" s="179" t="s">
        <v>531</v>
      </c>
      <c r="X6" s="160"/>
      <c r="Y6" s="160"/>
      <c r="Z6" s="160"/>
      <c r="AA6" s="168"/>
      <c r="AB6" s="179" t="s">
        <v>531</v>
      </c>
      <c r="AC6" s="168"/>
      <c r="AD6" s="168"/>
      <c r="AE6" s="168"/>
      <c r="AF6" s="179" t="s">
        <v>531</v>
      </c>
      <c r="AG6" s="159"/>
    </row>
    <row r="7" spans="2:33" s="1" customFormat="1" ht="12" customHeight="1" x14ac:dyDescent="0.3">
      <c r="B7" s="160"/>
      <c r="C7" s="159"/>
      <c r="D7" s="184" t="s">
        <v>525</v>
      </c>
      <c r="E7" s="159"/>
      <c r="F7" s="159"/>
      <c r="G7" s="223"/>
      <c r="H7" s="181"/>
      <c r="I7" s="3"/>
      <c r="J7" s="181"/>
      <c r="K7" s="160"/>
      <c r="L7" s="175"/>
      <c r="M7" s="160"/>
      <c r="N7" s="160"/>
      <c r="O7" s="179" t="s">
        <v>533</v>
      </c>
      <c r="P7" s="160"/>
      <c r="Q7" s="173"/>
      <c r="R7" s="160"/>
      <c r="S7" s="179" t="s">
        <v>532</v>
      </c>
      <c r="T7" s="160"/>
      <c r="U7" s="160"/>
      <c r="V7" s="160"/>
      <c r="W7" s="179" t="s">
        <v>531</v>
      </c>
      <c r="X7" s="160"/>
      <c r="Y7" s="160"/>
      <c r="Z7" s="160"/>
      <c r="AA7" s="168"/>
      <c r="AB7" s="179" t="s">
        <v>531</v>
      </c>
      <c r="AC7" s="168"/>
      <c r="AD7" s="168"/>
      <c r="AE7" s="168"/>
      <c r="AF7" s="179" t="s">
        <v>531</v>
      </c>
      <c r="AG7" s="159"/>
    </row>
    <row r="8" spans="2:33" s="1" customFormat="1" ht="13.95" customHeight="1" x14ac:dyDescent="0.2">
      <c r="B8" s="160"/>
      <c r="C8" s="159"/>
      <c r="D8" s="184" t="s">
        <v>525</v>
      </c>
      <c r="E8" s="159"/>
      <c r="F8" s="159"/>
      <c r="G8" s="159"/>
      <c r="H8" s="160"/>
      <c r="I8" s="159"/>
      <c r="J8" s="160"/>
      <c r="K8" s="160"/>
      <c r="L8" s="175"/>
      <c r="M8" s="173">
        <v>44362</v>
      </c>
      <c r="N8" s="173">
        <v>44362</v>
      </c>
      <c r="O8" s="179" t="s">
        <v>533</v>
      </c>
      <c r="P8" s="160"/>
      <c r="Q8" s="173">
        <v>44370</v>
      </c>
      <c r="R8" s="160" t="s">
        <v>565</v>
      </c>
      <c r="S8" s="179" t="s">
        <v>532</v>
      </c>
      <c r="T8" s="160"/>
      <c r="U8" s="160"/>
      <c r="V8" s="160"/>
      <c r="W8" s="179" t="s">
        <v>531</v>
      </c>
      <c r="X8" s="160"/>
      <c r="Y8" s="160"/>
      <c r="Z8" s="160"/>
      <c r="AA8" s="168"/>
      <c r="AB8" s="179" t="s">
        <v>531</v>
      </c>
      <c r="AC8" s="168"/>
      <c r="AD8" s="168"/>
      <c r="AE8" s="168"/>
      <c r="AF8" s="179" t="s">
        <v>531</v>
      </c>
      <c r="AG8" s="161"/>
    </row>
    <row r="9" spans="2:33" s="1" customFormat="1" ht="12.75" customHeight="1" x14ac:dyDescent="0.2">
      <c r="B9" s="160"/>
      <c r="C9" s="159"/>
      <c r="D9" s="184" t="s">
        <v>525</v>
      </c>
      <c r="E9" s="159"/>
      <c r="F9" s="159"/>
      <c r="G9" s="200"/>
      <c r="H9" s="160"/>
      <c r="I9" s="159"/>
      <c r="J9" s="160"/>
      <c r="K9" s="160"/>
      <c r="L9" s="175"/>
      <c r="M9" s="173">
        <v>44317</v>
      </c>
      <c r="N9" s="173">
        <v>44317</v>
      </c>
      <c r="O9" s="179" t="s">
        <v>533</v>
      </c>
      <c r="P9" s="160" t="s">
        <v>530</v>
      </c>
      <c r="Q9" s="173">
        <v>44317</v>
      </c>
      <c r="R9" s="160" t="s">
        <v>544</v>
      </c>
      <c r="S9" s="179" t="s">
        <v>532</v>
      </c>
      <c r="T9" s="160"/>
      <c r="U9" s="160"/>
      <c r="V9" s="160"/>
      <c r="W9" s="179" t="s">
        <v>531</v>
      </c>
      <c r="X9" s="160"/>
      <c r="Y9" s="160"/>
      <c r="Z9" s="160"/>
      <c r="AA9" s="168"/>
      <c r="AB9" s="179" t="s">
        <v>531</v>
      </c>
      <c r="AC9" s="168"/>
      <c r="AD9" s="168"/>
      <c r="AE9" s="168"/>
      <c r="AF9" s="179" t="s">
        <v>531</v>
      </c>
      <c r="AG9" s="159"/>
    </row>
    <row r="10" spans="2:33" s="1" customFormat="1" ht="15.6" customHeight="1" x14ac:dyDescent="0.2">
      <c r="B10" s="160"/>
      <c r="C10" s="159"/>
      <c r="D10" s="184" t="s">
        <v>525</v>
      </c>
      <c r="E10" s="159"/>
      <c r="F10" s="159"/>
      <c r="G10" s="159"/>
      <c r="H10" s="160"/>
      <c r="I10" s="159"/>
      <c r="J10" s="160"/>
      <c r="K10" s="160"/>
      <c r="L10" s="175"/>
      <c r="M10" s="217">
        <v>44317</v>
      </c>
      <c r="N10" s="217">
        <v>44317</v>
      </c>
      <c r="O10" s="179" t="s">
        <v>533</v>
      </c>
      <c r="P10" s="160" t="s">
        <v>530</v>
      </c>
      <c r="Q10" s="173">
        <v>44326</v>
      </c>
      <c r="R10" s="160" t="s">
        <v>542</v>
      </c>
      <c r="S10" s="179" t="s">
        <v>532</v>
      </c>
      <c r="T10" s="160"/>
      <c r="U10" s="160"/>
      <c r="V10" s="160"/>
      <c r="W10" s="179" t="s">
        <v>531</v>
      </c>
      <c r="X10" s="160"/>
      <c r="Y10" s="160"/>
      <c r="Z10" s="160"/>
      <c r="AA10" s="168"/>
      <c r="AB10" s="179" t="s">
        <v>531</v>
      </c>
      <c r="AC10" s="168"/>
      <c r="AD10" s="168"/>
      <c r="AE10" s="168"/>
      <c r="AF10" s="179" t="s">
        <v>531</v>
      </c>
      <c r="AG10" s="161"/>
    </row>
    <row r="11" spans="2:33" s="1" customFormat="1" ht="15.6" customHeight="1" x14ac:dyDescent="0.2">
      <c r="B11" s="214"/>
      <c r="C11" s="215"/>
      <c r="D11" s="184" t="s">
        <v>525</v>
      </c>
      <c r="E11" s="215"/>
      <c r="F11" s="159"/>
      <c r="G11" s="200"/>
      <c r="H11" s="160"/>
      <c r="I11" s="200"/>
      <c r="J11" s="160"/>
      <c r="K11" s="160"/>
      <c r="L11" s="175"/>
      <c r="M11" s="217">
        <v>44279</v>
      </c>
      <c r="N11" s="217">
        <v>44279</v>
      </c>
      <c r="O11" s="179" t="s">
        <v>533</v>
      </c>
      <c r="P11" s="160" t="s">
        <v>530</v>
      </c>
      <c r="Q11" s="173">
        <v>44343</v>
      </c>
      <c r="R11" s="160" t="s">
        <v>520</v>
      </c>
      <c r="S11" s="179" t="s">
        <v>532</v>
      </c>
      <c r="T11" s="160"/>
      <c r="U11" s="160"/>
      <c r="V11" s="160"/>
      <c r="W11" s="179" t="s">
        <v>531</v>
      </c>
      <c r="X11" s="160"/>
      <c r="Y11" s="160"/>
      <c r="Z11" s="169"/>
      <c r="AA11" s="168"/>
      <c r="AB11" s="179" t="s">
        <v>531</v>
      </c>
      <c r="AC11" s="168"/>
      <c r="AD11" s="168"/>
      <c r="AE11" s="168"/>
      <c r="AF11" s="179" t="s">
        <v>531</v>
      </c>
      <c r="AG11" s="161"/>
    </row>
    <row r="12" spans="2:33" s="1" customFormat="1" ht="15.6" customHeight="1" x14ac:dyDescent="0.2">
      <c r="B12" s="160"/>
      <c r="C12" s="159"/>
      <c r="D12" s="184" t="s">
        <v>525</v>
      </c>
      <c r="E12" s="159"/>
      <c r="F12" s="159"/>
      <c r="G12" s="205"/>
      <c r="H12" s="160"/>
      <c r="I12" s="200"/>
      <c r="J12" s="160"/>
      <c r="K12" s="169"/>
      <c r="L12" s="216"/>
      <c r="M12" s="217">
        <v>44340</v>
      </c>
      <c r="N12" s="217">
        <v>44340</v>
      </c>
      <c r="O12" s="179" t="s">
        <v>533</v>
      </c>
      <c r="P12" s="160" t="s">
        <v>530</v>
      </c>
      <c r="Q12" s="217">
        <v>44343</v>
      </c>
      <c r="R12" s="160" t="s">
        <v>520</v>
      </c>
      <c r="S12" s="179" t="s">
        <v>532</v>
      </c>
      <c r="T12" s="169"/>
      <c r="U12" s="169"/>
      <c r="V12" s="169"/>
      <c r="W12" s="179" t="s">
        <v>531</v>
      </c>
      <c r="X12" s="169"/>
      <c r="Y12" s="169"/>
      <c r="Z12" s="169"/>
      <c r="AA12" s="168"/>
      <c r="AB12" s="179" t="s">
        <v>531</v>
      </c>
      <c r="AC12" s="168"/>
      <c r="AD12" s="168"/>
      <c r="AE12" s="168"/>
      <c r="AF12" s="179" t="s">
        <v>531</v>
      </c>
      <c r="AG12" s="159"/>
    </row>
    <row r="13" spans="2:33" s="1" customFormat="1" ht="15.6" customHeight="1" x14ac:dyDescent="0.2">
      <c r="B13" s="160"/>
      <c r="C13" s="159"/>
      <c r="D13" s="184" t="s">
        <v>525</v>
      </c>
      <c r="E13" s="159"/>
      <c r="F13" s="159"/>
      <c r="G13" s="159"/>
      <c r="H13" s="160"/>
      <c r="I13" s="159"/>
      <c r="J13" s="160"/>
      <c r="K13" s="160"/>
      <c r="L13" s="175"/>
      <c r="M13" s="217">
        <v>44286</v>
      </c>
      <c r="N13" s="217">
        <v>44286</v>
      </c>
      <c r="O13" s="179" t="s">
        <v>533</v>
      </c>
      <c r="P13" s="160" t="s">
        <v>530</v>
      </c>
      <c r="Q13" s="173">
        <v>44286</v>
      </c>
      <c r="R13" s="160" t="s">
        <v>520</v>
      </c>
      <c r="S13" s="179" t="s">
        <v>532</v>
      </c>
      <c r="T13" s="160"/>
      <c r="U13" s="160"/>
      <c r="V13" s="160"/>
      <c r="W13" s="179" t="s">
        <v>531</v>
      </c>
      <c r="X13" s="160"/>
      <c r="Y13" s="160"/>
      <c r="Z13" s="160"/>
      <c r="AA13" s="168"/>
      <c r="AB13" s="179" t="s">
        <v>531</v>
      </c>
      <c r="AC13" s="168"/>
      <c r="AD13" s="168"/>
      <c r="AE13" s="168"/>
      <c r="AF13" s="179" t="s">
        <v>531</v>
      </c>
      <c r="AG13" s="161"/>
    </row>
    <row r="14" spans="2:33" s="1" customFormat="1" ht="15.6" customHeight="1" x14ac:dyDescent="0.2">
      <c r="B14" s="160"/>
      <c r="C14" s="159"/>
      <c r="D14" s="184" t="s">
        <v>525</v>
      </c>
      <c r="E14" s="159"/>
      <c r="F14" s="159"/>
      <c r="G14" s="159"/>
      <c r="H14" s="160"/>
      <c r="I14" s="159"/>
      <c r="J14" s="160"/>
      <c r="K14" s="160"/>
      <c r="L14" s="175"/>
      <c r="M14" s="217"/>
      <c r="N14" s="217"/>
      <c r="O14" s="179" t="s">
        <v>533</v>
      </c>
      <c r="P14" s="160"/>
      <c r="Q14" s="160"/>
      <c r="R14" s="160"/>
      <c r="S14" s="179" t="s">
        <v>532</v>
      </c>
      <c r="T14" s="160"/>
      <c r="U14" s="160"/>
      <c r="V14" s="160"/>
      <c r="W14" s="179" t="s">
        <v>531</v>
      </c>
      <c r="X14" s="160"/>
      <c r="Y14" s="160"/>
      <c r="Z14" s="160"/>
      <c r="AA14" s="168"/>
      <c r="AB14" s="179" t="s">
        <v>531</v>
      </c>
      <c r="AC14" s="168"/>
      <c r="AD14" s="168"/>
      <c r="AE14" s="168"/>
      <c r="AF14" s="179" t="s">
        <v>531</v>
      </c>
      <c r="AG14" s="161"/>
    </row>
    <row r="15" spans="2:33" s="1" customFormat="1" x14ac:dyDescent="0.2">
      <c r="B15" s="160"/>
      <c r="C15" s="159"/>
      <c r="D15" s="184" t="s">
        <v>525</v>
      </c>
      <c r="E15" s="159"/>
      <c r="F15" s="159"/>
      <c r="G15" s="159"/>
      <c r="H15" s="160"/>
      <c r="I15" s="159"/>
      <c r="J15" s="160"/>
      <c r="K15" s="160"/>
      <c r="L15" s="175"/>
      <c r="M15" s="217"/>
      <c r="N15" s="217"/>
      <c r="O15" s="179" t="s">
        <v>533</v>
      </c>
      <c r="P15" s="160"/>
      <c r="Q15" s="160"/>
      <c r="R15" s="160"/>
      <c r="S15" s="179" t="s">
        <v>532</v>
      </c>
      <c r="T15" s="160"/>
      <c r="U15" s="160"/>
      <c r="V15" s="160"/>
      <c r="W15" s="179" t="s">
        <v>531</v>
      </c>
      <c r="X15" s="160"/>
      <c r="Y15" s="160"/>
      <c r="Z15" s="160"/>
      <c r="AA15" s="168"/>
      <c r="AB15" s="179" t="s">
        <v>531</v>
      </c>
      <c r="AC15" s="168"/>
      <c r="AD15" s="168"/>
      <c r="AE15" s="168"/>
      <c r="AF15" s="179" t="s">
        <v>531</v>
      </c>
      <c r="AG15" s="161"/>
    </row>
    <row r="16" spans="2:33" s="1" customFormat="1" ht="15.6" customHeight="1" x14ac:dyDescent="0.2">
      <c r="B16" s="160"/>
      <c r="C16" s="159"/>
      <c r="D16" s="184" t="s">
        <v>525</v>
      </c>
      <c r="E16" s="159"/>
      <c r="F16" s="232"/>
      <c r="G16" s="159"/>
      <c r="H16" s="160"/>
      <c r="I16" s="159"/>
      <c r="J16" s="160"/>
      <c r="K16" s="160"/>
      <c r="L16" s="175"/>
      <c r="M16" s="172"/>
      <c r="N16" s="174"/>
      <c r="O16" s="179" t="s">
        <v>533</v>
      </c>
      <c r="P16" s="160"/>
      <c r="Q16" s="160"/>
      <c r="R16" s="160" t="s">
        <v>520</v>
      </c>
      <c r="S16" s="179" t="s">
        <v>532</v>
      </c>
      <c r="T16" s="160"/>
      <c r="U16" s="160"/>
      <c r="V16" s="160"/>
      <c r="W16" s="179" t="s">
        <v>531</v>
      </c>
      <c r="X16" s="160"/>
      <c r="Y16" s="160"/>
      <c r="Z16" s="160"/>
      <c r="AA16" s="168"/>
      <c r="AB16" s="179" t="s">
        <v>531</v>
      </c>
      <c r="AC16" s="168"/>
      <c r="AD16" s="168"/>
      <c r="AE16" s="168"/>
      <c r="AF16" s="179" t="s">
        <v>531</v>
      </c>
      <c r="AG16" s="161"/>
    </row>
    <row r="17" spans="2:33" s="1" customFormat="1" ht="15.6" customHeight="1" x14ac:dyDescent="0.3">
      <c r="B17" s="160"/>
      <c r="C17" s="159"/>
      <c r="D17" s="184" t="s">
        <v>526</v>
      </c>
      <c r="E17" s="159"/>
      <c r="F17" s="3"/>
      <c r="G17" s="205"/>
      <c r="H17" s="181"/>
      <c r="I17" s="3"/>
      <c r="J17" s="181"/>
      <c r="K17" s="160"/>
      <c r="L17" s="175"/>
      <c r="M17" s="163"/>
      <c r="N17" s="163"/>
      <c r="O17" s="179" t="s">
        <v>533</v>
      </c>
      <c r="P17" s="160"/>
      <c r="Q17" s="173">
        <v>44409</v>
      </c>
      <c r="R17" s="160" t="s">
        <v>520</v>
      </c>
      <c r="S17" s="179" t="s">
        <v>532</v>
      </c>
      <c r="T17" s="160" t="s">
        <v>560</v>
      </c>
      <c r="U17" s="160" t="s">
        <v>569</v>
      </c>
      <c r="V17" s="160"/>
      <c r="W17" s="179" t="s">
        <v>531</v>
      </c>
      <c r="X17" s="160"/>
      <c r="Y17" s="160"/>
      <c r="Z17" s="160"/>
      <c r="AA17" s="168"/>
      <c r="AB17" s="179" t="s">
        <v>531</v>
      </c>
      <c r="AC17" s="168"/>
      <c r="AD17" s="168"/>
      <c r="AE17" s="168"/>
      <c r="AF17" s="179" t="s">
        <v>531</v>
      </c>
      <c r="AG17" s="159"/>
    </row>
    <row r="18" spans="2:33" s="1" customFormat="1" ht="15.6" customHeight="1" x14ac:dyDescent="0.2">
      <c r="B18" s="160"/>
      <c r="C18" s="159"/>
      <c r="D18" s="184" t="s">
        <v>526</v>
      </c>
      <c r="E18" s="159"/>
      <c r="F18" s="159"/>
      <c r="G18" s="200"/>
      <c r="H18" s="160"/>
      <c r="I18" s="159"/>
      <c r="J18" s="160"/>
      <c r="K18" s="160"/>
      <c r="L18" s="175"/>
      <c r="M18" s="172"/>
      <c r="N18" s="174"/>
      <c r="O18" s="179" t="s">
        <v>533</v>
      </c>
      <c r="P18" s="160"/>
      <c r="Q18" s="235"/>
      <c r="R18" s="160"/>
      <c r="S18" s="179" t="s">
        <v>532</v>
      </c>
      <c r="T18" s="160" t="s">
        <v>574</v>
      </c>
      <c r="U18" s="160" t="s">
        <v>569</v>
      </c>
      <c r="V18" s="160" t="s">
        <v>576</v>
      </c>
      <c r="W18" s="179" t="s">
        <v>531</v>
      </c>
      <c r="X18" s="160"/>
      <c r="Y18" s="160"/>
      <c r="Z18" s="160"/>
      <c r="AA18" s="168"/>
      <c r="AB18" s="179" t="s">
        <v>531</v>
      </c>
      <c r="AC18" s="168"/>
      <c r="AD18" s="168"/>
      <c r="AE18" s="168"/>
      <c r="AF18" s="179" t="s">
        <v>531</v>
      </c>
      <c r="AG18" s="161"/>
    </row>
    <row r="19" spans="2:33" s="230" customFormat="1" ht="12" customHeight="1" x14ac:dyDescent="0.2">
      <c r="B19" s="160"/>
      <c r="C19" s="159"/>
      <c r="D19" s="184" t="s">
        <v>526</v>
      </c>
      <c r="E19" s="159"/>
      <c r="F19" s="159"/>
      <c r="G19" s="224"/>
      <c r="H19" s="160"/>
      <c r="I19" s="159"/>
      <c r="J19" s="160"/>
      <c r="K19" s="160"/>
      <c r="L19" s="175"/>
      <c r="M19" s="218">
        <v>44431</v>
      </c>
      <c r="N19" s="219">
        <v>44431</v>
      </c>
      <c r="O19" s="179" t="s">
        <v>533</v>
      </c>
      <c r="P19" s="160"/>
      <c r="Q19" s="173">
        <v>44447</v>
      </c>
      <c r="R19" s="160"/>
      <c r="S19" s="179" t="s">
        <v>532</v>
      </c>
      <c r="T19" s="160" t="s">
        <v>572</v>
      </c>
      <c r="U19" s="160"/>
      <c r="V19" s="160"/>
      <c r="W19" s="179" t="s">
        <v>531</v>
      </c>
      <c r="X19" s="160"/>
      <c r="Y19" s="160"/>
      <c r="Z19" s="160"/>
      <c r="AA19" s="168"/>
      <c r="AB19" s="179" t="s">
        <v>531</v>
      </c>
      <c r="AC19" s="168"/>
      <c r="AD19" s="168"/>
      <c r="AE19" s="168"/>
      <c r="AF19" s="179" t="s">
        <v>531</v>
      </c>
      <c r="AG19" s="159"/>
    </row>
    <row r="20" spans="2:33" s="1" customFormat="1" ht="11.4" customHeight="1" x14ac:dyDescent="0.2">
      <c r="B20" s="160"/>
      <c r="C20" s="159"/>
      <c r="D20" s="184" t="s">
        <v>526</v>
      </c>
      <c r="E20" s="159"/>
      <c r="F20" s="159"/>
      <c r="G20" s="159"/>
      <c r="H20" s="160"/>
      <c r="I20" s="159"/>
      <c r="J20" s="160"/>
      <c r="K20" s="160"/>
      <c r="L20" s="175"/>
      <c r="M20" s="172"/>
      <c r="N20" s="174"/>
      <c r="O20" s="179" t="s">
        <v>533</v>
      </c>
      <c r="P20" s="160"/>
      <c r="Q20" s="160"/>
      <c r="R20" s="160"/>
      <c r="S20" s="179" t="s">
        <v>532</v>
      </c>
      <c r="T20" s="160"/>
      <c r="U20" s="160" t="s">
        <v>574</v>
      </c>
      <c r="V20" s="160"/>
      <c r="W20" s="179" t="s">
        <v>531</v>
      </c>
      <c r="X20" s="160"/>
      <c r="Y20" s="160"/>
      <c r="Z20" s="160"/>
      <c r="AA20" s="168"/>
      <c r="AB20" s="179" t="s">
        <v>531</v>
      </c>
      <c r="AC20" s="168"/>
      <c r="AD20" s="168"/>
      <c r="AE20" s="168"/>
      <c r="AF20" s="179" t="s">
        <v>531</v>
      </c>
      <c r="AG20" s="161"/>
    </row>
    <row r="21" spans="2:33" s="1" customFormat="1" ht="14.1" customHeight="1" x14ac:dyDescent="0.2">
      <c r="B21" s="160"/>
      <c r="C21" s="159"/>
      <c r="D21" s="184" t="s">
        <v>527</v>
      </c>
      <c r="E21" s="159"/>
      <c r="F21" s="159"/>
      <c r="G21" s="159"/>
      <c r="H21" s="160"/>
      <c r="I21" s="159"/>
      <c r="J21" s="160"/>
      <c r="K21" s="160"/>
      <c r="L21" s="175"/>
      <c r="M21" s="172"/>
      <c r="N21" s="174"/>
      <c r="O21" s="179" t="s">
        <v>533</v>
      </c>
      <c r="P21" s="160"/>
      <c r="Q21" s="235"/>
      <c r="R21" s="160"/>
      <c r="S21" s="179" t="s">
        <v>533</v>
      </c>
      <c r="T21" s="160"/>
      <c r="U21" s="160" t="s">
        <v>569</v>
      </c>
      <c r="V21" s="160" t="s">
        <v>569</v>
      </c>
      <c r="W21" s="179" t="s">
        <v>533</v>
      </c>
      <c r="X21" s="160"/>
      <c r="Y21" s="160"/>
      <c r="Z21" s="160"/>
      <c r="AA21" s="168"/>
      <c r="AB21" s="179" t="s">
        <v>532</v>
      </c>
      <c r="AC21" s="168"/>
      <c r="AD21" s="168"/>
      <c r="AE21" s="168"/>
      <c r="AF21" s="179" t="s">
        <v>531</v>
      </c>
      <c r="AG21" s="161"/>
    </row>
    <row r="22" spans="2:33" s="1" customFormat="1" ht="14.1" customHeight="1" x14ac:dyDescent="0.2">
      <c r="B22" s="169"/>
      <c r="C22" s="215"/>
      <c r="D22" s="184" t="s">
        <v>527</v>
      </c>
      <c r="E22" s="215"/>
      <c r="F22" s="5"/>
      <c r="G22" s="200"/>
      <c r="H22" s="160"/>
      <c r="I22" s="200"/>
      <c r="J22" s="160"/>
      <c r="K22" s="169"/>
      <c r="L22" s="175"/>
      <c r="M22" s="172">
        <v>44350</v>
      </c>
      <c r="N22" s="174">
        <v>44350</v>
      </c>
      <c r="O22" s="179" t="s">
        <v>533</v>
      </c>
      <c r="P22" s="160"/>
      <c r="Q22" s="239">
        <v>44362</v>
      </c>
      <c r="R22" s="160" t="s">
        <v>565</v>
      </c>
      <c r="S22" s="179" t="s">
        <v>533</v>
      </c>
      <c r="T22" s="214" t="s">
        <v>560</v>
      </c>
      <c r="U22" s="214" t="s">
        <v>573</v>
      </c>
      <c r="V22" s="214" t="s">
        <v>573</v>
      </c>
      <c r="W22" s="179" t="s">
        <v>533</v>
      </c>
      <c r="X22" s="169"/>
      <c r="Y22" s="169"/>
      <c r="Z22" s="169"/>
      <c r="AA22" s="168"/>
      <c r="AB22" s="179" t="s">
        <v>532</v>
      </c>
      <c r="AC22" s="168"/>
      <c r="AD22" s="168"/>
      <c r="AE22" s="168"/>
      <c r="AF22" s="179" t="s">
        <v>531</v>
      </c>
      <c r="AG22" s="161"/>
    </row>
    <row r="23" spans="2:33" s="1" customFormat="1" ht="14.1" customHeight="1" x14ac:dyDescent="0.3">
      <c r="B23" s="160"/>
      <c r="C23" s="159"/>
      <c r="D23" s="184" t="s">
        <v>527</v>
      </c>
      <c r="E23" s="159"/>
      <c r="F23" s="159"/>
      <c r="G23" s="205"/>
      <c r="H23" s="181"/>
      <c r="I23" s="205"/>
      <c r="J23" s="181"/>
      <c r="K23" s="160"/>
      <c r="L23" s="175"/>
      <c r="M23" s="172">
        <v>44337</v>
      </c>
      <c r="N23" s="174">
        <v>44343</v>
      </c>
      <c r="O23" s="179" t="s">
        <v>533</v>
      </c>
      <c r="P23" s="160"/>
      <c r="Q23" s="5"/>
      <c r="R23" s="5"/>
      <c r="S23" s="179" t="s">
        <v>533</v>
      </c>
      <c r="T23" s="160" t="s">
        <v>558</v>
      </c>
      <c r="U23" s="160"/>
      <c r="V23" s="160"/>
      <c r="W23" s="179" t="s">
        <v>533</v>
      </c>
      <c r="X23" s="160"/>
      <c r="Y23" s="160"/>
      <c r="Z23" s="169"/>
      <c r="AA23" s="231" t="s">
        <v>563</v>
      </c>
      <c r="AB23" s="179" t="s">
        <v>532</v>
      </c>
      <c r="AC23" s="168"/>
      <c r="AD23" s="168"/>
      <c r="AE23" s="168"/>
      <c r="AF23" s="179" t="s">
        <v>531</v>
      </c>
      <c r="AG23" s="159"/>
    </row>
    <row r="24" spans="2:33" s="1" customFormat="1" ht="13.8" customHeight="1" x14ac:dyDescent="0.2">
      <c r="B24" s="160"/>
      <c r="C24" s="159"/>
      <c r="D24" s="184" t="s">
        <v>528</v>
      </c>
      <c r="E24" s="159"/>
      <c r="F24" s="159"/>
      <c r="G24" s="200"/>
      <c r="H24" s="160"/>
      <c r="I24" s="200"/>
      <c r="J24" s="160"/>
      <c r="K24" s="160"/>
      <c r="L24" s="175"/>
      <c r="M24" s="172"/>
      <c r="N24" s="174"/>
      <c r="O24" s="179" t="s">
        <v>533</v>
      </c>
      <c r="P24" s="160"/>
      <c r="Q24" s="173"/>
      <c r="R24" s="160"/>
      <c r="S24" s="179" t="s">
        <v>533</v>
      </c>
      <c r="T24" s="160" t="s">
        <v>566</v>
      </c>
      <c r="U24" s="160" t="s">
        <v>568</v>
      </c>
      <c r="V24" s="160" t="s">
        <v>568</v>
      </c>
      <c r="W24" s="179" t="s">
        <v>533</v>
      </c>
      <c r="X24" s="160"/>
      <c r="Y24" s="160"/>
      <c r="Z24" s="160"/>
      <c r="AA24" s="168"/>
      <c r="AB24" s="179" t="s">
        <v>533</v>
      </c>
      <c r="AC24" s="162"/>
      <c r="AD24" s="168"/>
      <c r="AE24" s="168"/>
      <c r="AF24" s="179" t="s">
        <v>531</v>
      </c>
      <c r="AG24" s="161"/>
    </row>
    <row r="25" spans="2:33" s="1" customFormat="1" ht="14.1" customHeight="1" x14ac:dyDescent="0.2">
      <c r="B25" s="160"/>
      <c r="C25" s="159"/>
      <c r="D25" s="184" t="s">
        <v>528</v>
      </c>
      <c r="E25" s="159"/>
      <c r="F25" s="159"/>
      <c r="G25" s="159"/>
      <c r="H25" s="160"/>
      <c r="I25" s="159"/>
      <c r="J25" s="160"/>
      <c r="K25" s="160"/>
      <c r="L25" s="175"/>
      <c r="M25" s="172"/>
      <c r="N25" s="174"/>
      <c r="O25" s="179" t="s">
        <v>533</v>
      </c>
      <c r="P25" s="160"/>
      <c r="Q25" s="173"/>
      <c r="R25" s="160"/>
      <c r="S25" s="179" t="s">
        <v>533</v>
      </c>
      <c r="T25" s="160"/>
      <c r="U25" s="160" t="s">
        <v>566</v>
      </c>
      <c r="V25" s="160" t="s">
        <v>566</v>
      </c>
      <c r="W25" s="179" t="s">
        <v>533</v>
      </c>
      <c r="X25" s="217">
        <v>44433</v>
      </c>
      <c r="Y25" s="235">
        <v>44434</v>
      </c>
      <c r="Z25" s="160"/>
      <c r="AA25" s="168"/>
      <c r="AB25" s="179" t="s">
        <v>533</v>
      </c>
      <c r="AC25" s="238"/>
      <c r="AD25" s="168"/>
      <c r="AE25" s="168"/>
      <c r="AF25" s="179" t="s">
        <v>532</v>
      </c>
      <c r="AG25" s="161"/>
    </row>
    <row r="26" spans="2:33" s="1" customFormat="1" ht="14.1" customHeight="1" x14ac:dyDescent="0.2">
      <c r="B26" s="160"/>
      <c r="C26" s="159"/>
      <c r="D26" s="184" t="s">
        <v>528</v>
      </c>
      <c r="E26" s="159"/>
      <c r="F26" s="159"/>
      <c r="G26" s="159"/>
      <c r="H26" s="160"/>
      <c r="I26" s="200"/>
      <c r="J26" s="160"/>
      <c r="K26" s="160"/>
      <c r="L26" s="175"/>
      <c r="M26" s="218">
        <v>44317</v>
      </c>
      <c r="N26" s="234">
        <v>44317</v>
      </c>
      <c r="O26" s="179" t="s">
        <v>533</v>
      </c>
      <c r="P26" s="160" t="s">
        <v>529</v>
      </c>
      <c r="Q26" s="173">
        <v>44317</v>
      </c>
      <c r="R26" s="236">
        <v>44349</v>
      </c>
      <c r="S26" s="179" t="s">
        <v>533</v>
      </c>
      <c r="T26" s="160" t="s">
        <v>553</v>
      </c>
      <c r="U26" s="160"/>
      <c r="V26" s="160"/>
      <c r="W26" s="179" t="s">
        <v>533</v>
      </c>
      <c r="X26" s="160"/>
      <c r="Y26" s="160"/>
      <c r="Z26" s="160"/>
      <c r="AA26" s="231" t="s">
        <v>562</v>
      </c>
      <c r="AB26" s="179" t="s">
        <v>533</v>
      </c>
      <c r="AC26" s="168"/>
      <c r="AD26" s="168"/>
      <c r="AE26" s="168"/>
      <c r="AF26" s="179" t="s">
        <v>532</v>
      </c>
      <c r="AG26" s="159"/>
    </row>
    <row r="27" spans="2:33" s="1" customFormat="1" ht="14.1" customHeight="1" x14ac:dyDescent="0.2">
      <c r="B27" s="160"/>
      <c r="C27" s="159"/>
      <c r="D27" s="184" t="s">
        <v>528</v>
      </c>
      <c r="E27" s="159"/>
      <c r="F27" s="159"/>
      <c r="G27" s="159"/>
      <c r="H27" s="160"/>
      <c r="I27" s="159"/>
      <c r="J27" s="160"/>
      <c r="K27" s="160"/>
      <c r="L27" s="175"/>
      <c r="M27" s="172"/>
      <c r="N27" s="174"/>
      <c r="O27" s="179" t="s">
        <v>533</v>
      </c>
      <c r="P27" s="160"/>
      <c r="Q27" s="235">
        <v>44409</v>
      </c>
      <c r="R27" s="160" t="s">
        <v>520</v>
      </c>
      <c r="S27" s="179" t="s">
        <v>533</v>
      </c>
      <c r="T27" s="160" t="s">
        <v>561</v>
      </c>
      <c r="U27" s="160" t="s">
        <v>568</v>
      </c>
      <c r="V27" s="160" t="s">
        <v>568</v>
      </c>
      <c r="W27" s="179" t="s">
        <v>533</v>
      </c>
      <c r="X27" s="160"/>
      <c r="Y27" s="160"/>
      <c r="Z27" s="160"/>
      <c r="AA27" s="168"/>
      <c r="AB27" s="179" t="s">
        <v>533</v>
      </c>
      <c r="AC27" s="174">
        <v>44442</v>
      </c>
      <c r="AD27" s="168"/>
      <c r="AE27" s="168"/>
      <c r="AF27" s="179" t="s">
        <v>532</v>
      </c>
      <c r="AG27" s="161"/>
    </row>
    <row r="28" spans="2:33" s="1" customFormat="1" ht="14.1" customHeight="1" x14ac:dyDescent="0.3">
      <c r="B28" s="160"/>
      <c r="C28" s="159"/>
      <c r="D28" s="184" t="s">
        <v>528</v>
      </c>
      <c r="E28" s="159"/>
      <c r="F28" s="3"/>
      <c r="G28" s="159"/>
      <c r="H28" s="181"/>
      <c r="I28" s="3"/>
      <c r="J28" s="181"/>
      <c r="K28" s="160"/>
      <c r="L28" s="175"/>
      <c r="M28" s="218">
        <v>44378</v>
      </c>
      <c r="N28" s="219">
        <v>44378</v>
      </c>
      <c r="O28" s="179" t="s">
        <v>533</v>
      </c>
      <c r="P28" s="160"/>
      <c r="Q28" s="233">
        <v>44378</v>
      </c>
      <c r="R28" s="173">
        <v>44378</v>
      </c>
      <c r="S28" s="179" t="s">
        <v>533</v>
      </c>
      <c r="T28" s="173">
        <v>44378</v>
      </c>
      <c r="U28" s="173">
        <v>44387</v>
      </c>
      <c r="V28" s="173">
        <v>44387</v>
      </c>
      <c r="W28" s="179" t="s">
        <v>533</v>
      </c>
      <c r="X28" s="173">
        <v>44392</v>
      </c>
      <c r="Y28" s="173">
        <v>44392</v>
      </c>
      <c r="Z28" s="160"/>
      <c r="AA28" s="231" t="s">
        <v>486</v>
      </c>
      <c r="AB28" s="179" t="s">
        <v>533</v>
      </c>
      <c r="AC28" s="168"/>
      <c r="AD28" s="168"/>
      <c r="AE28" s="168"/>
      <c r="AF28" s="179" t="s">
        <v>532</v>
      </c>
      <c r="AG28" s="159"/>
    </row>
    <row r="29" spans="2:33" s="1" customFormat="1" ht="14.1" customHeight="1" x14ac:dyDescent="0.2">
      <c r="B29" s="160"/>
      <c r="C29" s="159"/>
      <c r="D29" s="184" t="s">
        <v>528</v>
      </c>
      <c r="E29" s="159"/>
      <c r="F29" s="159"/>
      <c r="G29" s="205"/>
      <c r="H29" s="160"/>
      <c r="I29" s="200"/>
      <c r="J29" s="160"/>
      <c r="K29" s="160"/>
      <c r="L29" s="175"/>
      <c r="M29" s="218">
        <v>44403</v>
      </c>
      <c r="N29" s="219">
        <v>44403</v>
      </c>
      <c r="O29" s="179" t="s">
        <v>533</v>
      </c>
      <c r="P29" s="160"/>
      <c r="Q29" s="173">
        <v>44403</v>
      </c>
      <c r="R29" s="173">
        <v>44403</v>
      </c>
      <c r="S29" s="179" t="s">
        <v>533</v>
      </c>
      <c r="T29" s="160" t="s">
        <v>561</v>
      </c>
      <c r="U29" s="173">
        <v>44425</v>
      </c>
      <c r="V29" s="160" t="s">
        <v>2</v>
      </c>
      <c r="W29" s="179" t="s">
        <v>533</v>
      </c>
      <c r="X29" s="173">
        <v>44427</v>
      </c>
      <c r="Y29" s="173">
        <v>44428</v>
      </c>
      <c r="Z29" s="160"/>
      <c r="AA29" s="168"/>
      <c r="AB29" s="179" t="s">
        <v>533</v>
      </c>
      <c r="AC29" s="217">
        <v>44431</v>
      </c>
      <c r="AD29" s="168"/>
      <c r="AE29" s="168"/>
      <c r="AF29" s="179" t="s">
        <v>532</v>
      </c>
      <c r="AG29" s="161"/>
    </row>
    <row r="30" spans="2:33" s="1" customFormat="1" ht="12" customHeight="1" x14ac:dyDescent="0.2">
      <c r="B30" s="160"/>
      <c r="C30" s="159"/>
      <c r="D30" s="184" t="s">
        <v>528</v>
      </c>
      <c r="E30" s="159"/>
      <c r="F30" s="159"/>
      <c r="G30" s="200"/>
      <c r="H30" s="160"/>
      <c r="I30" s="200"/>
      <c r="J30" s="160"/>
      <c r="K30" s="169"/>
      <c r="L30" s="216"/>
      <c r="M30" s="172">
        <v>44340</v>
      </c>
      <c r="N30" s="174">
        <v>44340</v>
      </c>
      <c r="O30" s="179" t="s">
        <v>533</v>
      </c>
      <c r="P30" s="160"/>
      <c r="Q30" s="217">
        <v>44343</v>
      </c>
      <c r="R30" s="160" t="s">
        <v>520</v>
      </c>
      <c r="S30" s="179" t="s">
        <v>533</v>
      </c>
      <c r="T30" s="169"/>
      <c r="U30" s="169"/>
      <c r="V30" s="169"/>
      <c r="W30" s="179" t="s">
        <v>533</v>
      </c>
      <c r="X30" s="169"/>
      <c r="Y30" s="241"/>
      <c r="Z30" s="169"/>
      <c r="AA30" s="169"/>
      <c r="AB30" s="179" t="s">
        <v>533</v>
      </c>
      <c r="AC30" s="241"/>
      <c r="AD30" s="168"/>
      <c r="AE30" s="168"/>
      <c r="AF30" s="179" t="s">
        <v>532</v>
      </c>
      <c r="AG30" s="159"/>
    </row>
    <row r="31" spans="2:33" s="1" customFormat="1" ht="11.4" customHeight="1" x14ac:dyDescent="0.2">
      <c r="B31" s="160"/>
      <c r="C31" s="159"/>
      <c r="D31" s="184" t="s">
        <v>528</v>
      </c>
      <c r="E31" s="159"/>
      <c r="F31" s="159"/>
      <c r="G31" s="159"/>
      <c r="H31" s="160"/>
      <c r="I31" s="159"/>
      <c r="J31" s="160"/>
      <c r="K31" s="160"/>
      <c r="L31" s="175"/>
      <c r="M31" s="163"/>
      <c r="N31" s="162"/>
      <c r="O31" s="179" t="s">
        <v>533</v>
      </c>
      <c r="P31" s="160"/>
      <c r="Q31" s="160"/>
      <c r="R31" s="160"/>
      <c r="S31" s="179" t="s">
        <v>533</v>
      </c>
      <c r="T31" s="160"/>
      <c r="U31" s="160"/>
      <c r="V31" s="160"/>
      <c r="W31" s="179" t="s">
        <v>533</v>
      </c>
      <c r="X31" s="160"/>
      <c r="Y31" s="160"/>
      <c r="Z31" s="160"/>
      <c r="AA31" s="168"/>
      <c r="AB31" s="179" t="s">
        <v>533</v>
      </c>
      <c r="AC31" s="168"/>
      <c r="AD31" s="168"/>
      <c r="AE31" s="168"/>
      <c r="AF31" s="179" t="s">
        <v>532</v>
      </c>
      <c r="AG31" s="159"/>
    </row>
    <row r="32" spans="2:33" s="1" customFormat="1" ht="11.4" customHeight="1" x14ac:dyDescent="0.25">
      <c r="B32" s="160"/>
      <c r="C32" s="159"/>
      <c r="D32" s="184" t="s">
        <v>528</v>
      </c>
      <c r="E32" s="159"/>
      <c r="F32" s="159"/>
      <c r="G32" s="159"/>
      <c r="H32" s="160"/>
      <c r="I32" s="180"/>
      <c r="J32" s="160"/>
      <c r="K32" s="160"/>
      <c r="L32" s="175"/>
      <c r="M32" s="222">
        <v>44333</v>
      </c>
      <c r="N32" s="240" t="s">
        <v>540</v>
      </c>
      <c r="O32" s="179" t="s">
        <v>533</v>
      </c>
      <c r="P32" s="160" t="s">
        <v>530</v>
      </c>
      <c r="Q32" s="218">
        <v>44333</v>
      </c>
      <c r="R32" s="218">
        <v>44356</v>
      </c>
      <c r="S32" s="179" t="s">
        <v>533</v>
      </c>
      <c r="T32" s="163" t="s">
        <v>552</v>
      </c>
      <c r="U32" s="163"/>
      <c r="V32" s="163"/>
      <c r="W32" s="179" t="s">
        <v>533</v>
      </c>
      <c r="X32" s="160"/>
      <c r="Y32" s="160"/>
      <c r="Z32" s="160"/>
      <c r="AA32" s="168"/>
      <c r="AB32" s="179" t="s">
        <v>533</v>
      </c>
      <c r="AC32" s="168"/>
      <c r="AD32" s="168"/>
      <c r="AE32" s="168"/>
      <c r="AF32" s="179" t="s">
        <v>532</v>
      </c>
      <c r="AG32" s="159"/>
    </row>
    <row r="33" spans="2:33" s="1" customFormat="1" ht="11.4" customHeight="1" x14ac:dyDescent="0.2">
      <c r="B33" s="160"/>
      <c r="C33" s="159"/>
      <c r="D33" s="184" t="s">
        <v>528</v>
      </c>
      <c r="E33" s="159"/>
      <c r="F33" s="159"/>
      <c r="G33" s="159"/>
      <c r="H33" s="160"/>
      <c r="I33" s="159"/>
      <c r="J33" s="160"/>
      <c r="K33" s="160"/>
      <c r="L33" s="175"/>
      <c r="M33" s="218">
        <v>44361</v>
      </c>
      <c r="N33" s="219">
        <v>44361</v>
      </c>
      <c r="O33" s="179" t="s">
        <v>533</v>
      </c>
      <c r="P33" s="160"/>
      <c r="Q33" s="173">
        <v>44361</v>
      </c>
      <c r="R33" s="173">
        <v>44361</v>
      </c>
      <c r="S33" s="179" t="s">
        <v>533</v>
      </c>
      <c r="T33" s="173">
        <v>44364</v>
      </c>
      <c r="U33" s="173">
        <v>44364</v>
      </c>
      <c r="V33" s="173">
        <v>44364</v>
      </c>
      <c r="W33" s="179" t="s">
        <v>533</v>
      </c>
      <c r="X33" s="217">
        <v>44364</v>
      </c>
      <c r="Y33" s="217">
        <v>44364</v>
      </c>
      <c r="Z33" s="160"/>
      <c r="AA33" s="174">
        <v>44365</v>
      </c>
      <c r="AB33" s="179" t="s">
        <v>533</v>
      </c>
      <c r="AC33" s="168"/>
      <c r="AD33" s="168"/>
      <c r="AE33" s="168"/>
      <c r="AF33" s="179" t="s">
        <v>532</v>
      </c>
      <c r="AG33" s="161"/>
    </row>
    <row r="34" spans="2:33" s="1" customFormat="1" ht="12" customHeight="1" x14ac:dyDescent="0.2">
      <c r="B34" s="160"/>
      <c r="C34" s="159"/>
      <c r="D34" s="184" t="s">
        <v>528</v>
      </c>
      <c r="E34" s="159"/>
      <c r="F34" s="159"/>
      <c r="G34" s="159"/>
      <c r="H34" s="160"/>
      <c r="I34" s="200"/>
      <c r="J34" s="160"/>
      <c r="K34" s="160"/>
      <c r="L34" s="175"/>
      <c r="M34" s="218">
        <v>44362</v>
      </c>
      <c r="N34" s="219">
        <v>44362</v>
      </c>
      <c r="O34" s="179" t="s">
        <v>533</v>
      </c>
      <c r="P34" s="160"/>
      <c r="Q34" s="173">
        <v>44362</v>
      </c>
      <c r="R34" s="173">
        <v>44362</v>
      </c>
      <c r="S34" s="179" t="s">
        <v>533</v>
      </c>
      <c r="T34" s="173">
        <v>44362</v>
      </c>
      <c r="U34" s="173">
        <v>44362</v>
      </c>
      <c r="V34" s="173">
        <v>44362</v>
      </c>
      <c r="W34" s="179" t="s">
        <v>533</v>
      </c>
      <c r="X34" s="173">
        <v>44364</v>
      </c>
      <c r="Y34" s="173">
        <v>44364</v>
      </c>
      <c r="Z34" s="160"/>
      <c r="AA34" s="174">
        <v>44364</v>
      </c>
      <c r="AB34" s="179" t="s">
        <v>533</v>
      </c>
      <c r="AC34" s="174">
        <v>44365</v>
      </c>
      <c r="AD34" s="168"/>
      <c r="AE34" s="168"/>
      <c r="AF34" s="179" t="s">
        <v>532</v>
      </c>
      <c r="AG34" s="159"/>
    </row>
    <row r="35" spans="2:33" s="1" customFormat="1" ht="11.4" customHeight="1" x14ac:dyDescent="0.2">
      <c r="B35" s="160"/>
      <c r="C35" s="159"/>
      <c r="D35" s="184" t="s">
        <v>528</v>
      </c>
      <c r="E35" s="159"/>
      <c r="F35" s="223"/>
      <c r="G35" s="205"/>
      <c r="H35" s="160"/>
      <c r="I35" s="159"/>
      <c r="J35" s="160"/>
      <c r="K35" s="160"/>
      <c r="L35" s="159"/>
      <c r="M35" s="172">
        <v>44317</v>
      </c>
      <c r="N35" s="174">
        <v>44317</v>
      </c>
      <c r="O35" s="179" t="s">
        <v>533</v>
      </c>
      <c r="P35" s="160" t="s">
        <v>529</v>
      </c>
      <c r="Q35" s="173">
        <v>44326</v>
      </c>
      <c r="R35" s="173">
        <v>44347</v>
      </c>
      <c r="S35" s="179" t="s">
        <v>533</v>
      </c>
      <c r="T35" s="173">
        <v>44356</v>
      </c>
      <c r="U35" s="173">
        <v>44356</v>
      </c>
      <c r="V35" s="173">
        <v>44356</v>
      </c>
      <c r="W35" s="179" t="s">
        <v>533</v>
      </c>
      <c r="X35" s="173">
        <v>44357</v>
      </c>
      <c r="Y35" s="173">
        <v>44357</v>
      </c>
      <c r="Z35" s="160"/>
      <c r="AA35" s="219">
        <v>44357</v>
      </c>
      <c r="AB35" s="179" t="s">
        <v>533</v>
      </c>
      <c r="AC35" s="174">
        <v>44359</v>
      </c>
      <c r="AD35" s="174"/>
      <c r="AE35" s="168"/>
      <c r="AF35" s="179" t="s">
        <v>532</v>
      </c>
      <c r="AG35" s="159"/>
    </row>
    <row r="36" spans="2:33" s="1" customFormat="1" x14ac:dyDescent="0.2">
      <c r="B36" s="160"/>
      <c r="C36" s="159"/>
      <c r="D36" s="184" t="s">
        <v>528</v>
      </c>
      <c r="E36" s="159"/>
      <c r="F36" s="159"/>
      <c r="G36" s="200"/>
      <c r="H36" s="160"/>
      <c r="I36" s="200"/>
      <c r="J36" s="160"/>
      <c r="K36" s="160"/>
      <c r="L36" s="175"/>
      <c r="M36" s="218">
        <v>44317</v>
      </c>
      <c r="N36" s="219">
        <v>44317</v>
      </c>
      <c r="O36" s="179" t="s">
        <v>533</v>
      </c>
      <c r="P36" s="160" t="s">
        <v>530</v>
      </c>
      <c r="Q36" s="173">
        <v>44317</v>
      </c>
      <c r="R36" s="173">
        <v>44319</v>
      </c>
      <c r="S36" s="179" t="s">
        <v>533</v>
      </c>
      <c r="T36" s="173">
        <v>44322</v>
      </c>
      <c r="U36" s="173">
        <v>44322</v>
      </c>
      <c r="V36" s="173">
        <v>44322</v>
      </c>
      <c r="W36" s="179" t="s">
        <v>533</v>
      </c>
      <c r="X36" s="160"/>
      <c r="Y36" s="160"/>
      <c r="Z36" s="160"/>
      <c r="AA36" s="168"/>
      <c r="AB36" s="179" t="s">
        <v>533</v>
      </c>
      <c r="AC36" s="168"/>
      <c r="AD36" s="174">
        <v>44334</v>
      </c>
      <c r="AE36" s="168"/>
      <c r="AF36" s="179" t="s">
        <v>532</v>
      </c>
      <c r="AG36" s="159"/>
    </row>
    <row r="37" spans="2:33" s="1" customFormat="1" ht="11.4" customHeight="1" x14ac:dyDescent="0.25">
      <c r="B37" s="160"/>
      <c r="C37" s="159"/>
      <c r="D37" s="184" t="s">
        <v>528</v>
      </c>
      <c r="E37" s="159"/>
      <c r="F37" s="159"/>
      <c r="G37" s="159"/>
      <c r="H37" s="160"/>
      <c r="I37" s="180"/>
      <c r="J37" s="160"/>
      <c r="K37" s="160"/>
      <c r="L37" s="175"/>
      <c r="M37" s="172">
        <v>44317</v>
      </c>
      <c r="N37" s="174">
        <v>44317</v>
      </c>
      <c r="O37" s="179" t="s">
        <v>533</v>
      </c>
      <c r="P37" s="160" t="s">
        <v>529</v>
      </c>
      <c r="Q37" s="173">
        <v>44333</v>
      </c>
      <c r="R37" s="173">
        <v>44333</v>
      </c>
      <c r="S37" s="179" t="s">
        <v>533</v>
      </c>
      <c r="T37" s="173">
        <v>44338</v>
      </c>
      <c r="U37" s="173">
        <v>44339</v>
      </c>
      <c r="V37" s="173">
        <v>44345</v>
      </c>
      <c r="W37" s="179" t="s">
        <v>533</v>
      </c>
      <c r="X37" s="173">
        <v>44347</v>
      </c>
      <c r="Y37" s="173">
        <v>44347</v>
      </c>
      <c r="Z37" s="160"/>
      <c r="AA37" s="174">
        <v>44350</v>
      </c>
      <c r="AB37" s="179" t="s">
        <v>533</v>
      </c>
      <c r="AC37" s="174">
        <v>44350</v>
      </c>
      <c r="AD37" s="174">
        <v>44357</v>
      </c>
      <c r="AE37" s="168"/>
      <c r="AF37" s="179" t="s">
        <v>532</v>
      </c>
      <c r="AG37" s="159"/>
    </row>
    <row r="38" spans="2:33" s="1" customFormat="1" x14ac:dyDescent="0.2">
      <c r="B38" s="160"/>
      <c r="C38" s="159"/>
      <c r="D38" s="184" t="s">
        <v>528</v>
      </c>
      <c r="E38" s="159"/>
      <c r="F38" s="159"/>
      <c r="G38" s="159"/>
      <c r="H38" s="160"/>
      <c r="I38" s="200"/>
      <c r="J38" s="160"/>
      <c r="K38" s="160"/>
      <c r="L38" s="175"/>
      <c r="M38" s="218">
        <v>44317</v>
      </c>
      <c r="N38" s="219">
        <v>44317</v>
      </c>
      <c r="O38" s="179" t="s">
        <v>533</v>
      </c>
      <c r="P38" s="160" t="s">
        <v>530</v>
      </c>
      <c r="Q38" s="173">
        <v>44317</v>
      </c>
      <c r="R38" s="173">
        <v>44317</v>
      </c>
      <c r="S38" s="179" t="s">
        <v>533</v>
      </c>
      <c r="T38" s="173">
        <v>44322</v>
      </c>
      <c r="U38" s="173">
        <v>44322</v>
      </c>
      <c r="V38" s="173">
        <v>44322</v>
      </c>
      <c r="W38" s="179" t="s">
        <v>533</v>
      </c>
      <c r="X38" s="160"/>
      <c r="Y38" s="160"/>
      <c r="Z38" s="160"/>
      <c r="AA38" s="168"/>
      <c r="AB38" s="179" t="s">
        <v>533</v>
      </c>
      <c r="AC38" s="174">
        <v>44334</v>
      </c>
      <c r="AD38" s="174">
        <v>44331</v>
      </c>
      <c r="AE38" s="168"/>
      <c r="AF38" s="179" t="s">
        <v>532</v>
      </c>
      <c r="AG38" s="159"/>
    </row>
    <row r="39" spans="2:33" s="1" customFormat="1" x14ac:dyDescent="0.2">
      <c r="B39" s="160"/>
      <c r="C39" s="159"/>
      <c r="D39" s="184" t="s">
        <v>528</v>
      </c>
      <c r="E39" s="159"/>
      <c r="F39" s="159"/>
      <c r="G39" s="159"/>
      <c r="H39" s="160"/>
      <c r="I39" s="200"/>
      <c r="J39" s="160"/>
      <c r="K39" s="160"/>
      <c r="L39" s="175"/>
      <c r="M39" s="218">
        <v>44317</v>
      </c>
      <c r="N39" s="219">
        <v>44317</v>
      </c>
      <c r="O39" s="179" t="s">
        <v>533</v>
      </c>
      <c r="P39" s="160" t="s">
        <v>530</v>
      </c>
      <c r="Q39" s="173">
        <v>44317</v>
      </c>
      <c r="R39" s="173">
        <v>44326</v>
      </c>
      <c r="S39" s="179" t="s">
        <v>533</v>
      </c>
      <c r="T39" s="173">
        <v>44327</v>
      </c>
      <c r="U39" s="173">
        <v>44327</v>
      </c>
      <c r="V39" s="173">
        <v>44327</v>
      </c>
      <c r="W39" s="179" t="s">
        <v>533</v>
      </c>
      <c r="X39" s="160"/>
      <c r="Y39" s="160"/>
      <c r="Z39" s="160"/>
      <c r="AA39" s="169"/>
      <c r="AB39" s="179" t="s">
        <v>533</v>
      </c>
      <c r="AC39" s="174">
        <v>44334</v>
      </c>
      <c r="AD39" s="174">
        <v>44341</v>
      </c>
      <c r="AE39" s="168"/>
      <c r="AF39" s="179" t="s">
        <v>532</v>
      </c>
      <c r="AG39" s="159"/>
    </row>
    <row r="40" spans="2:33" s="1" customFormat="1" ht="11.4" customHeight="1" x14ac:dyDescent="0.2">
      <c r="B40" s="160"/>
      <c r="C40" s="159"/>
      <c r="D40" s="184" t="s">
        <v>528</v>
      </c>
      <c r="E40" s="159"/>
      <c r="F40" s="159"/>
      <c r="G40" s="159"/>
      <c r="H40" s="160"/>
      <c r="I40" s="200"/>
      <c r="J40" s="160"/>
      <c r="K40" s="160"/>
      <c r="L40" s="175"/>
      <c r="M40" s="172">
        <v>44317</v>
      </c>
      <c r="N40" s="174">
        <v>44317</v>
      </c>
      <c r="O40" s="179" t="s">
        <v>533</v>
      </c>
      <c r="P40" s="160" t="s">
        <v>530</v>
      </c>
      <c r="Q40" s="173">
        <v>44317</v>
      </c>
      <c r="R40" s="173">
        <v>44336</v>
      </c>
      <c r="S40" s="179" t="s">
        <v>533</v>
      </c>
      <c r="T40" s="173">
        <v>44337</v>
      </c>
      <c r="U40" s="173">
        <v>44337</v>
      </c>
      <c r="V40" s="173">
        <v>44337</v>
      </c>
      <c r="W40" s="179" t="s">
        <v>533</v>
      </c>
      <c r="X40" s="173">
        <v>44341</v>
      </c>
      <c r="Y40" s="173">
        <v>44341</v>
      </c>
      <c r="Z40" s="173">
        <v>44341</v>
      </c>
      <c r="AA40" s="174">
        <v>44343</v>
      </c>
      <c r="AB40" s="179" t="s">
        <v>533</v>
      </c>
      <c r="AC40" s="174">
        <v>44354</v>
      </c>
      <c r="AD40" s="174">
        <v>44348</v>
      </c>
      <c r="AE40" s="168"/>
      <c r="AF40" s="179" t="s">
        <v>532</v>
      </c>
      <c r="AG40" s="159"/>
    </row>
    <row r="41" spans="2:33" s="1" customFormat="1" x14ac:dyDescent="0.2">
      <c r="B41" s="160"/>
      <c r="C41" s="159"/>
      <c r="D41" s="184" t="s">
        <v>528</v>
      </c>
      <c r="E41" s="159"/>
      <c r="F41" s="159"/>
      <c r="G41" s="205"/>
      <c r="H41" s="160"/>
      <c r="I41" s="200"/>
      <c r="J41" s="160"/>
      <c r="K41" s="160"/>
      <c r="L41" s="175"/>
      <c r="M41" s="172">
        <v>44317</v>
      </c>
      <c r="N41" s="174">
        <v>44317</v>
      </c>
      <c r="O41" s="179" t="s">
        <v>533</v>
      </c>
      <c r="P41" s="160" t="s">
        <v>530</v>
      </c>
      <c r="Q41" s="173">
        <v>44317</v>
      </c>
      <c r="R41" s="173">
        <v>44317</v>
      </c>
      <c r="S41" s="179" t="s">
        <v>533</v>
      </c>
      <c r="T41" s="173">
        <v>44317</v>
      </c>
      <c r="U41" s="173">
        <v>44317</v>
      </c>
      <c r="V41" s="173">
        <v>44317</v>
      </c>
      <c r="W41" s="179" t="s">
        <v>533</v>
      </c>
      <c r="X41" s="160"/>
      <c r="Y41" s="160"/>
      <c r="Z41" s="160"/>
      <c r="AA41" s="168"/>
      <c r="AB41" s="179" t="s">
        <v>533</v>
      </c>
      <c r="AC41" s="168"/>
      <c r="AD41" s="174">
        <v>44337</v>
      </c>
      <c r="AE41" s="168"/>
      <c r="AF41" s="179" t="s">
        <v>532</v>
      </c>
      <c r="AG41" s="159"/>
    </row>
    <row r="42" spans="2:33" s="1" customFormat="1" ht="13.95" customHeight="1" x14ac:dyDescent="0.2">
      <c r="B42" s="160"/>
      <c r="C42" s="159"/>
      <c r="D42" s="184" t="s">
        <v>528</v>
      </c>
      <c r="E42" s="159"/>
      <c r="F42" s="159"/>
      <c r="G42" s="200"/>
      <c r="H42" s="160"/>
      <c r="I42" s="200"/>
      <c r="J42" s="160"/>
      <c r="K42" s="214"/>
      <c r="L42" s="216"/>
      <c r="M42" s="172">
        <v>44340</v>
      </c>
      <c r="N42" s="174">
        <v>44340</v>
      </c>
      <c r="O42" s="179" t="s">
        <v>533</v>
      </c>
      <c r="P42" s="160"/>
      <c r="Q42" s="217">
        <v>44343</v>
      </c>
      <c r="R42" s="173">
        <v>44347</v>
      </c>
      <c r="S42" s="179" t="s">
        <v>533</v>
      </c>
      <c r="T42" s="217">
        <v>44348</v>
      </c>
      <c r="U42" s="217">
        <v>44348</v>
      </c>
      <c r="V42" s="217">
        <v>44348</v>
      </c>
      <c r="W42" s="179" t="s">
        <v>533</v>
      </c>
      <c r="X42" s="217">
        <v>44348</v>
      </c>
      <c r="Y42" s="217">
        <v>44349</v>
      </c>
      <c r="Z42" s="169"/>
      <c r="AA42" s="168"/>
      <c r="AB42" s="179" t="s">
        <v>533</v>
      </c>
      <c r="AC42" s="174">
        <v>44350</v>
      </c>
      <c r="AD42" s="168"/>
      <c r="AE42" s="168"/>
      <c r="AF42" s="179" t="s">
        <v>532</v>
      </c>
      <c r="AG42" s="159"/>
    </row>
    <row r="43" spans="2:33" s="1" customFormat="1" x14ac:dyDescent="0.2">
      <c r="B43" s="160"/>
      <c r="C43" s="159"/>
      <c r="D43" s="184" t="s">
        <v>528</v>
      </c>
      <c r="E43" s="159"/>
      <c r="F43" s="159"/>
      <c r="G43" s="200"/>
      <c r="H43" s="160"/>
      <c r="I43" s="159"/>
      <c r="J43" s="160"/>
      <c r="K43" s="160"/>
      <c r="L43" s="175"/>
      <c r="M43" s="172"/>
      <c r="N43" s="174"/>
      <c r="O43" s="179" t="s">
        <v>533</v>
      </c>
      <c r="P43" s="160"/>
      <c r="Q43" s="173"/>
      <c r="R43" s="160"/>
      <c r="S43" s="179" t="s">
        <v>533</v>
      </c>
      <c r="T43" s="160"/>
      <c r="U43" s="160"/>
      <c r="V43" s="160"/>
      <c r="W43" s="179" t="s">
        <v>533</v>
      </c>
      <c r="X43" s="160"/>
      <c r="Y43" s="160"/>
      <c r="Z43" s="160"/>
      <c r="AA43" s="168"/>
      <c r="AB43" s="179" t="s">
        <v>533</v>
      </c>
      <c r="AC43" s="168"/>
      <c r="AD43" s="168"/>
      <c r="AE43" s="168"/>
      <c r="AF43" s="179" t="s">
        <v>532</v>
      </c>
      <c r="AG43" s="161"/>
    </row>
    <row r="44" spans="2:33" s="1" customFormat="1" hidden="1" x14ac:dyDescent="0.2">
      <c r="B44" s="160">
        <v>2021173</v>
      </c>
      <c r="C44" s="159" t="s">
        <v>555</v>
      </c>
      <c r="D44" s="184" t="s">
        <v>577</v>
      </c>
      <c r="E44" s="159" t="s">
        <v>556</v>
      </c>
      <c r="F44" s="5" t="s">
        <v>559</v>
      </c>
      <c r="G44" s="237" t="s">
        <v>555</v>
      </c>
      <c r="H44" s="160" t="s">
        <v>515</v>
      </c>
      <c r="I44" s="200"/>
      <c r="J44" s="160"/>
      <c r="K44" s="160"/>
      <c r="L44" s="175" t="s">
        <v>557</v>
      </c>
      <c r="M44" s="218">
        <v>44367</v>
      </c>
      <c r="N44" s="219">
        <v>44367</v>
      </c>
      <c r="O44" s="179" t="s">
        <v>533</v>
      </c>
      <c r="P44" s="160"/>
      <c r="Q44" s="173">
        <v>44409</v>
      </c>
      <c r="R44" s="173" t="s">
        <v>564</v>
      </c>
      <c r="S44" s="179" t="s">
        <v>531</v>
      </c>
      <c r="T44" s="160"/>
      <c r="U44" s="160" t="s">
        <v>560</v>
      </c>
      <c r="V44" s="160" t="s">
        <v>560</v>
      </c>
      <c r="W44" s="179" t="s">
        <v>531</v>
      </c>
      <c r="X44" s="160"/>
      <c r="Y44" s="160"/>
      <c r="Z44" s="160"/>
      <c r="AA44" s="168"/>
      <c r="AB44" s="179" t="s">
        <v>531</v>
      </c>
      <c r="AC44" s="168"/>
      <c r="AD44" s="168"/>
      <c r="AE44" s="168"/>
      <c r="AF44" s="179" t="s">
        <v>531</v>
      </c>
      <c r="AG44" s="159" t="s">
        <v>567</v>
      </c>
    </row>
    <row r="45" spans="2:33" s="1" customFormat="1" ht="14.1" hidden="1" customHeight="1" x14ac:dyDescent="0.2">
      <c r="B45" s="160">
        <v>2020885</v>
      </c>
      <c r="C45" s="159" t="s">
        <v>517</v>
      </c>
      <c r="D45" s="184" t="s">
        <v>577</v>
      </c>
      <c r="E45" s="159" t="s">
        <v>518</v>
      </c>
      <c r="F45" s="5"/>
      <c r="G45" s="237" t="s">
        <v>519</v>
      </c>
      <c r="H45" s="160" t="s">
        <v>515</v>
      </c>
      <c r="I45" s="200" t="s">
        <v>534</v>
      </c>
      <c r="J45" s="160"/>
      <c r="K45" s="160"/>
      <c r="L45" s="175"/>
      <c r="M45" s="218">
        <v>44326</v>
      </c>
      <c r="N45" s="219">
        <v>44326</v>
      </c>
      <c r="O45" s="179" t="s">
        <v>533</v>
      </c>
      <c r="P45" s="160" t="s">
        <v>530</v>
      </c>
      <c r="Q45" s="173">
        <v>44326</v>
      </c>
      <c r="R45" s="160" t="s">
        <v>541</v>
      </c>
      <c r="S45" s="179" t="s">
        <v>531</v>
      </c>
      <c r="T45" s="160"/>
      <c r="U45" s="160"/>
      <c r="V45" s="160"/>
      <c r="W45" s="179" t="s">
        <v>531</v>
      </c>
      <c r="X45" s="160"/>
      <c r="Y45" s="160"/>
      <c r="Z45" s="160"/>
      <c r="AA45" s="168"/>
      <c r="AB45" s="179" t="s">
        <v>531</v>
      </c>
      <c r="AC45" s="168"/>
      <c r="AD45" s="168"/>
      <c r="AE45" s="168"/>
      <c r="AF45" s="179" t="s">
        <v>531</v>
      </c>
      <c r="AG45" s="159"/>
    </row>
    <row r="46" spans="2:33" s="1" customFormat="1" hidden="1" x14ac:dyDescent="0.2">
      <c r="B46" s="160">
        <v>2021130</v>
      </c>
      <c r="C46" s="159" t="s">
        <v>535</v>
      </c>
      <c r="D46" s="184" t="s">
        <v>577</v>
      </c>
      <c r="E46" s="159" t="s">
        <v>536</v>
      </c>
      <c r="F46" s="5" t="s">
        <v>546</v>
      </c>
      <c r="G46" s="227" t="s">
        <v>410</v>
      </c>
      <c r="H46" s="225" t="s">
        <v>485</v>
      </c>
      <c r="I46" s="227" t="s">
        <v>537</v>
      </c>
      <c r="J46" s="225" t="s">
        <v>538</v>
      </c>
      <c r="K46" s="225" t="s">
        <v>485</v>
      </c>
      <c r="L46" s="175" t="s">
        <v>539</v>
      </c>
      <c r="M46" s="218">
        <v>44334</v>
      </c>
      <c r="N46" s="219">
        <v>44335</v>
      </c>
      <c r="O46" s="179" t="s">
        <v>533</v>
      </c>
      <c r="P46" s="160" t="s">
        <v>530</v>
      </c>
      <c r="Q46" s="173">
        <v>44335</v>
      </c>
      <c r="R46" s="160" t="s">
        <v>541</v>
      </c>
      <c r="S46" s="228" t="s">
        <v>531</v>
      </c>
      <c r="T46" s="225"/>
      <c r="U46" s="225"/>
      <c r="V46" s="225"/>
      <c r="W46" s="228" t="s">
        <v>531</v>
      </c>
      <c r="X46" s="225"/>
      <c r="Y46" s="225"/>
      <c r="Z46" s="225"/>
      <c r="AA46" s="229"/>
      <c r="AB46" s="228" t="s">
        <v>531</v>
      </c>
      <c r="AC46" s="229"/>
      <c r="AD46" s="229"/>
      <c r="AE46" s="229"/>
      <c r="AF46" s="228" t="s">
        <v>531</v>
      </c>
      <c r="AG46" s="226"/>
    </row>
    <row r="47" spans="2:33" s="1" customFormat="1" ht="11.4" hidden="1" customHeight="1" x14ac:dyDescent="0.3">
      <c r="B47" s="160">
        <v>2021161</v>
      </c>
      <c r="C47" s="159" t="s">
        <v>550</v>
      </c>
      <c r="D47" s="184" t="s">
        <v>577</v>
      </c>
      <c r="E47" s="159" t="s">
        <v>549</v>
      </c>
      <c r="F47" s="3" t="s">
        <v>547</v>
      </c>
      <c r="G47" s="205" t="s">
        <v>455</v>
      </c>
      <c r="H47" s="181" t="s">
        <v>485</v>
      </c>
      <c r="I47" s="205" t="s">
        <v>551</v>
      </c>
      <c r="J47" s="181"/>
      <c r="K47" s="160"/>
      <c r="L47" s="175" t="s">
        <v>548</v>
      </c>
      <c r="M47" s="218">
        <v>44354</v>
      </c>
      <c r="N47" s="219">
        <v>44355</v>
      </c>
      <c r="O47" s="179" t="s">
        <v>533</v>
      </c>
      <c r="P47" s="160"/>
      <c r="Q47" s="160"/>
      <c r="R47" s="160" t="s">
        <v>554</v>
      </c>
      <c r="S47" s="179" t="s">
        <v>531</v>
      </c>
      <c r="T47" s="160"/>
      <c r="U47" s="160"/>
      <c r="V47" s="160"/>
      <c r="W47" s="179" t="s">
        <v>531</v>
      </c>
      <c r="X47" s="160"/>
      <c r="Y47" s="160"/>
      <c r="Z47" s="160"/>
      <c r="AA47" s="168"/>
      <c r="AB47" s="179" t="s">
        <v>531</v>
      </c>
      <c r="AC47" s="168"/>
      <c r="AD47" s="168"/>
      <c r="AE47" s="168"/>
      <c r="AF47" s="179" t="s">
        <v>531</v>
      </c>
      <c r="AG47" s="159"/>
    </row>
    <row r="48" spans="2:33" s="1" customFormat="1" hidden="1" x14ac:dyDescent="0.2">
      <c r="B48" s="160">
        <v>2021231</v>
      </c>
      <c r="C48" s="159" t="s">
        <v>570</v>
      </c>
      <c r="D48" s="184" t="s">
        <v>577</v>
      </c>
      <c r="E48" s="159" t="s">
        <v>543</v>
      </c>
      <c r="F48" s="159" t="s">
        <v>571</v>
      </c>
      <c r="G48" s="159"/>
      <c r="H48" s="160"/>
      <c r="I48" s="159"/>
      <c r="J48" s="160"/>
      <c r="K48" s="160"/>
      <c r="L48" s="175"/>
      <c r="M48" s="172"/>
      <c r="N48" s="174"/>
      <c r="O48" s="179" t="s">
        <v>533</v>
      </c>
      <c r="P48" s="160"/>
      <c r="Q48" s="235"/>
      <c r="R48" s="160" t="s">
        <v>575</v>
      </c>
      <c r="S48" s="179" t="s">
        <v>531</v>
      </c>
      <c r="T48" s="160"/>
      <c r="U48" s="160"/>
      <c r="V48" s="160"/>
      <c r="W48" s="179" t="s">
        <v>531</v>
      </c>
      <c r="X48" s="160"/>
      <c r="Y48" s="160"/>
      <c r="Z48" s="160"/>
      <c r="AA48" s="168"/>
      <c r="AB48" s="179" t="s">
        <v>531</v>
      </c>
      <c r="AC48" s="168"/>
      <c r="AD48" s="168"/>
      <c r="AE48" s="168"/>
      <c r="AF48" s="179" t="s">
        <v>531</v>
      </c>
      <c r="AG48" s="161"/>
    </row>
  </sheetData>
  <sortState xmlns:xlrd2="http://schemas.microsoft.com/office/spreadsheetml/2017/richdata2" ref="B5:AG43">
    <sortCondition ref="D5:D43"/>
  </sortState>
  <mergeCells count="32">
    <mergeCell ref="M2:O2"/>
    <mergeCell ref="P2:S2"/>
    <mergeCell ref="E3:E4"/>
    <mergeCell ref="G3:G4"/>
    <mergeCell ref="K3:K4"/>
    <mergeCell ref="N3:N4"/>
    <mergeCell ref="P3:P4"/>
    <mergeCell ref="Q3:Q4"/>
    <mergeCell ref="AG3:AG4"/>
    <mergeCell ref="H3:H4"/>
    <mergeCell ref="J3:J4"/>
    <mergeCell ref="B3:B4"/>
    <mergeCell ref="D3:D4"/>
    <mergeCell ref="AA3:AA4"/>
    <mergeCell ref="M3:M4"/>
    <mergeCell ref="F3:F4"/>
    <mergeCell ref="L3:L4"/>
    <mergeCell ref="I3:I4"/>
    <mergeCell ref="R3:R4"/>
    <mergeCell ref="C3:C4"/>
    <mergeCell ref="AC2:AF2"/>
    <mergeCell ref="T2:W2"/>
    <mergeCell ref="T3:T4"/>
    <mergeCell ref="U3:U4"/>
    <mergeCell ref="V3:V4"/>
    <mergeCell ref="X3:X4"/>
    <mergeCell ref="Y3:Y4"/>
    <mergeCell ref="Z3:Z4"/>
    <mergeCell ref="X2:AB2"/>
    <mergeCell ref="AE3:AE4"/>
    <mergeCell ref="AD3:AD4"/>
    <mergeCell ref="AC3:AC4"/>
  </mergeCells>
  <hyperlinks>
    <hyperlink ref="I45" r:id="rId1" xr:uid="{6E2DCC36-2A6D-4899-84A4-C199647762EC}"/>
    <hyperlink ref="G46" r:id="rId2" xr:uid="{B8E8F690-5ED6-48AB-A129-D9B69334A984}"/>
    <hyperlink ref="I46" r:id="rId3" xr:uid="{D515FA73-49A7-4888-B2F1-2308CF5AA792}"/>
    <hyperlink ref="M46" r:id="rId4" display="../../2021/2021130 Höjden 10/0_Inkommande" xr:uid="{7BF066F3-D023-485D-904C-13B7CE50E692}"/>
    <hyperlink ref="M32" r:id="rId5" display="../../2021/2021128  Hornsgatspuckeln/0_Inkommande" xr:uid="{FAA01D17-9468-4EB2-8011-EC8609928BFF}"/>
    <hyperlink ref="G47" r:id="rId6" xr:uid="{3022A8B5-A039-49F8-B3D7-77FC21DFE065}"/>
    <hyperlink ref="I47" r:id="rId7" xr:uid="{A8DF6D59-939F-4BC8-A4B2-FA4C0D4A302E}"/>
  </hyperlinks>
  <pageMargins left="0.7" right="0.7" top="0.75" bottom="0.75" header="0.3" footer="0.3"/>
  <pageSetup paperSize="9" orientation="portrait" r:id="rId8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32" operator="containsText" id="{1DAF4306-C1CF-4231-8253-A2CB2D56F1E9}">
            <xm:f>NOT(ISERROR(SEARCH("1. Request",D5)))</xm:f>
            <xm:f>"1. Request"</xm:f>
            <x14:dxf>
              <fill>
                <patternFill>
                  <bgColor rgb="FFFFC000"/>
                </patternFill>
              </fill>
            </x14:dxf>
          </x14:cfRule>
          <x14:cfRule type="containsText" priority="103" operator="containsText" id="{CC247E8F-1A8A-4549-98EC-84D996CF4975}">
            <xm:f>NOT(ISERROR(SEARCH("2. Pre Order",D5)))</xm:f>
            <xm:f>"2. Pre Order"</xm:f>
            <x14:dxf>
              <fill>
                <patternFill>
                  <bgColor rgb="FFFFFF00"/>
                </patternFill>
              </fill>
            </x14:dxf>
          </x14:cfRule>
          <x14:cfRule type="containsText" priority="104" operator="containsText" id="{680B679C-2AD2-4DE7-9536-9561FA0BCD5C}">
            <xm:f>NOT(ISERROR(SEARCH("3. Field Work",D5)))</xm:f>
            <xm:f>"3. Field Work"</xm:f>
            <x14:dxf>
              <fill>
                <patternFill>
                  <bgColor rgb="FF92D050"/>
                </patternFill>
              </fill>
            </x14:dxf>
          </x14:cfRule>
          <x14:cfRule type="containsText" priority="105" operator="containsText" id="{728F2C67-1A4E-4323-A743-78C111BE89DE}">
            <xm:f>NOT(ISERROR(SEARCH("4. Post Processing",D5)))</xm:f>
            <xm:f>"4. Post Processing"</xm:f>
            <x14:dxf>
              <fill>
                <patternFill>
                  <bgColor rgb="FF00B0F0"/>
                </patternFill>
              </fill>
            </x14:dxf>
          </x14:cfRule>
          <x14:cfRule type="containsText" priority="106" operator="containsText" id="{F52AB3D6-1830-48DA-9642-855CE549211B}">
            <xm:f>NOT(ISERROR(SEARCH("5. Post Project",D5)))</xm:f>
            <xm:f>"5. Post Project"</xm:f>
            <x14:dxf>
              <font>
                <color theme="0"/>
              </font>
              <fill>
                <patternFill>
                  <bgColor rgb="FF00B050"/>
                </patternFill>
              </fill>
            </x14:dxf>
          </x14:cfRule>
          <x14:cfRule type="containsText" priority="107" operator="containsText" id="{DDE25566-1EE7-46A5-A65F-E6280B03C567}">
            <xm:f>NOT(ISERROR(SEARCH("6. Lost Tender",D5)))</xm:f>
            <xm:f>"6. Lost Tender"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m:sqref>F36:F44 L35 F47:F48 D47:D48 D5:D44 F5:F34</xm:sqref>
        </x14:conditionalFormatting>
        <x14:conditionalFormatting xmlns:xm="http://schemas.microsoft.com/office/excel/2006/main">
          <x14:cfRule type="containsText" priority="33" operator="containsText" id="{19C27AEE-78B9-4E8D-B36F-FFB5A068DB74}">
            <xm:f>NOT(ISERROR(SEARCH("1. Request",F45)))</xm:f>
            <xm:f>"1. Request"</xm:f>
            <x14:dxf>
              <fill>
                <patternFill>
                  <bgColor rgb="FFFFC000"/>
                </patternFill>
              </fill>
            </x14:dxf>
          </x14:cfRule>
          <x14:cfRule type="containsText" priority="34" operator="containsText" id="{F329328B-DEBE-4BE2-ABD1-E3CE1A621AD5}">
            <xm:f>NOT(ISERROR(SEARCH("2. Pre Order",F45)))</xm:f>
            <xm:f>"2. Pre Order"</xm:f>
            <x14:dxf>
              <fill>
                <patternFill>
                  <bgColor rgb="FFFFFF00"/>
                </patternFill>
              </fill>
            </x14:dxf>
          </x14:cfRule>
          <x14:cfRule type="containsText" priority="35" operator="containsText" id="{8F56806F-F522-4E8B-A94B-301559A5C7FB}">
            <xm:f>NOT(ISERROR(SEARCH("3. Field Work",F45)))</xm:f>
            <xm:f>"3. Field Work"</xm:f>
            <x14:dxf>
              <fill>
                <patternFill>
                  <bgColor rgb="FF92D050"/>
                </patternFill>
              </fill>
            </x14:dxf>
          </x14:cfRule>
          <x14:cfRule type="containsText" priority="36" operator="containsText" id="{F0347F6B-3EB9-4856-B254-8D47D0946228}">
            <xm:f>NOT(ISERROR(SEARCH("4. Post Processing",F45)))</xm:f>
            <xm:f>"4. Post Processing"</xm:f>
            <x14:dxf>
              <fill>
                <patternFill>
                  <bgColor rgb="FF00B0F0"/>
                </patternFill>
              </fill>
            </x14:dxf>
          </x14:cfRule>
          <x14:cfRule type="containsText" priority="37" operator="containsText" id="{C7A959B7-B87C-45CD-A9B4-5A358F6688A2}">
            <xm:f>NOT(ISERROR(SEARCH("5. Post Project",F45)))</xm:f>
            <xm:f>"5. Post Project"</xm:f>
            <x14:dxf>
              <font>
                <color theme="0"/>
              </font>
              <fill>
                <patternFill>
                  <bgColor rgb="FF00B050"/>
                </patternFill>
              </fill>
            </x14:dxf>
          </x14:cfRule>
          <xm:sqref>F45</xm:sqref>
        </x14:conditionalFormatting>
        <x14:conditionalFormatting xmlns:xm="http://schemas.microsoft.com/office/excel/2006/main">
          <x14:cfRule type="cellIs" priority="38" operator="equal" id="{6F6779C5-8BFC-4F13-9372-8626E6983852}">
            <xm:f>Data!$F$2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cellIs" priority="39" operator="equal" id="{744D6A1D-48AD-4AA1-9FE7-067B2E5C4036}">
            <xm:f>Data!$F$3</xm:f>
            <x14:dxf>
              <font>
                <color rgb="FFFFFF00"/>
              </font>
              <fill>
                <patternFill>
                  <bgColor rgb="FFFFFF00"/>
                </patternFill>
              </fill>
            </x14:dxf>
          </x14:cfRule>
          <x14:cfRule type="cellIs" priority="40" operator="equal" id="{12B47492-2535-48FB-9D6C-220C4B5A1964}">
            <xm:f>Data!$F$3</xm:f>
            <x14:dxf>
              <font>
                <color rgb="FFFFFF00"/>
              </font>
              <fill>
                <patternFill>
                  <bgColor rgb="FFFFFF00"/>
                </patternFill>
              </fill>
            </x14:dxf>
          </x14:cfRule>
          <x14:cfRule type="cellIs" priority="41" operator="equal" id="{D350F7EF-CE5D-458B-B70E-1682A558C9FF}">
            <xm:f>Data!$F$3</xm:f>
            <x14:dxf>
              <font>
                <color rgb="FFFFFF00"/>
              </font>
              <fill>
                <patternFill>
                  <bgColor rgb="FFFFFF00"/>
                </patternFill>
              </fill>
            </x14:dxf>
          </x14:cfRule>
          <x14:cfRule type="cellIs" priority="42" operator="equal" id="{9736DB10-DD07-443F-8025-2D3062EC79B5}">
            <xm:f>Data!$F$3</xm:f>
            <x14:dxf>
              <font>
                <color rgb="FFFFFF00"/>
              </font>
              <fill>
                <patternFill>
                  <bgColor rgb="FFFFFF00"/>
                </patternFill>
              </fill>
            </x14:dxf>
          </x14:cfRule>
          <x14:cfRule type="cellIs" priority="43" operator="equal" id="{512E616C-81C6-4284-B26E-CFBFFA75D24E}">
            <xm:f>Data!$F$4</xm:f>
            <x14:dxf>
              <font>
                <color rgb="FF00B050"/>
              </font>
              <fill>
                <patternFill>
                  <bgColor rgb="FF00B050"/>
                </patternFill>
              </fill>
            </x14:dxf>
          </x14:cfRule>
          <x14:cfRule type="cellIs" priority="44" operator="equal" id="{60819C69-9145-4784-B158-2E91B766A2F5}">
            <xm:f>Data!$F$4</xm:f>
            <x14:dxf>
              <font>
                <color rgb="FF00B050"/>
              </font>
              <fill>
                <patternFill>
                  <bgColor rgb="FF00B050"/>
                </patternFill>
              </fill>
            </x14:dxf>
          </x14:cfRule>
          <x14:cfRule type="cellIs" priority="45" operator="equal" id="{9BAD823F-36E0-482A-8877-E938D400448F}">
            <xm:f>Data!$F$4</xm:f>
            <x14:dxf>
              <font>
                <color rgb="FF00B050"/>
              </font>
              <fill>
                <patternFill>
                  <bgColor rgb="FF00B050"/>
                </patternFill>
              </fill>
            </x14:dxf>
          </x14:cfRule>
          <x14:cfRule type="cellIs" priority="46" operator="equal" id="{AE3CE43F-6DD1-44EB-90AC-AAC162515787}">
            <xm:f>Data!$F$4</xm:f>
            <x14:dxf>
              <font>
                <color rgb="FF00B050"/>
              </font>
              <fill>
                <patternFill>
                  <bgColor rgb="FF00B050"/>
                </patternFill>
              </fill>
            </x14:dxf>
          </x14:cfRule>
          <xm:sqref>W45 S45 O45 AB45 AF38:AF48</xm:sqref>
        </x14:conditionalFormatting>
        <x14:conditionalFormatting xmlns:xm="http://schemas.microsoft.com/office/excel/2006/main">
          <x14:cfRule type="containsText" priority="26" operator="containsText" id="{61378201-D617-4BC7-A662-01D6145D0999}">
            <xm:f>NOT(ISERROR(SEARCH("1. Request",D45)))</xm:f>
            <xm:f>"1. Request"</xm:f>
            <x14:dxf>
              <fill>
                <patternFill>
                  <bgColor rgb="FFFFC000"/>
                </patternFill>
              </fill>
            </x14:dxf>
          </x14:cfRule>
          <x14:cfRule type="containsText" priority="27" operator="containsText" id="{34EF18F4-B2AE-4F59-A3A1-1AAACB4EBA98}">
            <xm:f>NOT(ISERROR(SEARCH("2. Pre Order",D45)))</xm:f>
            <xm:f>"2. Pre Order"</xm:f>
            <x14:dxf>
              <fill>
                <patternFill>
                  <bgColor rgb="FFFFFF00"/>
                </patternFill>
              </fill>
            </x14:dxf>
          </x14:cfRule>
          <x14:cfRule type="containsText" priority="28" operator="containsText" id="{82E9AC38-3943-4695-8596-3BADB4F2A423}">
            <xm:f>NOT(ISERROR(SEARCH("3. Field Work",D45)))</xm:f>
            <xm:f>"3. Field Work"</xm:f>
            <x14:dxf>
              <fill>
                <patternFill>
                  <bgColor rgb="FF92D050"/>
                </patternFill>
              </fill>
            </x14:dxf>
          </x14:cfRule>
          <x14:cfRule type="containsText" priority="29" operator="containsText" id="{859680DD-1205-4C92-93E3-A5BB9C905EFF}">
            <xm:f>NOT(ISERROR(SEARCH("4. Post Processing",D45)))</xm:f>
            <xm:f>"4. Post Processing"</xm:f>
            <x14:dxf>
              <fill>
                <patternFill>
                  <bgColor rgb="FF00B0F0"/>
                </patternFill>
              </fill>
            </x14:dxf>
          </x14:cfRule>
          <x14:cfRule type="containsText" priority="30" operator="containsText" id="{E5119476-F721-41AD-94EE-E0339D33384E}">
            <xm:f>NOT(ISERROR(SEARCH("5. Post Project",D45)))</xm:f>
            <xm:f>"5. Post Project"</xm:f>
            <x14:dxf>
              <font>
                <color theme="0"/>
              </font>
              <fill>
                <patternFill>
                  <bgColor rgb="FF00B050"/>
                </patternFill>
              </fill>
            </x14:dxf>
          </x14:cfRule>
          <x14:cfRule type="containsText" priority="31" operator="containsText" id="{83E94622-9900-4164-BF84-45875313C885}">
            <xm:f>NOT(ISERROR(SEARCH("6. Lost Tender",D45)))</xm:f>
            <xm:f>"6. Lost Tender"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m:sqref>D45</xm:sqref>
        </x14:conditionalFormatting>
        <x14:conditionalFormatting xmlns:xm="http://schemas.microsoft.com/office/excel/2006/main">
          <x14:cfRule type="containsText" priority="21" operator="containsText" id="{00C9AC9F-A0C7-4619-9CCC-968AF0EE9280}">
            <xm:f>NOT(ISERROR(SEARCH("1. Request",F46)))</xm:f>
            <xm:f>"1. Request"</xm:f>
            <x14:dxf>
              <fill>
                <patternFill>
                  <bgColor rgb="FFFFC000"/>
                </patternFill>
              </fill>
            </x14:dxf>
          </x14:cfRule>
          <x14:cfRule type="containsText" priority="22" operator="containsText" id="{8900F203-A7E5-4F24-AE2E-F1DA148699AD}">
            <xm:f>NOT(ISERROR(SEARCH("2. Pre Order",F46)))</xm:f>
            <xm:f>"2. Pre Order"</xm:f>
            <x14:dxf>
              <fill>
                <patternFill>
                  <bgColor rgb="FFFFFF00"/>
                </patternFill>
              </fill>
            </x14:dxf>
          </x14:cfRule>
          <x14:cfRule type="containsText" priority="23" operator="containsText" id="{429CF64B-43D7-4E54-AF2D-CFBCE34A24BC}">
            <xm:f>NOT(ISERROR(SEARCH("3. Field Work",F46)))</xm:f>
            <xm:f>"3. Field Work"</xm:f>
            <x14:dxf>
              <fill>
                <patternFill>
                  <bgColor rgb="FF92D050"/>
                </patternFill>
              </fill>
            </x14:dxf>
          </x14:cfRule>
          <x14:cfRule type="containsText" priority="24" operator="containsText" id="{FA134D8E-E0C0-4FDB-AAF6-60CA3DB952E4}">
            <xm:f>NOT(ISERROR(SEARCH("4. Post Processing",F46)))</xm:f>
            <xm:f>"4. Post Processing"</xm:f>
            <x14:dxf>
              <fill>
                <patternFill>
                  <bgColor rgb="FF00B0F0"/>
                </patternFill>
              </fill>
            </x14:dxf>
          </x14:cfRule>
          <x14:cfRule type="containsText" priority="25" operator="containsText" id="{04B53B99-D0E6-4689-B34C-791F094A6695}">
            <xm:f>NOT(ISERROR(SEARCH("5. Post Project",F46)))</xm:f>
            <xm:f>"5. Post Project"</xm:f>
            <x14:dxf>
              <font>
                <color theme="0"/>
              </font>
              <fill>
                <patternFill>
                  <bgColor rgb="FF00B050"/>
                </patternFill>
              </fill>
            </x14:dxf>
          </x14:cfRule>
          <xm:sqref>F46</xm:sqref>
        </x14:conditionalFormatting>
        <x14:conditionalFormatting xmlns:xm="http://schemas.microsoft.com/office/excel/2006/main">
          <x14:cfRule type="containsText" priority="15" operator="containsText" id="{A50CF64F-8468-4BD8-B256-8D2369815081}">
            <xm:f>NOT(ISERROR(SEARCH("1. Request",D46)))</xm:f>
            <xm:f>"1. Request"</xm:f>
            <x14:dxf>
              <fill>
                <patternFill>
                  <bgColor rgb="FFFFC000"/>
                </patternFill>
              </fill>
            </x14:dxf>
          </x14:cfRule>
          <x14:cfRule type="containsText" priority="16" operator="containsText" id="{6ABC239A-F7B8-4A72-A04E-8170C74D8DD4}">
            <xm:f>NOT(ISERROR(SEARCH("2. Pre Order",D46)))</xm:f>
            <xm:f>"2. Pre Order"</xm:f>
            <x14:dxf>
              <fill>
                <patternFill>
                  <bgColor rgb="FFFFFF00"/>
                </patternFill>
              </fill>
            </x14:dxf>
          </x14:cfRule>
          <x14:cfRule type="containsText" priority="17" operator="containsText" id="{621192E3-A3A9-4CE4-B8C6-09C1FB0FC50F}">
            <xm:f>NOT(ISERROR(SEARCH("3. Field Work",D46)))</xm:f>
            <xm:f>"3. Field Work"</xm:f>
            <x14:dxf>
              <fill>
                <patternFill>
                  <bgColor rgb="FF92D050"/>
                </patternFill>
              </fill>
            </x14:dxf>
          </x14:cfRule>
          <x14:cfRule type="containsText" priority="18" operator="containsText" id="{5A15DF90-78BD-4920-AAC0-4D07D78560ED}">
            <xm:f>NOT(ISERROR(SEARCH("4. Post Processing",D46)))</xm:f>
            <xm:f>"4. Post Processing"</xm:f>
            <x14:dxf>
              <fill>
                <patternFill>
                  <bgColor rgb="FF00B0F0"/>
                </patternFill>
              </fill>
            </x14:dxf>
          </x14:cfRule>
          <x14:cfRule type="containsText" priority="19" operator="containsText" id="{F511D2DA-8F98-4FDB-823C-D65F29694546}">
            <xm:f>NOT(ISERROR(SEARCH("5. Post Project",D46)))</xm:f>
            <xm:f>"5. Post Project"</xm:f>
            <x14:dxf>
              <font>
                <color theme="0"/>
              </font>
              <fill>
                <patternFill>
                  <bgColor rgb="FF00B050"/>
                </patternFill>
              </fill>
            </x14:dxf>
          </x14:cfRule>
          <x14:cfRule type="containsText" priority="20" operator="containsText" id="{0D289AA3-BD78-4B35-8EE2-13E3D75ECA3B}">
            <xm:f>NOT(ISERROR(SEARCH("6. Lost Tender",D46)))</xm:f>
            <xm:f>"6. Lost Tender"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m:sqref>D46</xm:sqref>
        </x14:conditionalFormatting>
        <x14:conditionalFormatting xmlns:xm="http://schemas.microsoft.com/office/excel/2006/main">
          <x14:cfRule type="cellIs" priority="6" operator="equal" id="{E76D50D1-B094-4E8C-854A-54CA235D29EF}">
            <xm:f>Data!$F$2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cellIs" priority="7" operator="equal" id="{78C5E0BC-1066-4B8F-8BB8-27D25642BA1A}">
            <xm:f>Data!$F$3</xm:f>
            <x14:dxf>
              <font>
                <color rgb="FFFFFF00"/>
              </font>
              <fill>
                <patternFill>
                  <bgColor rgb="FFFFFF00"/>
                </patternFill>
              </fill>
            </x14:dxf>
          </x14:cfRule>
          <x14:cfRule type="cellIs" priority="8" operator="equal" id="{D2D17DF5-E792-4599-9FE5-3D0A2B8338C7}">
            <xm:f>Data!$F$3</xm:f>
            <x14:dxf>
              <font>
                <color rgb="FFFFFF00"/>
              </font>
              <fill>
                <patternFill>
                  <bgColor rgb="FFFFFF00"/>
                </patternFill>
              </fill>
            </x14:dxf>
          </x14:cfRule>
          <x14:cfRule type="cellIs" priority="9" operator="equal" id="{016731C2-09B7-43D0-8C34-0FEE6448E227}">
            <xm:f>Data!$F$3</xm:f>
            <x14:dxf>
              <font>
                <color rgb="FFFFFF00"/>
              </font>
              <fill>
                <patternFill>
                  <bgColor rgb="FFFFFF00"/>
                </patternFill>
              </fill>
            </x14:dxf>
          </x14:cfRule>
          <x14:cfRule type="cellIs" priority="10" operator="equal" id="{2293F3CF-32D1-4147-A986-A9B599A81A55}">
            <xm:f>Data!$F$3</xm:f>
            <x14:dxf>
              <font>
                <color rgb="FFFFFF00"/>
              </font>
              <fill>
                <patternFill>
                  <bgColor rgb="FFFFFF00"/>
                </patternFill>
              </fill>
            </x14:dxf>
          </x14:cfRule>
          <x14:cfRule type="cellIs" priority="11" operator="equal" id="{8DF08B11-2247-4DC5-A648-D48DCF78ECA9}">
            <xm:f>Data!$F$4</xm:f>
            <x14:dxf>
              <font>
                <color rgb="FF00B050"/>
              </font>
              <fill>
                <patternFill>
                  <bgColor rgb="FF00B050"/>
                </patternFill>
              </fill>
            </x14:dxf>
          </x14:cfRule>
          <x14:cfRule type="cellIs" priority="12" operator="equal" id="{F21D3CC8-A16F-41C9-A0D6-0655CA491105}">
            <xm:f>Data!$F$4</xm:f>
            <x14:dxf>
              <font>
                <color rgb="FF00B050"/>
              </font>
              <fill>
                <patternFill>
                  <bgColor rgb="FF00B050"/>
                </patternFill>
              </fill>
            </x14:dxf>
          </x14:cfRule>
          <x14:cfRule type="cellIs" priority="13" operator="equal" id="{8BA7AFAA-38B2-40EA-9713-F930B31FC64B}">
            <xm:f>Data!$F$4</xm:f>
            <x14:dxf>
              <font>
                <color rgb="FF00B050"/>
              </font>
              <fill>
                <patternFill>
                  <bgColor rgb="FF00B050"/>
                </patternFill>
              </fill>
            </x14:dxf>
          </x14:cfRule>
          <x14:cfRule type="cellIs" priority="14" operator="equal" id="{AC010E74-F1D6-4CA1-9E2C-36A13C06A115}">
            <xm:f>Data!$F$4</xm:f>
            <x14:dxf>
              <font>
                <color rgb="FF00B050"/>
              </font>
              <fill>
                <patternFill>
                  <bgColor rgb="FF00B050"/>
                </patternFill>
              </fill>
            </x14:dxf>
          </x14:cfRule>
          <xm:sqref>O46</xm:sqref>
        </x14:conditionalFormatting>
        <x14:conditionalFormatting xmlns:xm="http://schemas.microsoft.com/office/excel/2006/main">
          <x14:cfRule type="cellIs" priority="4" operator="equal" id="{00000000-000E-0000-0400-000026000000}">
            <xm:f>Data!$F$2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cellIs" priority="108" operator="equal" id="{00000000-000E-0000-0400-00002B000000}">
            <xm:f>Data!$F$3</xm:f>
            <x14:dxf>
              <font>
                <color rgb="FFFFFF00"/>
              </font>
              <fill>
                <patternFill>
                  <bgColor rgb="FFFFFF00"/>
                </patternFill>
              </fill>
            </x14:dxf>
          </x14:cfRule>
          <x14:cfRule type="cellIs" priority="109" operator="equal" id="{00000000-000E-0000-0400-000031000000}">
            <xm:f>Data!$F$4</xm:f>
            <x14:dxf>
              <font>
                <color rgb="FF00B050"/>
              </font>
              <fill>
                <patternFill>
                  <bgColor rgb="FF00B050"/>
                </patternFill>
              </fill>
            </x14:dxf>
          </x14:cfRule>
          <xm:sqref>O5 S5 W5 AB5 AF5 AF7:AF48 AB7:AB48 W7:W48 S7:S48 O7:O48</xm:sqref>
        </x14:conditionalFormatting>
        <x14:conditionalFormatting xmlns:xm="http://schemas.microsoft.com/office/excel/2006/main">
          <x14:cfRule type="cellIs" priority="1" operator="equal" id="{EC6250A7-A4CB-48F4-96AD-68AA1AC5C460}">
            <xm:f>Data!$F$2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cellIs" priority="2" operator="equal" id="{448BC1B4-0555-477D-AED6-78AAAFC4CA7C}">
            <xm:f>Data!$F$3</xm:f>
            <x14:dxf>
              <font>
                <color rgb="FFFFFF00"/>
              </font>
              <fill>
                <patternFill>
                  <bgColor rgb="FFFFFF00"/>
                </patternFill>
              </fill>
            </x14:dxf>
          </x14:cfRule>
          <x14:cfRule type="cellIs" priority="3" operator="equal" id="{CA033EBC-A989-472F-824B-C663E2E0A9F5}">
            <xm:f>Data!$F$4</xm:f>
            <x14:dxf>
              <font>
                <color rgb="FF00B050"/>
              </font>
              <fill>
                <patternFill>
                  <bgColor rgb="FF00B050"/>
                </patternFill>
              </fill>
            </x14:dxf>
          </x14:cfRule>
          <xm:sqref>O6 S6 W6 AB6 AF6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339E7926-B277-4B47-A55A-C998A9B4ACCE}">
          <x14:formula1>
            <xm:f>Data!$B$2:$B$7</xm:f>
          </x14:formula1>
          <xm:sqref>D5:D48</xm:sqref>
        </x14:dataValidation>
        <x14:dataValidation type="list" allowBlank="1" showInputMessage="1" showErrorMessage="1" xr:uid="{63FD79C1-4DCE-411E-8A5B-453DE7AF74BB}">
          <x14:formula1>
            <xm:f>Data!$D$2:$D$4</xm:f>
          </x14:formula1>
          <xm:sqref>P5:P48</xm:sqref>
        </x14:dataValidation>
        <x14:dataValidation type="list" allowBlank="1" showInputMessage="1" showErrorMessage="1" xr:uid="{51281CA5-F0E8-4B5E-B09E-685C1EBCD07D}">
          <x14:formula1>
            <xm:f>Data!$F$2:$F$4</xm:f>
          </x14:formula1>
          <xm:sqref>W5:W48 AB5:AB48 S5:S48 O5:O48 AF5:AF48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2A8615-E284-4E06-A330-F7801407387C}">
  <sheetPr codeName="Blad6">
    <tabColor rgb="FF00B050"/>
  </sheetPr>
  <dimension ref="B1:V420"/>
  <sheetViews>
    <sheetView zoomScale="130" zoomScaleNormal="130" workbookViewId="0">
      <pane xSplit="4" ySplit="7" topLeftCell="E163" activePane="bottomRight" state="frozen"/>
      <selection pane="topRight" activeCell="E1" sqref="E1"/>
      <selection pane="bottomLeft" activeCell="A8" sqref="A8"/>
      <selection pane="bottomRight" activeCell="M145" sqref="M145:M163"/>
    </sheetView>
  </sheetViews>
  <sheetFormatPr defaultColWidth="9.25" defaultRowHeight="14.4" x14ac:dyDescent="0.3"/>
  <cols>
    <col min="1" max="1" width="1.125" style="7" customWidth="1"/>
    <col min="2" max="2" width="5.875" style="7" customWidth="1"/>
    <col min="3" max="3" width="6.375" style="14" customWidth="1"/>
    <col min="4" max="4" width="22.375" style="7" customWidth="1"/>
    <col min="5" max="6" width="3.375" style="8" customWidth="1"/>
    <col min="7" max="18" width="3.375" style="7" customWidth="1"/>
    <col min="19" max="19" width="5.25" style="7" customWidth="1"/>
    <col min="20" max="20" width="40.375" style="7" customWidth="1"/>
    <col min="21" max="21" width="20.25" style="7" customWidth="1"/>
    <col min="22" max="23" width="4.375" style="7" customWidth="1"/>
    <col min="24" max="16384" width="9.25" style="7"/>
  </cols>
  <sheetData>
    <row r="1" spans="2:22" ht="5.0999999999999996" customHeight="1" x14ac:dyDescent="0.3"/>
    <row r="2" spans="2:22" s="82" customFormat="1" ht="10.199999999999999" x14ac:dyDescent="0.2">
      <c r="E2" s="83"/>
      <c r="F2" s="83"/>
      <c r="G2" s="271" t="s">
        <v>37</v>
      </c>
      <c r="H2" s="271"/>
      <c r="I2" s="271"/>
      <c r="J2" s="272" t="s">
        <v>38</v>
      </c>
      <c r="K2" s="272"/>
      <c r="L2" s="273" t="s">
        <v>39</v>
      </c>
      <c r="M2" s="273"/>
      <c r="N2" s="273"/>
      <c r="O2" s="273"/>
      <c r="P2" s="85" t="s">
        <v>40</v>
      </c>
      <c r="Q2" s="88" t="s">
        <v>41</v>
      </c>
      <c r="R2" s="86" t="s">
        <v>42</v>
      </c>
    </row>
    <row r="3" spans="2:22" ht="60" customHeight="1" x14ac:dyDescent="0.3">
      <c r="B3" s="82" t="s">
        <v>43</v>
      </c>
      <c r="C3" s="82" t="s">
        <v>44</v>
      </c>
      <c r="D3" s="1"/>
      <c r="E3" s="11" t="s">
        <v>45</v>
      </c>
      <c r="F3" s="11" t="s">
        <v>46</v>
      </c>
      <c r="G3" s="79" t="s">
        <v>1</v>
      </c>
      <c r="H3" s="79" t="s">
        <v>11</v>
      </c>
      <c r="I3" s="79" t="s">
        <v>47</v>
      </c>
      <c r="J3" s="87" t="s">
        <v>8</v>
      </c>
      <c r="K3" s="87" t="s">
        <v>48</v>
      </c>
      <c r="L3" s="80" t="s">
        <v>3</v>
      </c>
      <c r="M3" s="80" t="s">
        <v>6</v>
      </c>
      <c r="N3" s="80" t="s">
        <v>49</v>
      </c>
      <c r="O3" s="80" t="s">
        <v>50</v>
      </c>
      <c r="P3" s="84" t="s">
        <v>51</v>
      </c>
      <c r="Q3" s="89" t="s">
        <v>52</v>
      </c>
      <c r="R3" s="81" t="s">
        <v>53</v>
      </c>
      <c r="S3" s="12" t="s">
        <v>54</v>
      </c>
      <c r="T3" s="63" t="s">
        <v>55</v>
      </c>
      <c r="U3" s="13"/>
      <c r="V3" s="13"/>
    </row>
    <row r="4" spans="2:22" ht="10.35" customHeight="1" x14ac:dyDescent="0.3">
      <c r="D4" s="14" t="s">
        <v>56</v>
      </c>
      <c r="E4" s="11"/>
      <c r="F4" s="11"/>
      <c r="G4" s="15">
        <v>0</v>
      </c>
      <c r="H4" s="15">
        <v>45</v>
      </c>
      <c r="I4" s="15">
        <v>0</v>
      </c>
      <c r="J4" s="15">
        <v>45</v>
      </c>
      <c r="K4" s="15">
        <v>0</v>
      </c>
      <c r="L4" s="15">
        <v>15</v>
      </c>
      <c r="M4" s="15">
        <v>45</v>
      </c>
      <c r="N4" s="15">
        <v>18</v>
      </c>
      <c r="O4" s="15">
        <v>14</v>
      </c>
      <c r="P4" s="15">
        <v>15</v>
      </c>
      <c r="Q4" s="15">
        <v>22</v>
      </c>
      <c r="R4" s="15">
        <v>39</v>
      </c>
      <c r="S4" s="64">
        <f>SUM(G4:R4)</f>
        <v>258</v>
      </c>
      <c r="T4" s="65">
        <f>S4-S5</f>
        <v>31</v>
      </c>
      <c r="U4" s="13"/>
      <c r="V4" s="13"/>
    </row>
    <row r="5" spans="2:22" ht="10.35" customHeight="1" x14ac:dyDescent="0.3">
      <c r="D5" s="14" t="s">
        <v>54</v>
      </c>
      <c r="E5" s="17">
        <f>SUM(E8:E160)</f>
        <v>0</v>
      </c>
      <c r="F5" s="17">
        <f>SUM(F8:F160)</f>
        <v>2</v>
      </c>
      <c r="G5" s="17">
        <f t="shared" ref="G5:L5" si="0">SUM(G8:G167)</f>
        <v>0</v>
      </c>
      <c r="H5" s="17">
        <f t="shared" si="0"/>
        <v>42</v>
      </c>
      <c r="I5" s="17">
        <f t="shared" si="0"/>
        <v>0</v>
      </c>
      <c r="J5" s="17">
        <f t="shared" si="0"/>
        <v>35</v>
      </c>
      <c r="K5" s="17">
        <f t="shared" si="0"/>
        <v>0</v>
      </c>
      <c r="L5" s="17">
        <f t="shared" si="0"/>
        <v>18.5</v>
      </c>
      <c r="M5" s="17">
        <f>SUM(M8:M182)</f>
        <v>44</v>
      </c>
      <c r="N5" s="17">
        <f>SUM(N8:N167)</f>
        <v>17</v>
      </c>
      <c r="O5" s="17">
        <f>SUM(O8:O167)</f>
        <v>17</v>
      </c>
      <c r="P5" s="17">
        <f>SUM(P8:P167)</f>
        <v>2</v>
      </c>
      <c r="Q5" s="17">
        <f>SUM(Q8:Q167)</f>
        <v>18</v>
      </c>
      <c r="R5" s="17">
        <f>SUM(R8:R167)</f>
        <v>31.5</v>
      </c>
      <c r="S5" s="124">
        <f>SUM(E5:R5)</f>
        <v>227</v>
      </c>
      <c r="T5" s="62" t="s">
        <v>57</v>
      </c>
      <c r="U5" s="13"/>
      <c r="V5" s="13"/>
    </row>
    <row r="6" spans="2:22" s="18" customFormat="1" ht="9.6" customHeight="1" x14ac:dyDescent="0.3">
      <c r="C6" s="19"/>
      <c r="D6" s="19" t="s">
        <v>58</v>
      </c>
      <c r="E6" s="20">
        <f t="shared" ref="E6:R6" si="1">COUNT(E8:E182)</f>
        <v>1</v>
      </c>
      <c r="F6" s="20">
        <f t="shared" si="1"/>
        <v>2</v>
      </c>
      <c r="G6" s="20">
        <f t="shared" si="1"/>
        <v>0</v>
      </c>
      <c r="H6" s="20">
        <f t="shared" si="1"/>
        <v>27</v>
      </c>
      <c r="I6" s="20">
        <f t="shared" si="1"/>
        <v>0</v>
      </c>
      <c r="J6" s="20">
        <f t="shared" si="1"/>
        <v>24</v>
      </c>
      <c r="K6" s="20">
        <f t="shared" si="1"/>
        <v>14</v>
      </c>
      <c r="L6" s="20">
        <f t="shared" si="1"/>
        <v>12</v>
      </c>
      <c r="M6" s="20">
        <f t="shared" si="1"/>
        <v>16</v>
      </c>
      <c r="N6" s="20">
        <f t="shared" si="1"/>
        <v>16</v>
      </c>
      <c r="O6" s="20">
        <f t="shared" si="1"/>
        <v>10</v>
      </c>
      <c r="P6" s="20">
        <f t="shared" si="1"/>
        <v>3</v>
      </c>
      <c r="Q6" s="20">
        <f t="shared" si="1"/>
        <v>24</v>
      </c>
      <c r="R6" s="20">
        <f t="shared" si="1"/>
        <v>22</v>
      </c>
      <c r="S6" s="21"/>
      <c r="T6" s="22"/>
      <c r="U6" s="23"/>
      <c r="V6" s="23"/>
    </row>
    <row r="7" spans="2:22" s="10" customFormat="1" ht="9" customHeight="1" x14ac:dyDescent="0.3">
      <c r="B7" s="82" t="s">
        <v>43</v>
      </c>
      <c r="C7" s="82" t="s">
        <v>44</v>
      </c>
      <c r="D7" s="14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83">
        <f>SUM(S8:S188)</f>
        <v>239</v>
      </c>
      <c r="T7" s="25"/>
      <c r="U7" s="24"/>
      <c r="V7" s="24"/>
    </row>
    <row r="8" spans="2:22" s="10" customFormat="1" ht="9" customHeight="1" x14ac:dyDescent="0.3">
      <c r="B8" s="82"/>
      <c r="C8" s="14" t="s">
        <v>42</v>
      </c>
      <c r="D8" s="144" t="s">
        <v>59</v>
      </c>
      <c r="E8" s="97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7">
        <v>5.5</v>
      </c>
      <c r="S8" s="15">
        <f>SUM(E8:R8)</f>
        <v>5.5</v>
      </c>
      <c r="T8" s="25" t="s">
        <v>60</v>
      </c>
      <c r="U8" s="24"/>
      <c r="V8" s="24"/>
    </row>
    <row r="9" spans="2:22" s="10" customFormat="1" ht="9" customHeight="1" x14ac:dyDescent="0.3">
      <c r="B9" s="82"/>
      <c r="C9" s="14" t="s">
        <v>61</v>
      </c>
      <c r="D9" s="143" t="s">
        <v>62</v>
      </c>
      <c r="E9" s="91"/>
      <c r="F9" s="2"/>
      <c r="G9" s="2"/>
      <c r="H9" s="2"/>
      <c r="I9" s="2"/>
      <c r="J9" s="125">
        <v>8.5</v>
      </c>
      <c r="K9" s="2"/>
      <c r="L9" s="2"/>
      <c r="M9" s="2"/>
      <c r="N9" s="2"/>
      <c r="O9" s="2"/>
      <c r="P9" s="2"/>
      <c r="Q9" s="2"/>
      <c r="R9" s="2"/>
      <c r="S9" s="15">
        <f t="shared" ref="S9:S77" si="2">SUM(E9:R9)</f>
        <v>8.5</v>
      </c>
      <c r="T9" s="25" t="s">
        <v>63</v>
      </c>
      <c r="U9" s="24"/>
      <c r="V9" s="24"/>
    </row>
    <row r="10" spans="2:22" s="10" customFormat="1" ht="9" customHeight="1" x14ac:dyDescent="0.3">
      <c r="B10" s="82"/>
      <c r="C10" s="14" t="s">
        <v>61</v>
      </c>
      <c r="D10" s="142" t="s">
        <v>64</v>
      </c>
      <c r="E10" s="3"/>
      <c r="F10" s="2"/>
      <c r="G10" s="2"/>
      <c r="H10" s="2"/>
      <c r="I10" s="2"/>
      <c r="J10" s="27">
        <v>7.5</v>
      </c>
      <c r="K10" s="151"/>
      <c r="L10" s="2"/>
      <c r="M10" s="2"/>
      <c r="N10" s="2"/>
      <c r="O10" s="2"/>
      <c r="P10" s="2"/>
      <c r="Q10" s="2"/>
      <c r="R10" s="97"/>
      <c r="S10" s="15">
        <f>SUM(F10:R10)</f>
        <v>7.5</v>
      </c>
      <c r="T10" s="25" t="s">
        <v>65</v>
      </c>
      <c r="U10" s="24"/>
      <c r="V10" s="24"/>
    </row>
    <row r="11" spans="2:22" s="10" customFormat="1" ht="9" customHeight="1" x14ac:dyDescent="0.3">
      <c r="B11" s="14" t="s">
        <v>41</v>
      </c>
      <c r="C11" s="14" t="s">
        <v>40</v>
      </c>
      <c r="D11" s="139" t="s">
        <v>66</v>
      </c>
      <c r="E11" s="3"/>
      <c r="F11" s="2"/>
      <c r="G11" s="2"/>
      <c r="H11" s="2"/>
      <c r="I11" s="2"/>
      <c r="J11" s="40"/>
      <c r="K11" s="2"/>
      <c r="L11" s="40">
        <v>3.5</v>
      </c>
      <c r="M11" s="2"/>
      <c r="N11" s="2"/>
      <c r="O11" s="2"/>
      <c r="P11" s="3"/>
      <c r="Q11" s="46">
        <v>5</v>
      </c>
      <c r="R11" s="97"/>
      <c r="S11" s="15">
        <f>SUM(F11:R11)</f>
        <v>8.5</v>
      </c>
      <c r="T11" s="123" t="s">
        <v>67</v>
      </c>
      <c r="U11" s="24"/>
      <c r="V11" s="24"/>
    </row>
    <row r="12" spans="2:22" s="10" customFormat="1" ht="9" customHeight="1" x14ac:dyDescent="0.3">
      <c r="B12" s="82"/>
      <c r="C12" s="14" t="s">
        <v>41</v>
      </c>
      <c r="D12" s="109" t="s">
        <v>68</v>
      </c>
      <c r="E12" s="3"/>
      <c r="F12" s="2"/>
      <c r="G12" s="2"/>
      <c r="H12" s="29"/>
      <c r="I12" s="2"/>
      <c r="J12" s="40"/>
      <c r="K12" s="2"/>
      <c r="L12" s="2"/>
      <c r="M12" s="2"/>
      <c r="N12" s="2"/>
      <c r="O12" s="2"/>
      <c r="Q12" s="40">
        <v>0</v>
      </c>
      <c r="R12" s="97"/>
      <c r="S12" s="15">
        <f>SUM(F12:R12)</f>
        <v>0</v>
      </c>
      <c r="T12" s="25" t="s">
        <v>69</v>
      </c>
      <c r="U12" s="24"/>
      <c r="V12" s="24"/>
    </row>
    <row r="13" spans="2:22" ht="9" customHeight="1" x14ac:dyDescent="0.3">
      <c r="B13" s="25"/>
      <c r="C13" s="25" t="s">
        <v>41</v>
      </c>
      <c r="D13" s="109" t="s">
        <v>70</v>
      </c>
      <c r="E13" s="42"/>
      <c r="F13" s="40"/>
      <c r="G13" s="40"/>
      <c r="H13" s="103"/>
      <c r="I13" s="40"/>
      <c r="J13" s="40"/>
      <c r="K13" s="29">
        <v>0</v>
      </c>
      <c r="L13" s="40"/>
      <c r="M13" s="40"/>
      <c r="N13" s="40"/>
      <c r="O13" s="40"/>
      <c r="P13" s="40"/>
      <c r="Q13" s="40"/>
      <c r="R13" s="102"/>
      <c r="S13" s="15">
        <f>SUM(F13:R13)</f>
        <v>0</v>
      </c>
      <c r="T13" s="25" t="s">
        <v>71</v>
      </c>
      <c r="U13" s="8"/>
    </row>
    <row r="14" spans="2:22" ht="9" customHeight="1" x14ac:dyDescent="0.3">
      <c r="B14" s="25"/>
      <c r="C14" s="25" t="s">
        <v>61</v>
      </c>
      <c r="D14" s="109" t="s">
        <v>72</v>
      </c>
      <c r="E14" s="103"/>
      <c r="F14" s="40"/>
      <c r="G14" s="40"/>
      <c r="H14" s="103"/>
      <c r="I14" s="40"/>
      <c r="J14" s="40"/>
      <c r="K14" s="103">
        <v>0</v>
      </c>
      <c r="L14" s="40"/>
      <c r="M14" s="40"/>
      <c r="N14" s="40"/>
      <c r="O14" s="40"/>
      <c r="P14" s="40"/>
      <c r="Q14" s="40"/>
      <c r="R14" s="102"/>
      <c r="S14" s="15">
        <f>SUM(E14:R14)</f>
        <v>0</v>
      </c>
      <c r="T14" s="25" t="s">
        <v>73</v>
      </c>
      <c r="U14" s="8"/>
    </row>
    <row r="15" spans="2:22" s="10" customFormat="1" ht="9" customHeight="1" x14ac:dyDescent="0.3">
      <c r="C15" s="14" t="s">
        <v>61</v>
      </c>
      <c r="D15" s="109" t="s">
        <v>74</v>
      </c>
      <c r="E15" s="40"/>
      <c r="F15" s="40"/>
      <c r="G15" s="40"/>
      <c r="H15" s="40">
        <v>0</v>
      </c>
      <c r="I15" s="40"/>
      <c r="J15" s="40"/>
      <c r="K15" s="40"/>
      <c r="L15" s="40"/>
      <c r="M15" s="40"/>
      <c r="N15" s="40"/>
      <c r="O15" s="40"/>
      <c r="P15" s="40"/>
      <c r="Q15" s="40"/>
      <c r="R15" s="91"/>
      <c r="S15" s="15">
        <f t="shared" ref="S15" si="3">SUM(F15:R15)</f>
        <v>0</v>
      </c>
      <c r="T15" s="110" t="s">
        <v>75</v>
      </c>
      <c r="U15" s="24"/>
      <c r="V15" s="24"/>
    </row>
    <row r="16" spans="2:22" s="10" customFormat="1" ht="10.5" customHeight="1" x14ac:dyDescent="0.3">
      <c r="B16" s="25"/>
      <c r="C16" s="14" t="s">
        <v>61</v>
      </c>
      <c r="D16" s="30" t="s">
        <v>76</v>
      </c>
      <c r="E16" s="40"/>
      <c r="F16" s="40"/>
      <c r="G16" s="40"/>
      <c r="H16" s="40"/>
      <c r="I16" s="40"/>
      <c r="J16" s="40">
        <v>1</v>
      </c>
      <c r="K16" s="40"/>
      <c r="L16" s="40"/>
      <c r="M16" s="40"/>
      <c r="N16" s="40"/>
      <c r="O16" s="40"/>
      <c r="P16" s="40"/>
      <c r="Q16" s="40"/>
      <c r="R16" s="92"/>
      <c r="S16" s="15">
        <f t="shared" si="2"/>
        <v>1</v>
      </c>
      <c r="T16" s="25" t="s">
        <v>77</v>
      </c>
      <c r="U16" s="24"/>
      <c r="V16" s="24"/>
    </row>
    <row r="17" spans="2:22" s="10" customFormat="1" ht="10.5" customHeight="1" x14ac:dyDescent="0.3">
      <c r="B17" s="25"/>
      <c r="C17" s="14" t="s">
        <v>61</v>
      </c>
      <c r="D17" s="30" t="s">
        <v>78</v>
      </c>
      <c r="E17" s="40"/>
      <c r="F17" s="40"/>
      <c r="G17" s="40"/>
      <c r="H17" s="29">
        <v>0</v>
      </c>
      <c r="I17" s="40"/>
      <c r="J17" s="40"/>
      <c r="K17" s="40"/>
      <c r="L17" s="40"/>
      <c r="M17" s="40"/>
      <c r="N17" s="40"/>
      <c r="O17" s="40"/>
      <c r="P17" s="40"/>
      <c r="Q17" s="40"/>
      <c r="R17" s="92"/>
      <c r="S17" s="15">
        <f t="shared" si="2"/>
        <v>0</v>
      </c>
      <c r="T17" s="25" t="s">
        <v>79</v>
      </c>
      <c r="U17" s="24"/>
      <c r="V17" s="24"/>
    </row>
    <row r="18" spans="2:22" s="10" customFormat="1" ht="9" customHeight="1" x14ac:dyDescent="0.3">
      <c r="B18" s="25" t="s">
        <v>61</v>
      </c>
      <c r="C18" s="25" t="s">
        <v>40</v>
      </c>
      <c r="D18" s="30" t="s">
        <v>80</v>
      </c>
      <c r="E18" s="40"/>
      <c r="F18" s="40"/>
      <c r="G18" s="40"/>
      <c r="H18" s="40"/>
      <c r="I18" s="40"/>
      <c r="J18" s="46">
        <v>2</v>
      </c>
      <c r="K18" s="40"/>
      <c r="L18" s="40"/>
      <c r="M18" s="40"/>
      <c r="N18" s="40"/>
      <c r="O18" s="40"/>
      <c r="Q18" s="40"/>
      <c r="R18" s="93"/>
      <c r="S18" s="15">
        <f t="shared" si="2"/>
        <v>2</v>
      </c>
      <c r="T18" s="123" t="s">
        <v>81</v>
      </c>
      <c r="U18" s="24"/>
      <c r="V18" s="24"/>
    </row>
    <row r="19" spans="2:22" s="10" customFormat="1" ht="9" customHeight="1" x14ac:dyDescent="0.3">
      <c r="B19" s="25"/>
      <c r="C19" s="14" t="s">
        <v>61</v>
      </c>
      <c r="D19" s="30" t="s">
        <v>82</v>
      </c>
      <c r="F19" s="40"/>
      <c r="G19" s="40"/>
      <c r="H19" s="3"/>
      <c r="I19" s="40"/>
      <c r="J19" s="31">
        <v>0</v>
      </c>
      <c r="K19" s="40"/>
      <c r="L19" s="40"/>
      <c r="M19" s="40"/>
      <c r="N19" s="40"/>
      <c r="O19" s="40"/>
      <c r="P19" s="40"/>
      <c r="Q19" s="40"/>
      <c r="R19" s="92"/>
      <c r="S19" s="15">
        <f t="shared" si="2"/>
        <v>0</v>
      </c>
      <c r="T19" s="25" t="s">
        <v>83</v>
      </c>
      <c r="U19" s="24"/>
      <c r="V19" s="24"/>
    </row>
    <row r="20" spans="2:22" s="10" customFormat="1" ht="9" customHeight="1" x14ac:dyDescent="0.3">
      <c r="B20" s="25"/>
      <c r="C20" s="25" t="s">
        <v>41</v>
      </c>
      <c r="D20" s="30" t="s">
        <v>84</v>
      </c>
      <c r="E20" s="40"/>
      <c r="F20" s="40"/>
      <c r="G20" s="40"/>
      <c r="H20" s="40"/>
      <c r="I20" s="40"/>
      <c r="J20" s="3"/>
      <c r="K20" s="40"/>
      <c r="L20" s="40"/>
      <c r="M20" s="40"/>
      <c r="N20" s="40"/>
      <c r="O20" s="40"/>
      <c r="P20" s="40"/>
      <c r="Q20" s="40">
        <v>0</v>
      </c>
      <c r="R20" s="61"/>
      <c r="S20" s="15">
        <f t="shared" si="2"/>
        <v>0</v>
      </c>
      <c r="T20" s="25" t="s">
        <v>85</v>
      </c>
      <c r="U20" s="24"/>
      <c r="V20" s="24"/>
    </row>
    <row r="21" spans="2:22" s="10" customFormat="1" ht="9" customHeight="1" x14ac:dyDescent="0.3">
      <c r="B21" s="25"/>
      <c r="C21" s="14" t="s">
        <v>61</v>
      </c>
      <c r="D21" s="44" t="s">
        <v>86</v>
      </c>
      <c r="E21" s="40"/>
      <c r="F21" s="40"/>
      <c r="G21" s="40"/>
      <c r="H21" s="40"/>
      <c r="I21" s="40"/>
      <c r="J21" s="40">
        <v>1</v>
      </c>
      <c r="K21" s="40"/>
      <c r="L21" s="40"/>
      <c r="M21" s="40"/>
      <c r="N21" s="40"/>
      <c r="O21" s="40"/>
      <c r="P21" s="40"/>
      <c r="Q21" s="40"/>
      <c r="R21" s="94"/>
      <c r="S21" s="15">
        <f t="shared" si="2"/>
        <v>1</v>
      </c>
      <c r="T21" s="25"/>
      <c r="U21" s="24"/>
      <c r="V21" s="24"/>
    </row>
    <row r="22" spans="2:22" s="10" customFormat="1" ht="9" customHeight="1" x14ac:dyDescent="0.3">
      <c r="B22" s="25"/>
      <c r="C22" s="14" t="s">
        <v>61</v>
      </c>
      <c r="D22" s="30" t="s">
        <v>87</v>
      </c>
      <c r="F22" s="40"/>
      <c r="G22" s="40"/>
      <c r="H22" s="3"/>
      <c r="I22" s="40"/>
      <c r="J22" s="40">
        <v>4</v>
      </c>
      <c r="K22" s="40"/>
      <c r="L22" s="40"/>
      <c r="M22" s="40"/>
      <c r="N22" s="40"/>
      <c r="O22" s="40"/>
      <c r="P22" s="40"/>
      <c r="Q22" s="40"/>
      <c r="R22" s="27"/>
      <c r="S22" s="15">
        <f t="shared" si="2"/>
        <v>4</v>
      </c>
      <c r="T22" s="25" t="s">
        <v>88</v>
      </c>
      <c r="U22" s="24"/>
      <c r="V22" s="24"/>
    </row>
    <row r="23" spans="2:22" s="10" customFormat="1" ht="9" customHeight="1" x14ac:dyDescent="0.3">
      <c r="B23" s="25"/>
      <c r="C23" s="25" t="s">
        <v>61</v>
      </c>
      <c r="D23" s="30" t="s">
        <v>89</v>
      </c>
      <c r="E23" s="29"/>
      <c r="F23" s="40"/>
      <c r="G23" s="40"/>
      <c r="H23" s="40"/>
      <c r="I23" s="40"/>
      <c r="J23" s="29">
        <v>1</v>
      </c>
      <c r="K23" s="29"/>
      <c r="L23" s="40"/>
      <c r="M23" s="40"/>
      <c r="N23" s="40"/>
      <c r="O23" s="40"/>
      <c r="P23" s="40"/>
      <c r="Q23" s="40"/>
      <c r="R23" s="61"/>
      <c r="S23" s="126">
        <f>SUM(E23:R23)</f>
        <v>1</v>
      </c>
      <c r="T23" s="25" t="s">
        <v>90</v>
      </c>
      <c r="U23" s="24"/>
      <c r="V23" s="24"/>
    </row>
    <row r="24" spans="2:22" s="10" customFormat="1" ht="9" customHeight="1" x14ac:dyDescent="0.3">
      <c r="B24" s="25"/>
      <c r="C24" s="25" t="s">
        <v>41</v>
      </c>
      <c r="D24" s="30" t="s">
        <v>91</v>
      </c>
      <c r="E24" s="40"/>
      <c r="F24" s="40"/>
      <c r="G24" s="40"/>
      <c r="H24" s="40"/>
      <c r="I24" s="40"/>
      <c r="J24" s="3"/>
      <c r="K24" s="40"/>
      <c r="L24" s="40"/>
      <c r="M24" s="40"/>
      <c r="N24" s="40"/>
      <c r="O24" s="40"/>
      <c r="P24" s="40"/>
      <c r="Q24" s="40">
        <v>0</v>
      </c>
      <c r="R24" s="61"/>
      <c r="S24" s="15">
        <f t="shared" si="2"/>
        <v>0</v>
      </c>
      <c r="T24" s="25" t="s">
        <v>92</v>
      </c>
      <c r="U24" s="24"/>
      <c r="V24" s="24"/>
    </row>
    <row r="25" spans="2:22" s="10" customFormat="1" ht="9" customHeight="1" x14ac:dyDescent="0.3">
      <c r="B25" s="25"/>
      <c r="C25" s="14" t="s">
        <v>61</v>
      </c>
      <c r="D25" s="30" t="s">
        <v>93</v>
      </c>
      <c r="E25" s="40"/>
      <c r="F25" s="40"/>
      <c r="G25" s="40"/>
      <c r="H25" s="40"/>
      <c r="I25" s="40"/>
      <c r="J25" s="29"/>
      <c r="K25" s="40"/>
      <c r="L25" s="40"/>
      <c r="M25" s="40"/>
      <c r="N25" s="40"/>
      <c r="O25" s="40"/>
      <c r="P25" s="40"/>
      <c r="Q25" s="40"/>
      <c r="R25" s="92"/>
      <c r="S25" s="15">
        <f t="shared" si="2"/>
        <v>0</v>
      </c>
      <c r="T25" s="25" t="s">
        <v>94</v>
      </c>
      <c r="U25" s="24"/>
      <c r="V25" s="24"/>
    </row>
    <row r="26" spans="2:22" s="10" customFormat="1" ht="9" customHeight="1" x14ac:dyDescent="0.3">
      <c r="B26" s="25"/>
      <c r="C26" s="25" t="s">
        <v>40</v>
      </c>
      <c r="D26" s="30" t="s">
        <v>95</v>
      </c>
      <c r="E26" s="40"/>
      <c r="F26" s="40">
        <v>1</v>
      </c>
      <c r="G26" s="40"/>
      <c r="H26" s="40"/>
      <c r="I26" s="40"/>
      <c r="J26" s="46">
        <v>2</v>
      </c>
      <c r="K26" s="40"/>
      <c r="L26" s="40"/>
      <c r="M26" s="40"/>
      <c r="N26" s="40"/>
      <c r="O26" s="40"/>
      <c r="P26" s="46"/>
      <c r="Q26" s="40"/>
      <c r="R26" s="95"/>
      <c r="S26" s="15">
        <f t="shared" si="2"/>
        <v>3</v>
      </c>
      <c r="T26" s="140" t="s">
        <v>96</v>
      </c>
      <c r="U26" s="24"/>
      <c r="V26" s="24"/>
    </row>
    <row r="27" spans="2:22" s="10" customFormat="1" ht="9" customHeight="1" x14ac:dyDescent="0.3">
      <c r="B27" s="25"/>
      <c r="C27" s="14" t="s">
        <v>61</v>
      </c>
      <c r="D27" s="30" t="s">
        <v>97</v>
      </c>
      <c r="E27" s="40"/>
      <c r="F27" s="40"/>
      <c r="G27" s="40"/>
      <c r="H27" s="40"/>
      <c r="I27" s="40"/>
      <c r="J27" s="40">
        <v>3</v>
      </c>
      <c r="K27" s="40"/>
      <c r="L27" s="40"/>
      <c r="M27" s="40"/>
      <c r="N27" s="40"/>
      <c r="O27" s="40"/>
      <c r="P27" s="40"/>
      <c r="Q27" s="40"/>
      <c r="R27" s="93"/>
      <c r="S27" s="15">
        <f t="shared" si="2"/>
        <v>3</v>
      </c>
      <c r="T27" s="112" t="s">
        <v>98</v>
      </c>
      <c r="U27" s="24"/>
      <c r="V27" s="24"/>
    </row>
    <row r="28" spans="2:22" s="10" customFormat="1" ht="9" customHeight="1" x14ac:dyDescent="0.3">
      <c r="B28" s="25"/>
      <c r="C28" s="25" t="s">
        <v>40</v>
      </c>
      <c r="D28" s="30" t="s">
        <v>99</v>
      </c>
      <c r="E28" s="40"/>
      <c r="F28" s="40"/>
      <c r="G28" s="40"/>
      <c r="H28" s="40"/>
      <c r="I28" s="40"/>
      <c r="K28" s="40"/>
      <c r="L28" s="40"/>
      <c r="M28" s="40"/>
      <c r="N28" s="40"/>
      <c r="O28" s="40"/>
      <c r="P28" s="46"/>
      <c r="Q28" s="40"/>
      <c r="R28" s="46">
        <v>5</v>
      </c>
      <c r="S28" s="15">
        <f t="shared" si="2"/>
        <v>5</v>
      </c>
      <c r="T28" s="25" t="s">
        <v>100</v>
      </c>
      <c r="U28" s="24"/>
      <c r="V28" s="24"/>
    </row>
    <row r="29" spans="2:22" s="10" customFormat="1" ht="9" customHeight="1" x14ac:dyDescent="0.3">
      <c r="B29" s="25"/>
      <c r="C29" s="14" t="s">
        <v>61</v>
      </c>
      <c r="D29" s="55" t="s">
        <v>101</v>
      </c>
      <c r="E29" s="40"/>
      <c r="F29" s="40"/>
      <c r="G29" s="40"/>
      <c r="H29" s="40"/>
      <c r="I29" s="40"/>
      <c r="J29" s="40">
        <v>0</v>
      </c>
      <c r="K29" s="40"/>
      <c r="L29" s="40"/>
      <c r="M29" s="40"/>
      <c r="N29" s="40"/>
      <c r="O29" s="40"/>
      <c r="P29" s="40"/>
      <c r="Q29" s="40"/>
      <c r="R29" s="96"/>
      <c r="S29" s="15">
        <f t="shared" si="2"/>
        <v>0</v>
      </c>
      <c r="T29" s="25" t="s">
        <v>102</v>
      </c>
      <c r="U29" s="24"/>
      <c r="V29" s="24"/>
    </row>
    <row r="30" spans="2:22" s="10" customFormat="1" ht="9" customHeight="1" x14ac:dyDescent="0.3">
      <c r="B30" s="25"/>
      <c r="C30" s="25" t="s">
        <v>61</v>
      </c>
      <c r="D30" s="30" t="s">
        <v>103</v>
      </c>
      <c r="E30" s="40"/>
      <c r="F30" s="40"/>
      <c r="G30" s="40"/>
      <c r="H30" s="40">
        <v>7</v>
      </c>
      <c r="I30" s="40"/>
      <c r="J30" s="40"/>
      <c r="K30" s="40"/>
      <c r="L30" s="40"/>
      <c r="M30" s="40"/>
      <c r="N30" s="40"/>
      <c r="O30" s="40"/>
      <c r="P30" s="40"/>
      <c r="Q30" s="40"/>
      <c r="R30" s="93"/>
      <c r="S30" s="15">
        <f t="shared" si="2"/>
        <v>7</v>
      </c>
      <c r="T30" s="25"/>
      <c r="U30" s="24"/>
      <c r="V30" s="24"/>
    </row>
    <row r="31" spans="2:22" s="10" customFormat="1" ht="9" customHeight="1" x14ac:dyDescent="0.3">
      <c r="B31" s="25"/>
      <c r="C31" s="25" t="s">
        <v>41</v>
      </c>
      <c r="D31" s="30" t="s">
        <v>104</v>
      </c>
      <c r="E31" s="153"/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>
        <v>0</v>
      </c>
      <c r="R31" s="93"/>
      <c r="S31" s="15"/>
      <c r="T31" s="25" t="s">
        <v>105</v>
      </c>
      <c r="U31" s="24"/>
      <c r="V31" s="24"/>
    </row>
    <row r="32" spans="2:22" s="10" customFormat="1" ht="9" customHeight="1" x14ac:dyDescent="0.3">
      <c r="B32" s="25"/>
      <c r="C32" s="14" t="s">
        <v>40</v>
      </c>
      <c r="D32" s="30" t="s">
        <v>106</v>
      </c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3"/>
      <c r="Q32" s="40"/>
      <c r="R32" s="46">
        <v>7</v>
      </c>
      <c r="S32" s="15">
        <f>SUM(E32:R32)</f>
        <v>7</v>
      </c>
      <c r="T32" s="25" t="s">
        <v>107</v>
      </c>
      <c r="U32" s="24"/>
      <c r="V32" s="24"/>
    </row>
    <row r="33" spans="2:22" s="10" customFormat="1" ht="9" customHeight="1" x14ac:dyDescent="0.3">
      <c r="B33" s="25"/>
      <c r="C33" s="25" t="s">
        <v>61</v>
      </c>
      <c r="D33" s="30" t="s">
        <v>108</v>
      </c>
      <c r="E33" s="40"/>
      <c r="F33" s="40"/>
      <c r="G33" s="40"/>
      <c r="H33" s="40">
        <v>2</v>
      </c>
      <c r="I33" s="40"/>
      <c r="J33" s="40"/>
      <c r="K33" s="40"/>
      <c r="L33" s="40"/>
      <c r="M33" s="40"/>
      <c r="N33" s="40"/>
      <c r="O33" s="40"/>
      <c r="P33" s="40"/>
      <c r="Q33" s="40"/>
      <c r="R33" s="93"/>
      <c r="S33" s="15">
        <f t="shared" si="2"/>
        <v>2</v>
      </c>
      <c r="T33" s="25"/>
      <c r="U33" s="24"/>
      <c r="V33" s="24"/>
    </row>
    <row r="34" spans="2:22" s="10" customFormat="1" ht="9" customHeight="1" x14ac:dyDescent="0.3">
      <c r="B34" s="25"/>
      <c r="C34" s="25" t="s">
        <v>42</v>
      </c>
      <c r="D34" s="30" t="s">
        <v>109</v>
      </c>
      <c r="E34" s="40"/>
      <c r="F34" s="40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93">
        <v>2</v>
      </c>
      <c r="S34" s="15">
        <f t="shared" si="2"/>
        <v>2</v>
      </c>
      <c r="T34" s="25" t="s">
        <v>110</v>
      </c>
      <c r="U34" s="24"/>
      <c r="V34" s="24"/>
    </row>
    <row r="35" spans="2:22" s="10" customFormat="1" ht="9" customHeight="1" x14ac:dyDescent="0.3">
      <c r="B35" s="25" t="s">
        <v>39</v>
      </c>
      <c r="C35" s="25" t="s">
        <v>41</v>
      </c>
      <c r="D35" s="134" t="s">
        <v>111</v>
      </c>
      <c r="E35" s="40"/>
      <c r="F35" s="40"/>
      <c r="G35" s="40"/>
      <c r="H35" s="40"/>
      <c r="I35" s="40"/>
      <c r="J35" s="40"/>
      <c r="K35" s="40"/>
      <c r="L35" s="40"/>
      <c r="M35" s="46">
        <v>4</v>
      </c>
      <c r="N35" s="40"/>
      <c r="O35" s="40"/>
      <c r="P35" s="40"/>
      <c r="Q35" s="46">
        <v>1</v>
      </c>
      <c r="R35" s="93"/>
      <c r="S35" s="15">
        <f t="shared" si="2"/>
        <v>5</v>
      </c>
      <c r="T35" s="123" t="s">
        <v>112</v>
      </c>
      <c r="U35" s="24"/>
      <c r="V35" s="24"/>
    </row>
    <row r="36" spans="2:22" s="10" customFormat="1" ht="9" customHeight="1" x14ac:dyDescent="0.3">
      <c r="B36" s="25"/>
      <c r="C36" s="14" t="s">
        <v>39</v>
      </c>
      <c r="D36" s="134" t="s">
        <v>113</v>
      </c>
      <c r="E36" s="40"/>
      <c r="F36" s="40"/>
      <c r="G36" s="40"/>
      <c r="H36" s="40"/>
      <c r="I36" s="40"/>
      <c r="J36" s="40"/>
      <c r="K36" s="40"/>
      <c r="L36" s="40"/>
      <c r="M36" s="46">
        <v>2</v>
      </c>
      <c r="N36" s="147"/>
      <c r="O36" s="148">
        <v>2</v>
      </c>
      <c r="P36" s="40"/>
      <c r="Q36" s="40"/>
      <c r="R36" s="93"/>
      <c r="S36" s="15">
        <f t="shared" si="2"/>
        <v>4</v>
      </c>
      <c r="T36" s="123" t="s">
        <v>114</v>
      </c>
      <c r="U36" s="24"/>
      <c r="V36" s="24"/>
    </row>
    <row r="37" spans="2:22" s="10" customFormat="1" ht="9" customHeight="1" x14ac:dyDescent="0.3">
      <c r="B37" s="25" t="s">
        <v>42</v>
      </c>
      <c r="C37" s="14" t="s">
        <v>61</v>
      </c>
      <c r="D37" s="30" t="s">
        <v>115</v>
      </c>
      <c r="E37" s="40"/>
      <c r="F37" s="40"/>
      <c r="G37" s="40"/>
      <c r="H37" s="40"/>
      <c r="I37" s="40"/>
      <c r="J37" s="40"/>
      <c r="K37" s="40"/>
      <c r="L37" s="40"/>
      <c r="M37" s="40"/>
      <c r="N37" s="147"/>
      <c r="O37" s="147"/>
      <c r="P37" s="40"/>
      <c r="Q37" s="40"/>
      <c r="R37" s="154">
        <v>2</v>
      </c>
      <c r="S37" s="15">
        <f t="shared" si="2"/>
        <v>2</v>
      </c>
      <c r="T37" s="25" t="s">
        <v>116</v>
      </c>
      <c r="U37" s="24"/>
      <c r="V37" s="24"/>
    </row>
    <row r="38" spans="2:22" s="10" customFormat="1" ht="9" customHeight="1" x14ac:dyDescent="0.3">
      <c r="B38" s="25"/>
      <c r="C38" s="25" t="s">
        <v>39</v>
      </c>
      <c r="D38" s="134" t="s">
        <v>117</v>
      </c>
      <c r="E38" s="3"/>
      <c r="F38" s="40"/>
      <c r="G38" s="40"/>
      <c r="H38" s="40"/>
      <c r="I38" s="40"/>
      <c r="J38" s="40"/>
      <c r="K38" s="40"/>
      <c r="L38" s="108"/>
      <c r="M38" s="50">
        <v>6</v>
      </c>
      <c r="N38" s="149"/>
      <c r="O38" s="150"/>
      <c r="P38" s="40"/>
      <c r="Q38" s="40"/>
      <c r="R38" s="93"/>
      <c r="S38" s="15">
        <f t="shared" si="2"/>
        <v>6</v>
      </c>
      <c r="T38" s="123" t="s">
        <v>118</v>
      </c>
      <c r="U38" s="24"/>
      <c r="V38" s="24"/>
    </row>
    <row r="39" spans="2:22" s="10" customFormat="1" ht="9" customHeight="1" x14ac:dyDescent="0.3">
      <c r="B39" s="25"/>
      <c r="C39" s="25" t="s">
        <v>39</v>
      </c>
      <c r="D39" s="134" t="s">
        <v>119</v>
      </c>
      <c r="E39" s="3"/>
      <c r="F39" s="40"/>
      <c r="G39" s="40"/>
      <c r="H39" s="40"/>
      <c r="I39" s="40"/>
      <c r="J39" s="40"/>
      <c r="K39" s="40"/>
      <c r="L39" s="40"/>
      <c r="M39" s="40"/>
      <c r="N39" s="147"/>
      <c r="O39" s="148">
        <v>7</v>
      </c>
      <c r="P39" s="40"/>
      <c r="Q39" s="40"/>
      <c r="R39" s="93"/>
      <c r="S39" s="15">
        <f t="shared" si="2"/>
        <v>7</v>
      </c>
      <c r="T39" s="123" t="s">
        <v>120</v>
      </c>
      <c r="U39" s="24"/>
      <c r="V39" s="24"/>
    </row>
    <row r="40" spans="2:22" s="10" customFormat="1" ht="9" customHeight="1" x14ac:dyDescent="0.3">
      <c r="B40" s="25" t="s">
        <v>121</v>
      </c>
      <c r="C40" s="25" t="s">
        <v>39</v>
      </c>
      <c r="D40" s="134" t="s">
        <v>122</v>
      </c>
      <c r="E40" s="40"/>
      <c r="F40" s="40"/>
      <c r="G40" s="40"/>
      <c r="H40" s="40"/>
      <c r="I40" s="40"/>
      <c r="J40" s="40"/>
      <c r="K40" s="40"/>
      <c r="L40" s="40"/>
      <c r="M40" s="46">
        <v>6</v>
      </c>
      <c r="N40" s="148">
        <v>6</v>
      </c>
      <c r="O40" s="148"/>
      <c r="P40" s="40"/>
      <c r="Q40" s="40"/>
      <c r="R40" s="93"/>
      <c r="S40" s="15">
        <f t="shared" si="2"/>
        <v>12</v>
      </c>
      <c r="T40" s="104" t="s">
        <v>123</v>
      </c>
      <c r="U40" s="24"/>
      <c r="V40" s="24"/>
    </row>
    <row r="41" spans="2:22" s="10" customFormat="1" ht="9" customHeight="1" x14ac:dyDescent="0.3">
      <c r="B41" s="25"/>
      <c r="C41" s="25" t="s">
        <v>61</v>
      </c>
      <c r="D41" s="134" t="s">
        <v>124</v>
      </c>
      <c r="E41" s="40"/>
      <c r="F41" s="40"/>
      <c r="G41" s="40"/>
      <c r="H41" s="40"/>
      <c r="I41" s="40"/>
      <c r="J41" s="46">
        <v>1</v>
      </c>
      <c r="K41" s="40"/>
      <c r="L41" s="40">
        <v>1</v>
      </c>
      <c r="M41" s="40"/>
      <c r="N41" s="148"/>
      <c r="O41" s="147"/>
      <c r="P41" s="46"/>
      <c r="Q41" s="40">
        <v>1</v>
      </c>
      <c r="R41" s="93"/>
      <c r="S41" s="15">
        <f t="shared" si="2"/>
        <v>3</v>
      </c>
      <c r="T41" s="112" t="s">
        <v>125</v>
      </c>
      <c r="U41" s="24"/>
      <c r="V41" s="24"/>
    </row>
    <row r="42" spans="2:22" ht="9" customHeight="1" x14ac:dyDescent="0.3">
      <c r="B42" s="25" t="s">
        <v>42</v>
      </c>
      <c r="C42" s="25" t="s">
        <v>61</v>
      </c>
      <c r="D42" s="30" t="s">
        <v>126</v>
      </c>
      <c r="E42" s="40"/>
      <c r="F42" s="40"/>
      <c r="G42" s="40"/>
      <c r="H42" s="40"/>
      <c r="I42" s="40"/>
      <c r="J42" s="40"/>
      <c r="K42" s="40"/>
      <c r="L42" s="40"/>
      <c r="M42" s="40"/>
      <c r="N42" s="147"/>
      <c r="O42" s="147"/>
      <c r="P42" s="40"/>
      <c r="Q42" s="40"/>
      <c r="R42" s="111">
        <v>2</v>
      </c>
      <c r="S42" s="15">
        <f t="shared" si="2"/>
        <v>2</v>
      </c>
      <c r="T42" s="14" t="s">
        <v>127</v>
      </c>
    </row>
    <row r="43" spans="2:22" ht="9" customHeight="1" x14ac:dyDescent="0.3">
      <c r="B43" s="25"/>
      <c r="C43" s="25" t="s">
        <v>61</v>
      </c>
      <c r="D43" s="30" t="s">
        <v>128</v>
      </c>
      <c r="E43" s="40"/>
      <c r="F43" s="40"/>
      <c r="G43" s="40"/>
      <c r="H43" s="40">
        <v>2</v>
      </c>
      <c r="I43" s="40"/>
      <c r="J43" s="40"/>
      <c r="K43" s="40"/>
      <c r="L43" s="40"/>
      <c r="M43" s="40"/>
      <c r="N43" s="147"/>
      <c r="O43" s="147"/>
      <c r="P43" s="40"/>
      <c r="Q43" s="40"/>
      <c r="R43" s="92"/>
      <c r="S43" s="15">
        <f t="shared" si="2"/>
        <v>2</v>
      </c>
    </row>
    <row r="44" spans="2:22" s="14" customFormat="1" ht="9" customHeight="1" x14ac:dyDescent="0.2">
      <c r="B44" s="25"/>
      <c r="C44" s="25" t="s">
        <v>41</v>
      </c>
      <c r="D44" s="30" t="s">
        <v>129</v>
      </c>
      <c r="E44" s="29"/>
      <c r="F44" s="40"/>
      <c r="G44" s="40"/>
      <c r="H44" s="40"/>
      <c r="I44" s="40"/>
      <c r="J44" s="40"/>
      <c r="K44" s="40"/>
      <c r="L44" s="40"/>
      <c r="M44" s="40"/>
      <c r="N44" s="147"/>
      <c r="O44" s="147"/>
      <c r="P44" s="40"/>
      <c r="Q44" s="29">
        <v>2</v>
      </c>
      <c r="R44" s="92"/>
      <c r="S44" s="15">
        <f t="shared" si="2"/>
        <v>2</v>
      </c>
      <c r="T44" s="25" t="s">
        <v>130</v>
      </c>
      <c r="U44" s="15"/>
    </row>
    <row r="45" spans="2:22" s="14" customFormat="1" ht="9" customHeight="1" x14ac:dyDescent="0.2">
      <c r="B45" s="25"/>
      <c r="C45" s="112" t="s">
        <v>61</v>
      </c>
      <c r="D45" s="30" t="s">
        <v>131</v>
      </c>
      <c r="E45" s="29"/>
      <c r="F45" s="40"/>
      <c r="G45" s="40"/>
      <c r="H45" s="40"/>
      <c r="I45" s="40"/>
      <c r="J45" s="29"/>
      <c r="K45" s="29">
        <v>0</v>
      </c>
      <c r="L45" s="40"/>
      <c r="M45" s="40"/>
      <c r="N45" s="147"/>
      <c r="O45" s="147"/>
      <c r="P45" s="40"/>
      <c r="Q45" s="40"/>
      <c r="R45" s="92"/>
      <c r="S45" s="15">
        <f t="shared" si="2"/>
        <v>0</v>
      </c>
      <c r="T45" s="25" t="s">
        <v>132</v>
      </c>
      <c r="U45" s="15"/>
    </row>
    <row r="46" spans="2:22" s="14" customFormat="1" ht="9" customHeight="1" x14ac:dyDescent="0.2">
      <c r="B46" s="25"/>
      <c r="C46" s="25" t="s">
        <v>39</v>
      </c>
      <c r="D46" s="30" t="s">
        <v>133</v>
      </c>
      <c r="E46" s="105"/>
      <c r="F46" s="40"/>
      <c r="G46" s="40"/>
      <c r="H46" s="40"/>
      <c r="I46" s="40"/>
      <c r="J46" s="40"/>
      <c r="K46" s="40"/>
      <c r="L46" s="31">
        <v>2</v>
      </c>
      <c r="M46" s="40"/>
      <c r="N46" s="147"/>
      <c r="O46" s="147"/>
      <c r="P46" s="40"/>
      <c r="Q46" s="40"/>
      <c r="R46" s="92"/>
      <c r="S46" s="15">
        <f t="shared" si="2"/>
        <v>2</v>
      </c>
      <c r="T46" s="25"/>
      <c r="U46" s="15"/>
    </row>
    <row r="47" spans="2:22" s="14" customFormat="1" ht="9" customHeight="1" x14ac:dyDescent="0.2">
      <c r="B47" s="25"/>
      <c r="C47" s="25" t="s">
        <v>39</v>
      </c>
      <c r="D47" s="44" t="s">
        <v>134</v>
      </c>
      <c r="E47" s="40"/>
      <c r="F47" s="40"/>
      <c r="G47" s="40"/>
      <c r="H47" s="40"/>
      <c r="I47" s="40"/>
      <c r="J47" s="40"/>
      <c r="K47" s="40"/>
      <c r="L47" s="40"/>
      <c r="M47" s="50">
        <v>2</v>
      </c>
      <c r="N47" s="108"/>
      <c r="O47" s="40"/>
      <c r="P47" s="40"/>
      <c r="Q47" s="40"/>
      <c r="R47" s="92"/>
      <c r="S47" s="15">
        <f t="shared" si="2"/>
        <v>2</v>
      </c>
      <c r="T47" s="25" t="s">
        <v>135</v>
      </c>
      <c r="U47" s="15"/>
    </row>
    <row r="48" spans="2:22" s="14" customFormat="1" ht="9" customHeight="1" x14ac:dyDescent="0.2">
      <c r="B48" s="25"/>
      <c r="C48" s="112" t="s">
        <v>41</v>
      </c>
      <c r="D48" s="30" t="s">
        <v>136</v>
      </c>
      <c r="E48" s="54"/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>
        <v>1</v>
      </c>
      <c r="R48" s="94"/>
      <c r="S48" s="15">
        <f t="shared" si="2"/>
        <v>1</v>
      </c>
      <c r="T48" s="25"/>
      <c r="U48" s="15"/>
    </row>
    <row r="49" spans="2:21" s="14" customFormat="1" ht="9" customHeight="1" x14ac:dyDescent="0.2">
      <c r="B49" s="25"/>
      <c r="C49" s="25" t="s">
        <v>61</v>
      </c>
      <c r="D49" s="30" t="s">
        <v>137</v>
      </c>
      <c r="E49" s="40"/>
      <c r="F49" s="40"/>
      <c r="G49" s="40"/>
      <c r="H49" s="40">
        <v>4</v>
      </c>
      <c r="I49" s="40"/>
      <c r="J49" s="40"/>
      <c r="K49" s="40"/>
      <c r="L49" s="40"/>
      <c r="M49" s="40"/>
      <c r="N49" s="40"/>
      <c r="O49" s="40"/>
      <c r="P49" s="40"/>
      <c r="Q49" s="40"/>
      <c r="R49" s="94"/>
      <c r="S49" s="15">
        <f t="shared" si="2"/>
        <v>4</v>
      </c>
      <c r="T49" s="25" t="s">
        <v>138</v>
      </c>
      <c r="U49" s="15"/>
    </row>
    <row r="50" spans="2:21" s="14" customFormat="1" ht="9" customHeight="1" x14ac:dyDescent="0.2">
      <c r="B50" s="25"/>
      <c r="C50" s="25" t="s">
        <v>39</v>
      </c>
      <c r="D50" s="44" t="s">
        <v>139</v>
      </c>
      <c r="E50" s="40"/>
      <c r="F50" s="40"/>
      <c r="G50" s="40"/>
      <c r="H50" s="40"/>
      <c r="I50" s="40"/>
      <c r="J50" s="40"/>
      <c r="K50" s="40"/>
      <c r="L50" s="40"/>
      <c r="M50" s="46">
        <v>0</v>
      </c>
      <c r="N50" s="40"/>
      <c r="O50" s="40"/>
      <c r="P50" s="40"/>
      <c r="Q50" s="40"/>
      <c r="R50" s="94"/>
      <c r="S50" s="15">
        <f t="shared" si="2"/>
        <v>0</v>
      </c>
      <c r="T50" s="25" t="s">
        <v>140</v>
      </c>
      <c r="U50" s="15"/>
    </row>
    <row r="51" spans="2:21" s="14" customFormat="1" ht="9" customHeight="1" x14ac:dyDescent="0.2">
      <c r="B51" s="25"/>
      <c r="C51" s="25" t="s">
        <v>61</v>
      </c>
      <c r="D51" s="30" t="s">
        <v>141</v>
      </c>
      <c r="E51" s="40"/>
      <c r="F51" s="40"/>
      <c r="G51" s="40"/>
      <c r="H51" s="40">
        <v>0</v>
      </c>
      <c r="I51" s="40"/>
      <c r="J51" s="40"/>
      <c r="K51" s="40"/>
      <c r="L51" s="40"/>
      <c r="M51" s="40"/>
      <c r="N51" s="40"/>
      <c r="O51" s="40"/>
      <c r="P51" s="40"/>
      <c r="Q51" s="40"/>
      <c r="R51" s="94"/>
      <c r="S51" s="15">
        <f t="shared" si="2"/>
        <v>0</v>
      </c>
      <c r="T51" s="25" t="s">
        <v>142</v>
      </c>
      <c r="U51" s="15"/>
    </row>
    <row r="52" spans="2:21" s="14" customFormat="1" ht="9" customHeight="1" x14ac:dyDescent="0.2">
      <c r="B52" s="25" t="s">
        <v>39</v>
      </c>
      <c r="C52" s="25" t="s">
        <v>41</v>
      </c>
      <c r="D52" s="30" t="s">
        <v>143</v>
      </c>
      <c r="E52" s="40"/>
      <c r="F52" s="40"/>
      <c r="G52" s="40"/>
      <c r="H52" s="40"/>
      <c r="I52" s="40"/>
      <c r="J52" s="40"/>
      <c r="K52" s="40"/>
      <c r="L52" s="40"/>
      <c r="M52" s="46">
        <v>1</v>
      </c>
      <c r="N52" s="40"/>
      <c r="O52" s="40"/>
      <c r="P52" s="40"/>
      <c r="Q52" s="40">
        <v>1</v>
      </c>
      <c r="R52" s="94"/>
      <c r="S52" s="15">
        <f t="shared" si="2"/>
        <v>2</v>
      </c>
      <c r="T52" s="14" t="s">
        <v>144</v>
      </c>
      <c r="U52" s="83"/>
    </row>
    <row r="53" spans="2:21" s="14" customFormat="1" ht="9" customHeight="1" x14ac:dyDescent="0.2">
      <c r="B53" s="25"/>
      <c r="C53" s="25" t="s">
        <v>61</v>
      </c>
      <c r="D53" s="30" t="s">
        <v>145</v>
      </c>
      <c r="F53" s="40"/>
      <c r="G53" s="40"/>
      <c r="H53" s="40">
        <v>2</v>
      </c>
      <c r="I53" s="40"/>
      <c r="J53" s="40"/>
      <c r="K53" s="40"/>
      <c r="L53" s="40"/>
      <c r="M53" s="40"/>
      <c r="N53" s="40"/>
      <c r="O53" s="40"/>
      <c r="P53" s="40"/>
      <c r="Q53" s="40"/>
      <c r="R53" s="94"/>
      <c r="S53" s="15">
        <f t="shared" si="2"/>
        <v>2</v>
      </c>
      <c r="U53" s="25" t="s">
        <v>146</v>
      </c>
    </row>
    <row r="54" spans="2:21" s="14" customFormat="1" ht="9" customHeight="1" x14ac:dyDescent="0.2">
      <c r="B54" s="25"/>
      <c r="C54" s="25" t="s">
        <v>61</v>
      </c>
      <c r="D54" s="44" t="s">
        <v>147</v>
      </c>
      <c r="E54" s="40"/>
      <c r="F54" s="40"/>
      <c r="G54" s="103"/>
      <c r="H54" s="40"/>
      <c r="I54" s="40"/>
      <c r="J54" s="40"/>
      <c r="K54" s="40"/>
      <c r="L54" s="40"/>
      <c r="M54" s="40"/>
      <c r="N54" s="40"/>
      <c r="O54" s="40"/>
      <c r="P54" s="40"/>
      <c r="Q54" s="103">
        <v>0</v>
      </c>
      <c r="R54" s="94"/>
      <c r="S54" s="15">
        <f t="shared" si="2"/>
        <v>0</v>
      </c>
      <c r="T54" s="25" t="s">
        <v>148</v>
      </c>
      <c r="U54" s="15"/>
    </row>
    <row r="55" spans="2:21" s="14" customFormat="1" ht="9" customHeight="1" x14ac:dyDescent="0.2">
      <c r="B55" s="25"/>
      <c r="C55" s="25" t="s">
        <v>61</v>
      </c>
      <c r="D55" s="44" t="s">
        <v>149</v>
      </c>
      <c r="E55" s="40"/>
      <c r="F55" s="40"/>
      <c r="G55" s="103"/>
      <c r="H55" s="103">
        <v>0</v>
      </c>
      <c r="I55" s="40"/>
      <c r="J55" s="40"/>
      <c r="K55" s="40"/>
      <c r="L55" s="40"/>
      <c r="M55" s="40"/>
      <c r="N55" s="40"/>
      <c r="O55" s="40"/>
      <c r="P55" s="40"/>
      <c r="Q55" s="40"/>
      <c r="R55" s="94"/>
      <c r="S55" s="15">
        <f t="shared" si="2"/>
        <v>0</v>
      </c>
      <c r="T55" s="25"/>
      <c r="U55" s="15"/>
    </row>
    <row r="56" spans="2:21" s="14" customFormat="1" ht="9" customHeight="1" x14ac:dyDescent="0.2">
      <c r="B56" s="25"/>
      <c r="C56" s="25" t="s">
        <v>61</v>
      </c>
      <c r="D56" s="44" t="s">
        <v>150</v>
      </c>
      <c r="E56" s="40"/>
      <c r="F56" s="40"/>
      <c r="G56" s="103"/>
      <c r="H56" s="40"/>
      <c r="I56" s="40"/>
      <c r="J56" s="40"/>
      <c r="K56" s="103">
        <v>0</v>
      </c>
      <c r="L56" s="40"/>
      <c r="M56" s="40"/>
      <c r="N56" s="40"/>
      <c r="O56" s="40"/>
      <c r="P56" s="40"/>
      <c r="Q56" s="40"/>
      <c r="R56" s="94"/>
      <c r="S56" s="15">
        <f t="shared" si="2"/>
        <v>0</v>
      </c>
      <c r="T56" s="25" t="s">
        <v>151</v>
      </c>
      <c r="U56" s="15"/>
    </row>
    <row r="57" spans="2:21" s="14" customFormat="1" ht="9" customHeight="1" x14ac:dyDescent="0.2">
      <c r="B57" s="25"/>
      <c r="C57" s="25" t="s">
        <v>61</v>
      </c>
      <c r="D57" s="44" t="s">
        <v>152</v>
      </c>
      <c r="E57" s="40"/>
      <c r="F57" s="40"/>
      <c r="H57" s="27">
        <v>1</v>
      </c>
      <c r="I57" s="40"/>
      <c r="J57" s="40"/>
      <c r="K57" s="40"/>
      <c r="L57" s="40"/>
      <c r="M57" s="40"/>
      <c r="N57" s="40"/>
      <c r="O57" s="40"/>
      <c r="P57" s="40"/>
      <c r="Q57" s="40"/>
      <c r="R57" s="94"/>
      <c r="S57" s="15">
        <f t="shared" si="2"/>
        <v>1</v>
      </c>
      <c r="T57" s="25"/>
      <c r="U57" s="15"/>
    </row>
    <row r="58" spans="2:21" s="14" customFormat="1" ht="9" customHeight="1" x14ac:dyDescent="0.2">
      <c r="B58" s="25"/>
      <c r="C58" s="25" t="s">
        <v>61</v>
      </c>
      <c r="D58" s="44" t="s">
        <v>153</v>
      </c>
      <c r="E58" s="40"/>
      <c r="F58" s="40"/>
      <c r="G58" s="40"/>
      <c r="H58" s="40"/>
      <c r="I58" s="40"/>
      <c r="J58" s="29">
        <v>0</v>
      </c>
      <c r="K58" s="40"/>
      <c r="L58" s="40"/>
      <c r="M58" s="40"/>
      <c r="N58" s="40"/>
      <c r="O58" s="40"/>
      <c r="P58" s="40"/>
      <c r="Q58" s="40"/>
      <c r="R58" s="94"/>
      <c r="S58" s="15">
        <f t="shared" si="2"/>
        <v>0</v>
      </c>
      <c r="T58" s="25" t="s">
        <v>154</v>
      </c>
      <c r="U58" s="15"/>
    </row>
    <row r="59" spans="2:21" s="14" customFormat="1" ht="9" customHeight="1" x14ac:dyDescent="0.2">
      <c r="B59" s="25" t="s">
        <v>42</v>
      </c>
      <c r="C59" s="25" t="s">
        <v>61</v>
      </c>
      <c r="D59" s="44" t="s">
        <v>155</v>
      </c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100">
        <v>3</v>
      </c>
      <c r="S59" s="15">
        <f t="shared" si="2"/>
        <v>3</v>
      </c>
      <c r="T59" s="25"/>
      <c r="U59" s="15"/>
    </row>
    <row r="60" spans="2:21" s="14" customFormat="1" ht="9" customHeight="1" x14ac:dyDescent="0.2">
      <c r="B60" s="25"/>
      <c r="C60" s="25" t="s">
        <v>61</v>
      </c>
      <c r="D60" s="44" t="s">
        <v>156</v>
      </c>
      <c r="E60" s="40"/>
      <c r="F60" s="40"/>
      <c r="G60" s="40"/>
      <c r="H60" s="40">
        <v>1</v>
      </c>
      <c r="I60" s="40"/>
      <c r="J60" s="40"/>
      <c r="K60" s="40"/>
      <c r="L60" s="40"/>
      <c r="M60" s="40"/>
      <c r="N60" s="40"/>
      <c r="O60" s="40"/>
      <c r="P60" s="40"/>
      <c r="Q60" s="40"/>
      <c r="R60" s="94"/>
      <c r="S60" s="15">
        <f t="shared" si="2"/>
        <v>1</v>
      </c>
      <c r="T60" s="25" t="s">
        <v>157</v>
      </c>
      <c r="U60" s="15"/>
    </row>
    <row r="61" spans="2:21" s="14" customFormat="1" ht="9" customHeight="1" x14ac:dyDescent="0.2">
      <c r="B61" s="25"/>
      <c r="C61" s="25" t="s">
        <v>61</v>
      </c>
      <c r="D61" s="44" t="s">
        <v>158</v>
      </c>
      <c r="E61" s="54"/>
      <c r="F61" s="40"/>
      <c r="G61" s="40"/>
      <c r="H61" s="40"/>
      <c r="I61" s="40"/>
      <c r="J61" s="27">
        <v>0</v>
      </c>
      <c r="K61" s="40"/>
      <c r="L61" s="40"/>
      <c r="M61" s="40"/>
      <c r="N61" s="40"/>
      <c r="O61" s="40"/>
      <c r="P61" s="40"/>
      <c r="Q61" s="40"/>
      <c r="R61" s="94"/>
      <c r="S61" s="15">
        <f t="shared" si="2"/>
        <v>0</v>
      </c>
      <c r="T61" s="25" t="s">
        <v>159</v>
      </c>
      <c r="U61" s="15"/>
    </row>
    <row r="62" spans="2:21" s="14" customFormat="1" ht="9" customHeight="1" x14ac:dyDescent="0.2">
      <c r="B62" s="25"/>
      <c r="C62" s="25" t="s">
        <v>61</v>
      </c>
      <c r="D62" s="44" t="s">
        <v>160</v>
      </c>
      <c r="E62" s="54"/>
      <c r="F62" s="40"/>
      <c r="G62" s="40"/>
      <c r="H62" s="40"/>
      <c r="I62" s="120"/>
      <c r="J62" s="40">
        <v>0</v>
      </c>
      <c r="K62" s="40"/>
      <c r="L62" s="40"/>
      <c r="M62" s="40"/>
      <c r="N62" s="40"/>
      <c r="O62" s="40"/>
      <c r="P62" s="40"/>
      <c r="Q62" s="40"/>
      <c r="R62" s="94"/>
      <c r="S62" s="15">
        <f t="shared" si="2"/>
        <v>0</v>
      </c>
      <c r="T62" s="25" t="s">
        <v>161</v>
      </c>
      <c r="U62" s="15"/>
    </row>
    <row r="63" spans="2:21" s="14" customFormat="1" ht="9" customHeight="1" x14ac:dyDescent="0.2">
      <c r="B63" s="25"/>
      <c r="C63" s="25" t="s">
        <v>61</v>
      </c>
      <c r="D63" s="44" t="s">
        <v>162</v>
      </c>
      <c r="E63" s="40"/>
      <c r="F63" s="40"/>
      <c r="G63" s="40"/>
      <c r="H63" s="40"/>
      <c r="I63" s="54"/>
      <c r="J63" s="40"/>
      <c r="K63" s="29">
        <v>0</v>
      </c>
      <c r="L63" s="40"/>
      <c r="M63" s="40"/>
      <c r="N63" s="40"/>
      <c r="O63" s="40"/>
      <c r="P63" s="40"/>
      <c r="Q63" s="40"/>
      <c r="R63" s="44"/>
      <c r="S63" s="15">
        <f t="shared" si="2"/>
        <v>0</v>
      </c>
      <c r="T63" s="25"/>
      <c r="U63" s="15"/>
    </row>
    <row r="64" spans="2:21" s="14" customFormat="1" ht="9" customHeight="1" x14ac:dyDescent="0.2">
      <c r="B64" s="25"/>
      <c r="C64" s="25" t="s">
        <v>39</v>
      </c>
      <c r="D64" s="44" t="s">
        <v>163</v>
      </c>
      <c r="E64" s="29"/>
      <c r="F64" s="40"/>
      <c r="G64" s="40"/>
      <c r="H64" s="40"/>
      <c r="I64" s="54"/>
      <c r="J64" s="40"/>
      <c r="K64" s="40"/>
      <c r="L64" s="40"/>
      <c r="M64" s="40"/>
      <c r="N64" s="40"/>
      <c r="O64" s="49">
        <v>0</v>
      </c>
      <c r="P64" s="40"/>
      <c r="Q64" s="40"/>
      <c r="R64" s="94"/>
      <c r="S64" s="15">
        <f t="shared" si="2"/>
        <v>0</v>
      </c>
      <c r="T64" s="25"/>
      <c r="U64" s="15"/>
    </row>
    <row r="65" spans="2:21" s="14" customFormat="1" ht="9" customHeight="1" x14ac:dyDescent="0.2">
      <c r="B65" s="25"/>
      <c r="C65" s="25" t="s">
        <v>61</v>
      </c>
      <c r="D65" s="44" t="s">
        <v>164</v>
      </c>
      <c r="E65" s="29"/>
      <c r="F65" s="40"/>
      <c r="G65" s="40"/>
      <c r="H65" s="40"/>
      <c r="I65" s="54"/>
      <c r="J65" s="40"/>
      <c r="K65" s="29">
        <v>0</v>
      </c>
      <c r="L65" s="40"/>
      <c r="M65" s="40"/>
      <c r="N65" s="40"/>
      <c r="O65" s="40"/>
      <c r="P65" s="40"/>
      <c r="Q65" s="40"/>
      <c r="R65" s="94"/>
      <c r="S65" s="15">
        <f t="shared" si="2"/>
        <v>0</v>
      </c>
      <c r="T65" s="25" t="s">
        <v>165</v>
      </c>
      <c r="U65" s="15"/>
    </row>
    <row r="66" spans="2:21" s="14" customFormat="1" ht="9" customHeight="1" x14ac:dyDescent="0.2">
      <c r="B66" s="25"/>
      <c r="C66" s="25" t="s">
        <v>42</v>
      </c>
      <c r="D66" s="44" t="s">
        <v>166</v>
      </c>
      <c r="E66" s="40"/>
      <c r="F66" s="40"/>
      <c r="G66" s="40"/>
      <c r="H66" s="40"/>
      <c r="I66" s="54"/>
      <c r="J66" s="40"/>
      <c r="K66" s="40"/>
      <c r="L66" s="54"/>
      <c r="M66" s="40"/>
      <c r="N66" s="40"/>
      <c r="O66" s="40"/>
      <c r="P66" s="40"/>
      <c r="Q66" s="40"/>
      <c r="R66" s="40">
        <v>1</v>
      </c>
      <c r="S66" s="15">
        <f t="shared" si="2"/>
        <v>1</v>
      </c>
      <c r="T66" s="25" t="s">
        <v>167</v>
      </c>
      <c r="U66" s="15"/>
    </row>
    <row r="67" spans="2:21" s="14" customFormat="1" ht="9" customHeight="1" x14ac:dyDescent="0.2">
      <c r="B67" s="25"/>
      <c r="C67" s="25" t="s">
        <v>39</v>
      </c>
      <c r="D67" s="55" t="s">
        <v>18</v>
      </c>
      <c r="E67" s="40"/>
      <c r="F67" s="40"/>
      <c r="G67" s="40"/>
      <c r="H67" s="40"/>
      <c r="I67" s="54"/>
      <c r="J67" s="40"/>
      <c r="K67" s="40"/>
      <c r="L67" s="54"/>
      <c r="M67" s="40"/>
      <c r="N67" s="40">
        <v>2</v>
      </c>
      <c r="O67" s="40"/>
      <c r="P67" s="40"/>
      <c r="Q67" s="40"/>
      <c r="R67" s="94"/>
      <c r="S67" s="15">
        <f t="shared" si="2"/>
        <v>2</v>
      </c>
      <c r="T67" s="25"/>
      <c r="U67" s="15"/>
    </row>
    <row r="68" spans="2:21" s="14" customFormat="1" ht="9" customHeight="1" x14ac:dyDescent="0.2">
      <c r="B68" s="25"/>
      <c r="C68" s="25" t="s">
        <v>39</v>
      </c>
      <c r="D68" s="44" t="s">
        <v>168</v>
      </c>
      <c r="E68" s="40"/>
      <c r="F68" s="40"/>
      <c r="G68" s="40"/>
      <c r="H68" s="39"/>
      <c r="I68" s="54"/>
      <c r="J68" s="40"/>
      <c r="K68" s="40"/>
      <c r="L68" s="39">
        <v>0</v>
      </c>
      <c r="M68" s="40"/>
      <c r="N68" s="40"/>
      <c r="O68" s="40"/>
      <c r="P68" s="40"/>
      <c r="Q68" s="40"/>
      <c r="R68" s="94"/>
      <c r="S68" s="15">
        <f t="shared" si="2"/>
        <v>0</v>
      </c>
      <c r="T68" s="25" t="s">
        <v>169</v>
      </c>
      <c r="U68" s="15"/>
    </row>
    <row r="69" spans="2:21" s="14" customFormat="1" ht="9" customHeight="1" x14ac:dyDescent="0.2">
      <c r="B69" s="25"/>
      <c r="C69" s="25" t="s">
        <v>39</v>
      </c>
      <c r="D69" s="44" t="s">
        <v>170</v>
      </c>
      <c r="E69" s="40"/>
      <c r="F69" s="40"/>
      <c r="G69" s="40"/>
      <c r="H69" s="40"/>
      <c r="I69" s="54"/>
      <c r="J69" s="40"/>
      <c r="K69" s="40"/>
      <c r="L69" s="54"/>
      <c r="M69" s="40"/>
      <c r="N69" s="40">
        <v>0</v>
      </c>
      <c r="O69" s="40"/>
      <c r="P69" s="40"/>
      <c r="Q69" s="40"/>
      <c r="R69" s="94"/>
      <c r="S69" s="15">
        <f t="shared" si="2"/>
        <v>0</v>
      </c>
      <c r="T69" s="25"/>
      <c r="U69" s="15"/>
    </row>
    <row r="70" spans="2:21" s="14" customFormat="1" ht="9" customHeight="1" x14ac:dyDescent="0.2">
      <c r="B70" s="25"/>
      <c r="C70" s="25" t="s">
        <v>39</v>
      </c>
      <c r="D70" s="44" t="s">
        <v>171</v>
      </c>
      <c r="E70" s="40"/>
      <c r="F70" s="40"/>
      <c r="G70" s="40"/>
      <c r="H70" s="40"/>
      <c r="I70" s="54"/>
      <c r="J70" s="40"/>
      <c r="K70" s="40"/>
      <c r="L70" s="54"/>
      <c r="M70" s="40"/>
      <c r="N70" s="27">
        <v>0</v>
      </c>
      <c r="O70" s="40"/>
      <c r="P70" s="40"/>
      <c r="Q70" s="40"/>
      <c r="R70" s="94"/>
      <c r="S70" s="15">
        <f t="shared" si="2"/>
        <v>0</v>
      </c>
      <c r="T70" s="25"/>
      <c r="U70" s="15"/>
    </row>
    <row r="71" spans="2:21" s="14" customFormat="1" ht="9" customHeight="1" x14ac:dyDescent="0.2">
      <c r="B71" s="25"/>
      <c r="C71" s="25" t="s">
        <v>39</v>
      </c>
      <c r="D71" s="44" t="s">
        <v>172</v>
      </c>
      <c r="E71" s="40"/>
      <c r="F71" s="40"/>
      <c r="G71" s="40"/>
      <c r="H71" s="40"/>
      <c r="I71" s="54"/>
      <c r="J71" s="40"/>
      <c r="K71" s="107"/>
      <c r="L71" s="54"/>
      <c r="M71" s="40"/>
      <c r="N71" s="103">
        <v>1</v>
      </c>
      <c r="O71" s="40"/>
      <c r="P71" s="40"/>
      <c r="Q71" s="40"/>
      <c r="R71" s="94"/>
      <c r="S71" s="15">
        <f t="shared" si="2"/>
        <v>1</v>
      </c>
      <c r="T71" s="25" t="s">
        <v>173</v>
      </c>
      <c r="U71" s="15"/>
    </row>
    <row r="72" spans="2:21" s="14" customFormat="1" ht="9" customHeight="1" x14ac:dyDescent="0.2">
      <c r="B72" s="25"/>
      <c r="C72" s="25" t="s">
        <v>39</v>
      </c>
      <c r="D72" s="44" t="s">
        <v>174</v>
      </c>
      <c r="E72" s="40"/>
      <c r="F72" s="40"/>
      <c r="G72" s="40"/>
      <c r="H72" s="40"/>
      <c r="I72" s="54"/>
      <c r="J72" s="40"/>
      <c r="K72" s="40"/>
      <c r="L72" s="54"/>
      <c r="M72" s="40"/>
      <c r="N72" s="40"/>
      <c r="O72" s="40">
        <v>4</v>
      </c>
      <c r="P72" s="40"/>
      <c r="Q72" s="40"/>
      <c r="R72" s="38"/>
      <c r="S72" s="15">
        <f t="shared" si="2"/>
        <v>4</v>
      </c>
      <c r="T72" s="25"/>
      <c r="U72" s="15"/>
    </row>
    <row r="73" spans="2:21" s="14" customFormat="1" ht="9" customHeight="1" x14ac:dyDescent="0.2">
      <c r="B73" s="25"/>
      <c r="C73" s="25" t="s">
        <v>41</v>
      </c>
      <c r="D73" s="55" t="s">
        <v>175</v>
      </c>
      <c r="E73" s="40"/>
      <c r="F73" s="40"/>
      <c r="G73" s="40"/>
      <c r="H73" s="40"/>
      <c r="I73" s="54"/>
      <c r="J73" s="40"/>
      <c r="K73" s="40"/>
      <c r="L73" s="40"/>
      <c r="M73" s="40"/>
      <c r="N73" s="40"/>
      <c r="O73" s="40"/>
      <c r="P73" s="54"/>
      <c r="Q73" s="113">
        <v>0</v>
      </c>
      <c r="R73" s="38"/>
      <c r="S73" s="15">
        <f t="shared" si="2"/>
        <v>0</v>
      </c>
      <c r="T73" s="25" t="s">
        <v>176</v>
      </c>
      <c r="U73" s="15"/>
    </row>
    <row r="74" spans="2:21" s="14" customFormat="1" ht="9" customHeight="1" x14ac:dyDescent="0.2">
      <c r="B74" s="25"/>
      <c r="C74" s="25" t="s">
        <v>41</v>
      </c>
      <c r="D74" s="55" t="s">
        <v>177</v>
      </c>
      <c r="E74" s="54"/>
      <c r="F74" s="40"/>
      <c r="G74" s="40"/>
      <c r="H74" s="40"/>
      <c r="I74" s="54"/>
      <c r="J74" s="40"/>
      <c r="K74" s="40"/>
      <c r="L74" s="40"/>
      <c r="M74" s="40"/>
      <c r="N74" s="40"/>
      <c r="O74" s="40"/>
      <c r="P74" s="40"/>
      <c r="Q74" s="27">
        <v>0</v>
      </c>
      <c r="R74" s="94"/>
      <c r="S74" s="15">
        <f t="shared" si="2"/>
        <v>0</v>
      </c>
      <c r="T74" s="25" t="s">
        <v>178</v>
      </c>
      <c r="U74" s="15"/>
    </row>
    <row r="75" spans="2:21" s="14" customFormat="1" ht="9" customHeight="1" x14ac:dyDescent="0.2">
      <c r="B75" s="25"/>
      <c r="C75" s="25" t="s">
        <v>39</v>
      </c>
      <c r="D75" s="44" t="s">
        <v>179</v>
      </c>
      <c r="E75" s="40"/>
      <c r="F75" s="40"/>
      <c r="G75" s="40"/>
      <c r="H75" s="40"/>
      <c r="I75" s="54"/>
      <c r="J75" s="107"/>
      <c r="K75" s="40"/>
      <c r="L75" s="54"/>
      <c r="M75" s="40"/>
      <c r="N75" s="40"/>
      <c r="O75" s="46">
        <v>0</v>
      </c>
      <c r="P75" s="40"/>
      <c r="Q75" s="40"/>
      <c r="R75" s="94"/>
      <c r="S75" s="15">
        <f t="shared" si="2"/>
        <v>0</v>
      </c>
      <c r="T75" s="25" t="s">
        <v>173</v>
      </c>
      <c r="U75" s="15"/>
    </row>
    <row r="76" spans="2:21" s="14" customFormat="1" ht="9" customHeight="1" x14ac:dyDescent="0.2">
      <c r="B76" s="25"/>
      <c r="C76" s="25" t="s">
        <v>39</v>
      </c>
      <c r="D76" s="44" t="s">
        <v>180</v>
      </c>
      <c r="E76" s="40"/>
      <c r="F76" s="40"/>
      <c r="G76" s="40"/>
      <c r="H76" s="40"/>
      <c r="I76" s="54"/>
      <c r="J76" s="40"/>
      <c r="K76" s="40"/>
      <c r="L76" s="54"/>
      <c r="M76" s="40"/>
      <c r="N76" s="40">
        <v>0</v>
      </c>
      <c r="O76" s="40"/>
      <c r="P76" s="40"/>
      <c r="Q76" s="40"/>
      <c r="R76" s="94"/>
      <c r="S76" s="15">
        <f t="shared" si="2"/>
        <v>0</v>
      </c>
      <c r="T76" s="25" t="s">
        <v>181</v>
      </c>
      <c r="U76" s="15"/>
    </row>
    <row r="77" spans="2:21" s="14" customFormat="1" ht="9" customHeight="1" x14ac:dyDescent="0.2">
      <c r="B77" s="25"/>
      <c r="C77" s="25" t="s">
        <v>39</v>
      </c>
      <c r="D77" s="44" t="s">
        <v>182</v>
      </c>
      <c r="E77" s="40"/>
      <c r="F77" s="40"/>
      <c r="G77" s="40"/>
      <c r="H77" s="40"/>
      <c r="I77" s="54"/>
      <c r="J77" s="40"/>
      <c r="K77" s="40"/>
      <c r="L77" s="46">
        <v>1</v>
      </c>
      <c r="M77" s="40"/>
      <c r="N77" s="145">
        <v>2</v>
      </c>
      <c r="O77" s="40"/>
      <c r="P77" s="40"/>
      <c r="Q77" s="40"/>
      <c r="R77" s="94"/>
      <c r="S77" s="15">
        <f t="shared" si="2"/>
        <v>3</v>
      </c>
      <c r="T77" s="25" t="s">
        <v>183</v>
      </c>
      <c r="U77" s="15"/>
    </row>
    <row r="78" spans="2:21" s="14" customFormat="1" ht="9" customHeight="1" x14ac:dyDescent="0.2">
      <c r="B78" s="25"/>
      <c r="C78" s="25" t="s">
        <v>39</v>
      </c>
      <c r="D78" s="44" t="s">
        <v>184</v>
      </c>
      <c r="E78" s="40"/>
      <c r="F78" s="40"/>
      <c r="G78" s="40"/>
      <c r="H78" s="40"/>
      <c r="I78" s="54"/>
      <c r="J78" s="40"/>
      <c r="K78" s="40"/>
      <c r="L78" s="54"/>
      <c r="M78" s="46">
        <v>0</v>
      </c>
      <c r="N78" s="40"/>
      <c r="O78" s="40"/>
      <c r="P78" s="40"/>
      <c r="Q78" s="40"/>
      <c r="R78" s="94"/>
      <c r="S78" s="15">
        <f t="shared" ref="S78:S141" si="4">SUM(E78:R78)</f>
        <v>0</v>
      </c>
      <c r="T78" s="25"/>
      <c r="U78" s="15"/>
    </row>
    <row r="79" spans="2:21" s="14" customFormat="1" ht="9" customHeight="1" x14ac:dyDescent="0.2">
      <c r="B79" s="25"/>
      <c r="C79" s="25" t="s">
        <v>39</v>
      </c>
      <c r="D79" s="44" t="s">
        <v>185</v>
      </c>
      <c r="E79" s="40"/>
      <c r="F79" s="40"/>
      <c r="G79" s="40"/>
      <c r="H79" s="40"/>
      <c r="I79" s="54"/>
      <c r="J79" s="40"/>
      <c r="K79" s="40"/>
      <c r="M79" s="40"/>
      <c r="N79" s="40"/>
      <c r="O79" s="46">
        <v>0</v>
      </c>
      <c r="P79" s="40"/>
      <c r="Q79" s="40"/>
      <c r="R79" s="94"/>
      <c r="S79" s="15">
        <f t="shared" si="4"/>
        <v>0</v>
      </c>
      <c r="T79" s="25"/>
      <c r="U79" s="15"/>
    </row>
    <row r="80" spans="2:21" s="14" customFormat="1" ht="9" customHeight="1" x14ac:dyDescent="0.2">
      <c r="B80" s="25"/>
      <c r="C80" s="25" t="s">
        <v>39</v>
      </c>
      <c r="D80" s="44" t="s">
        <v>186</v>
      </c>
      <c r="E80" s="40"/>
      <c r="F80" s="40"/>
      <c r="G80" s="40"/>
      <c r="H80" s="40"/>
      <c r="I80" s="54"/>
      <c r="J80" s="40"/>
      <c r="K80" s="40"/>
      <c r="L80" s="40"/>
      <c r="M80" s="40"/>
      <c r="N80" s="40">
        <v>0</v>
      </c>
      <c r="O80" s="40"/>
      <c r="P80" s="40"/>
      <c r="Q80" s="40"/>
      <c r="R80" s="94"/>
      <c r="S80" s="15">
        <f t="shared" si="4"/>
        <v>0</v>
      </c>
      <c r="U80" s="15"/>
    </row>
    <row r="81" spans="2:21" s="14" customFormat="1" ht="9" customHeight="1" x14ac:dyDescent="0.2">
      <c r="B81" s="25"/>
      <c r="C81" s="25" t="s">
        <v>39</v>
      </c>
      <c r="D81" s="44" t="s">
        <v>187</v>
      </c>
      <c r="E81" s="40"/>
      <c r="F81" s="40"/>
      <c r="G81" s="40"/>
      <c r="H81" s="40"/>
      <c r="I81" s="54"/>
      <c r="J81" s="40"/>
      <c r="K81" s="40"/>
      <c r="L81" s="40">
        <v>0</v>
      </c>
      <c r="M81" s="40"/>
      <c r="N81" s="40"/>
      <c r="O81" s="40"/>
      <c r="P81" s="40"/>
      <c r="Q81" s="40"/>
      <c r="R81" s="94"/>
      <c r="S81" s="15">
        <f t="shared" si="4"/>
        <v>0</v>
      </c>
      <c r="U81" s="15"/>
    </row>
    <row r="82" spans="2:21" s="14" customFormat="1" ht="9" customHeight="1" x14ac:dyDescent="0.2">
      <c r="B82" s="25" t="s">
        <v>40</v>
      </c>
      <c r="C82" s="25" t="s">
        <v>61</v>
      </c>
      <c r="D82" s="44" t="s">
        <v>188</v>
      </c>
      <c r="E82" s="40"/>
      <c r="F82" s="40"/>
      <c r="G82" s="40"/>
      <c r="H82" s="40"/>
      <c r="I82" s="40"/>
      <c r="J82" s="40"/>
      <c r="K82" s="29">
        <v>0</v>
      </c>
      <c r="L82" s="40"/>
      <c r="M82" s="40"/>
      <c r="N82" s="40"/>
      <c r="O82" s="40"/>
      <c r="P82" s="54"/>
      <c r="Q82" s="40"/>
      <c r="R82" s="94"/>
      <c r="S82" s="15">
        <f t="shared" si="4"/>
        <v>0</v>
      </c>
      <c r="T82" s="25" t="s">
        <v>189</v>
      </c>
      <c r="U82" s="15"/>
    </row>
    <row r="83" spans="2:21" s="14" customFormat="1" ht="9" customHeight="1" x14ac:dyDescent="0.2">
      <c r="B83" s="25"/>
      <c r="C83" s="25" t="s">
        <v>61</v>
      </c>
      <c r="D83" s="44" t="s">
        <v>190</v>
      </c>
      <c r="E83" s="40"/>
      <c r="F83" s="40"/>
      <c r="G83" s="40"/>
      <c r="H83" s="29">
        <v>0</v>
      </c>
      <c r="I83" s="54"/>
      <c r="J83" s="40"/>
      <c r="K83" s="40"/>
      <c r="L83" s="40"/>
      <c r="M83" s="40"/>
      <c r="N83" s="40"/>
      <c r="O83" s="40"/>
      <c r="P83" s="40"/>
      <c r="Q83" s="40"/>
      <c r="R83" s="94"/>
      <c r="S83" s="15">
        <f t="shared" si="4"/>
        <v>0</v>
      </c>
      <c r="T83" s="25" t="s">
        <v>191</v>
      </c>
      <c r="U83" s="15"/>
    </row>
    <row r="84" spans="2:21" s="14" customFormat="1" ht="9" customHeight="1" x14ac:dyDescent="0.2">
      <c r="B84" s="25"/>
      <c r="C84" s="25" t="s">
        <v>41</v>
      </c>
      <c r="D84" s="44" t="s">
        <v>192</v>
      </c>
      <c r="E84" s="103"/>
      <c r="F84" s="40"/>
      <c r="G84" s="40"/>
      <c r="H84" s="40"/>
      <c r="I84" s="54"/>
      <c r="J84" s="40"/>
      <c r="K84" s="40"/>
      <c r="L84" s="40"/>
      <c r="M84" s="40"/>
      <c r="N84" s="40"/>
      <c r="O84" s="40"/>
      <c r="P84" s="40"/>
      <c r="Q84" s="103">
        <v>0</v>
      </c>
      <c r="R84" s="94"/>
      <c r="S84" s="15">
        <f t="shared" si="4"/>
        <v>0</v>
      </c>
      <c r="T84" s="25" t="s">
        <v>193</v>
      </c>
      <c r="U84" s="15"/>
    </row>
    <row r="85" spans="2:21" s="14" customFormat="1" ht="9" customHeight="1" x14ac:dyDescent="0.2">
      <c r="B85" s="25"/>
      <c r="C85" s="25" t="s">
        <v>61</v>
      </c>
      <c r="D85" s="44" t="s">
        <v>194</v>
      </c>
      <c r="E85" s="54"/>
      <c r="F85" s="40">
        <v>1</v>
      </c>
      <c r="G85" s="40"/>
      <c r="H85" s="29"/>
      <c r="I85" s="54"/>
      <c r="J85" s="40"/>
      <c r="K85" s="40"/>
      <c r="L85" s="40"/>
      <c r="M85" s="40"/>
      <c r="N85" s="40"/>
      <c r="O85" s="40"/>
      <c r="P85" s="40"/>
      <c r="Q85" s="40"/>
      <c r="R85" s="94"/>
      <c r="S85" s="15">
        <f t="shared" si="4"/>
        <v>1</v>
      </c>
      <c r="T85" s="25" t="s">
        <v>195</v>
      </c>
      <c r="U85" s="15"/>
    </row>
    <row r="86" spans="2:21" s="14" customFormat="1" ht="9" customHeight="1" x14ac:dyDescent="0.2">
      <c r="B86" s="25"/>
      <c r="C86" s="25" t="s">
        <v>42</v>
      </c>
      <c r="D86" s="55" t="s">
        <v>196</v>
      </c>
      <c r="E86" s="40"/>
      <c r="F86" s="40"/>
      <c r="G86" s="40"/>
      <c r="H86" s="40"/>
      <c r="I86" s="54"/>
      <c r="J86" s="40"/>
      <c r="K86" s="40"/>
      <c r="L86" s="40"/>
      <c r="M86" s="40"/>
      <c r="N86" s="40"/>
      <c r="O86" s="40"/>
      <c r="P86" s="40"/>
      <c r="Q86" s="40"/>
      <c r="R86" s="154">
        <v>0</v>
      </c>
      <c r="S86" s="15">
        <f t="shared" si="4"/>
        <v>0</v>
      </c>
      <c r="T86" s="25" t="s">
        <v>197</v>
      </c>
      <c r="U86" s="15"/>
    </row>
    <row r="87" spans="2:21" s="14" customFormat="1" ht="9" customHeight="1" x14ac:dyDescent="0.2">
      <c r="B87" s="25"/>
      <c r="C87" s="25" t="s">
        <v>61</v>
      </c>
      <c r="D87" s="44" t="s">
        <v>198</v>
      </c>
      <c r="E87" s="54"/>
      <c r="F87" s="40"/>
      <c r="G87" s="40"/>
      <c r="H87" s="29">
        <v>0</v>
      </c>
      <c r="I87" s="54"/>
      <c r="J87" s="40"/>
      <c r="K87" s="40"/>
      <c r="L87" s="40"/>
      <c r="M87" s="40"/>
      <c r="N87" s="40"/>
      <c r="O87" s="40"/>
      <c r="P87" s="40"/>
      <c r="Q87" s="40"/>
      <c r="R87" s="94"/>
      <c r="S87" s="15">
        <f t="shared" si="4"/>
        <v>0</v>
      </c>
      <c r="T87" s="25" t="s">
        <v>199</v>
      </c>
      <c r="U87" s="15"/>
    </row>
    <row r="88" spans="2:21" s="14" customFormat="1" ht="9" customHeight="1" x14ac:dyDescent="0.2">
      <c r="B88" s="25"/>
      <c r="C88" s="25" t="s">
        <v>61</v>
      </c>
      <c r="D88" s="44" t="s">
        <v>200</v>
      </c>
      <c r="E88" s="40"/>
      <c r="F88" s="40"/>
      <c r="G88" s="40"/>
      <c r="H88" s="29">
        <v>0</v>
      </c>
      <c r="I88" s="54"/>
      <c r="J88" s="40"/>
      <c r="K88" s="40"/>
      <c r="L88" s="40"/>
      <c r="M88" s="40"/>
      <c r="N88" s="40"/>
      <c r="O88" s="40"/>
      <c r="P88" s="40"/>
      <c r="Q88" s="40"/>
      <c r="R88" s="94"/>
      <c r="S88" s="15">
        <f t="shared" si="4"/>
        <v>0</v>
      </c>
      <c r="T88" s="25" t="s">
        <v>201</v>
      </c>
      <c r="U88" s="15"/>
    </row>
    <row r="89" spans="2:21" s="14" customFormat="1" ht="9" customHeight="1" x14ac:dyDescent="0.2">
      <c r="B89" s="25"/>
      <c r="C89" s="25" t="s">
        <v>39</v>
      </c>
      <c r="D89" s="44" t="s">
        <v>202</v>
      </c>
      <c r="F89" s="40"/>
      <c r="G89" s="40"/>
      <c r="H89" s="40"/>
      <c r="I89" s="54"/>
      <c r="J89" s="40"/>
      <c r="K89" s="40"/>
      <c r="L89" s="40"/>
      <c r="M89" s="40"/>
      <c r="N89" s="40"/>
      <c r="O89" s="46">
        <v>0</v>
      </c>
      <c r="P89" s="40"/>
      <c r="Q89" s="40"/>
      <c r="R89" s="94"/>
      <c r="S89" s="15">
        <f t="shared" si="4"/>
        <v>0</v>
      </c>
      <c r="T89" s="25" t="s">
        <v>203</v>
      </c>
      <c r="U89" s="15"/>
    </row>
    <row r="90" spans="2:21" s="14" customFormat="1" ht="9" customHeight="1" x14ac:dyDescent="0.2">
      <c r="B90" s="25" t="s">
        <v>61</v>
      </c>
      <c r="C90" s="25" t="s">
        <v>39</v>
      </c>
      <c r="D90" s="44" t="s">
        <v>204</v>
      </c>
      <c r="E90" s="40"/>
      <c r="F90" s="40"/>
      <c r="G90" s="40"/>
      <c r="H90" s="40">
        <v>1</v>
      </c>
      <c r="I90" s="54"/>
      <c r="J90" s="40"/>
      <c r="K90" s="40"/>
      <c r="L90" s="40"/>
      <c r="M90" s="40"/>
      <c r="N90" s="40"/>
      <c r="O90" s="40"/>
      <c r="P90" s="40"/>
      <c r="Q90" s="40"/>
      <c r="R90" s="94"/>
      <c r="S90" s="15">
        <f t="shared" si="4"/>
        <v>1</v>
      </c>
      <c r="T90" s="25"/>
      <c r="U90" s="15"/>
    </row>
    <row r="91" spans="2:21" s="14" customFormat="1" ht="9" customHeight="1" x14ac:dyDescent="0.2">
      <c r="B91" s="25"/>
      <c r="C91" s="25" t="s">
        <v>39</v>
      </c>
      <c r="D91" s="44" t="s">
        <v>205</v>
      </c>
      <c r="E91" s="40"/>
      <c r="F91" s="40"/>
      <c r="G91" s="40"/>
      <c r="H91" s="40"/>
      <c r="I91" s="54"/>
      <c r="J91" s="40"/>
      <c r="K91" s="40"/>
      <c r="L91" s="40"/>
      <c r="M91" s="46">
        <v>4</v>
      </c>
      <c r="N91" s="135"/>
      <c r="O91" s="40"/>
      <c r="P91" s="40"/>
      <c r="Q91" s="40"/>
      <c r="R91" s="94"/>
      <c r="S91" s="15">
        <f t="shared" si="4"/>
        <v>4</v>
      </c>
      <c r="T91" s="25" t="s">
        <v>206</v>
      </c>
      <c r="U91" s="15"/>
    </row>
    <row r="92" spans="2:21" s="14" customFormat="1" ht="9" customHeight="1" x14ac:dyDescent="0.2">
      <c r="B92" s="25" t="s">
        <v>61</v>
      </c>
      <c r="C92" s="25" t="s">
        <v>42</v>
      </c>
      <c r="D92" s="44" t="s">
        <v>207</v>
      </c>
      <c r="E92" s="40"/>
      <c r="F92" s="40"/>
      <c r="G92" s="40"/>
      <c r="H92" s="40">
        <v>3</v>
      </c>
      <c r="I92" s="54"/>
      <c r="J92" s="40"/>
      <c r="K92" s="40"/>
      <c r="L92" s="40"/>
      <c r="M92" s="40"/>
      <c r="N92" s="40"/>
      <c r="O92" s="40"/>
      <c r="P92" s="40"/>
      <c r="Q92" s="40"/>
      <c r="R92" s="114"/>
      <c r="S92" s="15">
        <f t="shared" si="4"/>
        <v>3</v>
      </c>
      <c r="T92" s="14" t="s">
        <v>208</v>
      </c>
      <c r="U92" s="15"/>
    </row>
    <row r="93" spans="2:21" s="14" customFormat="1" ht="9" customHeight="1" x14ac:dyDescent="0.2">
      <c r="B93" s="25"/>
      <c r="C93" s="25" t="s">
        <v>61</v>
      </c>
      <c r="D93" s="55" t="s">
        <v>209</v>
      </c>
      <c r="E93" s="40"/>
      <c r="F93" s="40"/>
      <c r="G93" s="40"/>
      <c r="H93" s="40">
        <v>8</v>
      </c>
      <c r="I93" s="54"/>
      <c r="J93" s="40"/>
      <c r="K93" s="40"/>
      <c r="L93" s="40"/>
      <c r="M93" s="40"/>
      <c r="N93" s="40"/>
      <c r="O93" s="40"/>
      <c r="P93" s="40"/>
      <c r="Q93" s="40"/>
      <c r="R93" s="94"/>
      <c r="S93" s="15">
        <f t="shared" si="4"/>
        <v>8</v>
      </c>
      <c r="T93" s="25" t="s">
        <v>210</v>
      </c>
      <c r="U93" s="15"/>
    </row>
    <row r="94" spans="2:21" s="14" customFormat="1" ht="9" customHeight="1" x14ac:dyDescent="0.2">
      <c r="B94" s="25"/>
      <c r="C94" s="25" t="s">
        <v>42</v>
      </c>
      <c r="D94" s="44" t="s">
        <v>211</v>
      </c>
      <c r="E94" s="40"/>
      <c r="F94" s="40"/>
      <c r="G94" s="40"/>
      <c r="H94" s="40"/>
      <c r="I94" s="54"/>
      <c r="J94" s="40"/>
      <c r="K94" s="40"/>
      <c r="L94" s="40"/>
      <c r="M94" s="40"/>
      <c r="N94" s="40"/>
      <c r="O94" s="40"/>
      <c r="P94" s="40"/>
      <c r="Q94" s="40"/>
      <c r="R94" s="114">
        <v>0</v>
      </c>
      <c r="S94" s="15">
        <f t="shared" si="4"/>
        <v>0</v>
      </c>
      <c r="T94" s="25" t="s">
        <v>212</v>
      </c>
      <c r="U94" s="15"/>
    </row>
    <row r="95" spans="2:21" s="14" customFormat="1" ht="9" customHeight="1" x14ac:dyDescent="0.2">
      <c r="B95" s="25"/>
      <c r="C95" s="25" t="s">
        <v>39</v>
      </c>
      <c r="D95" s="44" t="s">
        <v>213</v>
      </c>
      <c r="E95" s="40"/>
      <c r="F95" s="40"/>
      <c r="G95" s="40"/>
      <c r="H95" s="40"/>
      <c r="I95" s="54"/>
      <c r="J95" s="40"/>
      <c r="K95" s="40"/>
      <c r="L95" s="40">
        <v>6</v>
      </c>
      <c r="M95" s="40"/>
      <c r="N95" s="40"/>
      <c r="O95" s="147"/>
      <c r="P95" s="40"/>
      <c r="Q95" s="40"/>
      <c r="R95" s="94"/>
      <c r="S95" s="15">
        <f t="shared" si="4"/>
        <v>6</v>
      </c>
      <c r="T95" s="25" t="s">
        <v>214</v>
      </c>
      <c r="U95" s="15"/>
    </row>
    <row r="96" spans="2:21" s="14" customFormat="1" ht="9" customHeight="1" x14ac:dyDescent="0.2">
      <c r="B96" s="25"/>
      <c r="C96" s="25" t="s">
        <v>40</v>
      </c>
      <c r="D96" s="44" t="s">
        <v>215</v>
      </c>
      <c r="E96" s="103"/>
      <c r="F96" s="40"/>
      <c r="G96" s="40"/>
      <c r="H96" s="40"/>
      <c r="I96" s="54"/>
      <c r="J96" s="48">
        <v>1</v>
      </c>
      <c r="K96" s="40"/>
      <c r="L96" s="40"/>
      <c r="M96" s="40"/>
      <c r="N96" s="40"/>
      <c r="O96" s="40"/>
      <c r="P96" s="49"/>
      <c r="Q96" s="40"/>
      <c r="R96" s="94"/>
      <c r="S96" s="15">
        <f t="shared" si="4"/>
        <v>1</v>
      </c>
      <c r="T96" s="25" t="s">
        <v>216</v>
      </c>
      <c r="U96" s="15"/>
    </row>
    <row r="97" spans="2:21" s="14" customFormat="1" ht="9" customHeight="1" x14ac:dyDescent="0.2">
      <c r="B97" s="25"/>
      <c r="C97" s="25" t="s">
        <v>40</v>
      </c>
      <c r="D97" s="44" t="s">
        <v>217</v>
      </c>
      <c r="E97" s="40"/>
      <c r="F97" s="40"/>
      <c r="G97" s="40"/>
      <c r="H97" s="40"/>
      <c r="I97" s="54"/>
      <c r="J97" s="40"/>
      <c r="K97" s="40"/>
      <c r="L97" s="40"/>
      <c r="M97" s="40"/>
      <c r="N97" s="40"/>
      <c r="O97" s="40"/>
      <c r="P97" s="49">
        <v>0</v>
      </c>
      <c r="Q97" s="40"/>
      <c r="R97" s="94"/>
      <c r="S97" s="15">
        <f t="shared" si="4"/>
        <v>0</v>
      </c>
      <c r="T97" s="25" t="s">
        <v>218</v>
      </c>
      <c r="U97" s="15"/>
    </row>
    <row r="98" spans="2:21" s="14" customFormat="1" ht="9" customHeight="1" x14ac:dyDescent="0.2">
      <c r="B98" s="25" t="s">
        <v>39</v>
      </c>
      <c r="C98" s="25" t="s">
        <v>39</v>
      </c>
      <c r="D98" s="44" t="s">
        <v>219</v>
      </c>
      <c r="E98" s="40"/>
      <c r="F98" s="40"/>
      <c r="G98" s="40"/>
      <c r="H98" s="40"/>
      <c r="I98" s="54"/>
      <c r="J98" s="40"/>
      <c r="K98" s="40"/>
      <c r="M98" s="40"/>
      <c r="N98" s="40">
        <v>0</v>
      </c>
      <c r="O98" s="40"/>
      <c r="P98" s="40"/>
      <c r="Q98" s="40"/>
      <c r="R98" s="94"/>
      <c r="S98" s="15">
        <f t="shared" si="4"/>
        <v>0</v>
      </c>
      <c r="T98" s="25" t="s">
        <v>220</v>
      </c>
      <c r="U98" s="15"/>
    </row>
    <row r="99" spans="2:21" s="14" customFormat="1" ht="9" customHeight="1" x14ac:dyDescent="0.2">
      <c r="B99" s="25"/>
      <c r="C99" s="25" t="s">
        <v>39</v>
      </c>
      <c r="D99" s="44" t="s">
        <v>221</v>
      </c>
      <c r="E99" s="40"/>
      <c r="F99" s="40"/>
      <c r="G99" s="40"/>
      <c r="H99" s="40"/>
      <c r="I99" s="54"/>
      <c r="J99" s="40"/>
      <c r="K99" s="40"/>
      <c r="L99" s="40">
        <v>0</v>
      </c>
      <c r="M99" s="40"/>
      <c r="N99" s="40"/>
      <c r="O99" s="40"/>
      <c r="P99" s="40"/>
      <c r="Q99" s="40"/>
      <c r="R99" s="94"/>
      <c r="S99" s="15">
        <f t="shared" si="4"/>
        <v>0</v>
      </c>
      <c r="T99" s="25"/>
      <c r="U99" s="15"/>
    </row>
    <row r="100" spans="2:21" s="14" customFormat="1" ht="9" customHeight="1" x14ac:dyDescent="0.2">
      <c r="B100" s="25"/>
      <c r="C100" s="25" t="s">
        <v>61</v>
      </c>
      <c r="D100" s="44" t="s">
        <v>222</v>
      </c>
      <c r="E100" s="40"/>
      <c r="F100" s="40"/>
      <c r="G100" s="54"/>
      <c r="H100" s="27">
        <v>4</v>
      </c>
      <c r="I100" s="54"/>
      <c r="J100" s="40"/>
      <c r="K100" s="40"/>
      <c r="L100" s="40"/>
      <c r="M100" s="40"/>
      <c r="N100" s="40"/>
      <c r="O100" s="40"/>
      <c r="P100" s="40"/>
      <c r="Q100" s="40"/>
      <c r="R100" s="94"/>
      <c r="S100" s="15">
        <f t="shared" si="4"/>
        <v>4</v>
      </c>
      <c r="T100" s="25" t="s">
        <v>223</v>
      </c>
      <c r="U100" s="15"/>
    </row>
    <row r="101" spans="2:21" s="14" customFormat="1" ht="9" customHeight="1" x14ac:dyDescent="0.2">
      <c r="B101" s="25"/>
      <c r="C101" s="25" t="s">
        <v>40</v>
      </c>
      <c r="D101" s="44" t="s">
        <v>224</v>
      </c>
      <c r="E101" s="40"/>
      <c r="F101" s="40"/>
      <c r="G101" s="40"/>
      <c r="H101" s="40"/>
      <c r="I101" s="54"/>
      <c r="J101" s="40"/>
      <c r="K101" s="40"/>
      <c r="L101" s="40"/>
      <c r="M101" s="40"/>
      <c r="N101" s="40"/>
      <c r="O101" s="40"/>
      <c r="P101" s="49">
        <v>0</v>
      </c>
      <c r="Q101" s="40"/>
      <c r="R101" s="38"/>
      <c r="S101" s="15">
        <f t="shared" si="4"/>
        <v>0</v>
      </c>
      <c r="T101" s="25" t="s">
        <v>218</v>
      </c>
      <c r="U101" s="15"/>
    </row>
    <row r="102" spans="2:21" s="14" customFormat="1" ht="9" customHeight="1" x14ac:dyDescent="0.2">
      <c r="B102" s="25"/>
      <c r="C102" s="25" t="s">
        <v>40</v>
      </c>
      <c r="D102" s="44" t="s">
        <v>225</v>
      </c>
      <c r="E102" s="40"/>
      <c r="F102" s="40"/>
      <c r="G102" s="40"/>
      <c r="H102" s="40"/>
      <c r="I102" s="54"/>
      <c r="J102" s="156">
        <v>2</v>
      </c>
      <c r="K102" s="40"/>
      <c r="L102" s="40"/>
      <c r="M102" s="40"/>
      <c r="N102" s="40"/>
      <c r="O102" s="40"/>
      <c r="P102" s="49">
        <v>2</v>
      </c>
      <c r="Q102" s="49">
        <v>2</v>
      </c>
      <c r="R102" s="38"/>
      <c r="S102" s="15">
        <f t="shared" si="4"/>
        <v>6</v>
      </c>
      <c r="T102" s="25" t="s">
        <v>226</v>
      </c>
      <c r="U102" s="15"/>
    </row>
    <row r="103" spans="2:21" s="14" customFormat="1" ht="9" customHeight="1" x14ac:dyDescent="0.2">
      <c r="B103" s="25"/>
      <c r="C103" s="25" t="s">
        <v>61</v>
      </c>
      <c r="D103" s="44" t="s">
        <v>227</v>
      </c>
      <c r="E103" s="29"/>
      <c r="F103" s="40"/>
      <c r="G103" s="40"/>
      <c r="H103" s="40"/>
      <c r="I103" s="54"/>
      <c r="J103" s="40">
        <v>0</v>
      </c>
      <c r="K103" s="40"/>
      <c r="L103" s="40"/>
      <c r="M103" s="40"/>
      <c r="N103" s="40"/>
      <c r="O103" s="40"/>
      <c r="P103" s="40"/>
      <c r="Q103" s="40"/>
      <c r="R103" s="99"/>
      <c r="S103" s="15">
        <f t="shared" si="4"/>
        <v>0</v>
      </c>
      <c r="T103" s="25" t="s">
        <v>228</v>
      </c>
      <c r="U103" s="15"/>
    </row>
    <row r="104" spans="2:21" s="14" customFormat="1" ht="9" customHeight="1" x14ac:dyDescent="0.2">
      <c r="B104" s="25"/>
      <c r="C104" s="25" t="s">
        <v>42</v>
      </c>
      <c r="D104" s="44" t="s">
        <v>229</v>
      </c>
      <c r="E104" s="40"/>
      <c r="F104" s="40"/>
      <c r="G104" s="40"/>
      <c r="H104" s="40"/>
      <c r="I104" s="54"/>
      <c r="J104" s="40"/>
      <c r="K104" s="40"/>
      <c r="L104" s="40"/>
      <c r="M104" s="40"/>
      <c r="N104" s="40"/>
      <c r="O104" s="40"/>
      <c r="P104" s="40"/>
      <c r="Q104" s="40"/>
      <c r="R104" s="98">
        <v>0</v>
      </c>
      <c r="S104" s="15">
        <f t="shared" si="4"/>
        <v>0</v>
      </c>
      <c r="T104" s="25" t="s">
        <v>230</v>
      </c>
      <c r="U104" s="15"/>
    </row>
    <row r="105" spans="2:21" s="14" customFormat="1" ht="9" customHeight="1" x14ac:dyDescent="0.2">
      <c r="B105" s="25" t="s">
        <v>42</v>
      </c>
      <c r="C105" s="25" t="s">
        <v>61</v>
      </c>
      <c r="D105" s="44" t="s">
        <v>231</v>
      </c>
      <c r="E105" s="29"/>
      <c r="F105" s="40"/>
      <c r="G105" s="40"/>
      <c r="H105" s="40"/>
      <c r="I105" s="54"/>
      <c r="J105" s="40"/>
      <c r="K105" s="40"/>
      <c r="L105" s="40"/>
      <c r="M105" s="40"/>
      <c r="N105" s="40"/>
      <c r="O105" s="40"/>
      <c r="P105" s="40"/>
      <c r="Q105" s="40"/>
      <c r="R105" s="114">
        <v>1</v>
      </c>
      <c r="S105" s="15">
        <f t="shared" si="4"/>
        <v>1</v>
      </c>
      <c r="T105" s="25" t="s">
        <v>232</v>
      </c>
      <c r="U105" s="15"/>
    </row>
    <row r="106" spans="2:21" s="14" customFormat="1" ht="9" customHeight="1" x14ac:dyDescent="0.2">
      <c r="B106" s="25"/>
      <c r="C106" s="25" t="s">
        <v>41</v>
      </c>
      <c r="D106" s="44" t="s">
        <v>233</v>
      </c>
      <c r="E106" s="40"/>
      <c r="F106" s="40"/>
      <c r="G106" s="40"/>
      <c r="H106" s="40"/>
      <c r="I106" s="54"/>
      <c r="J106" s="40"/>
      <c r="K106" s="40"/>
      <c r="L106" s="40"/>
      <c r="M106" s="40"/>
      <c r="N106" s="40"/>
      <c r="O106" s="40"/>
      <c r="P106" s="40"/>
      <c r="Q106" s="29">
        <v>0</v>
      </c>
      <c r="R106" s="99"/>
      <c r="S106" s="15">
        <f t="shared" si="4"/>
        <v>0</v>
      </c>
      <c r="T106" s="25"/>
      <c r="U106" s="15"/>
    </row>
    <row r="107" spans="2:21" s="14" customFormat="1" ht="9" customHeight="1" x14ac:dyDescent="0.2">
      <c r="B107" s="25"/>
      <c r="C107" s="25" t="s">
        <v>61</v>
      </c>
      <c r="D107" s="44" t="s">
        <v>234</v>
      </c>
      <c r="E107" s="40"/>
      <c r="F107" s="40"/>
      <c r="G107" s="40"/>
      <c r="H107" s="40"/>
      <c r="I107" s="54"/>
      <c r="J107" s="40">
        <v>0</v>
      </c>
      <c r="K107" s="40"/>
      <c r="L107" s="40"/>
      <c r="M107" s="40"/>
      <c r="N107" s="40"/>
      <c r="O107" s="40"/>
      <c r="P107" s="40"/>
      <c r="Q107" s="40"/>
      <c r="R107" s="99"/>
      <c r="S107" s="15">
        <f t="shared" si="4"/>
        <v>0</v>
      </c>
      <c r="T107" s="25" t="s">
        <v>235</v>
      </c>
      <c r="U107" s="15"/>
    </row>
    <row r="108" spans="2:21" s="14" customFormat="1" ht="9" customHeight="1" x14ac:dyDescent="0.2">
      <c r="B108" s="25"/>
      <c r="C108" s="25" t="s">
        <v>61</v>
      </c>
      <c r="D108" s="44" t="s">
        <v>236</v>
      </c>
      <c r="E108" s="40"/>
      <c r="F108" s="40"/>
      <c r="G108" s="40"/>
      <c r="H108" s="29">
        <v>0</v>
      </c>
      <c r="I108" s="54"/>
      <c r="J108" s="40"/>
      <c r="K108" s="40"/>
      <c r="L108" s="40"/>
      <c r="M108" s="40"/>
      <c r="N108" s="40"/>
      <c r="O108" s="40"/>
      <c r="P108" s="40"/>
      <c r="Q108" s="40"/>
      <c r="R108" s="99"/>
      <c r="S108" s="15">
        <f t="shared" si="4"/>
        <v>0</v>
      </c>
      <c r="T108" s="25" t="s">
        <v>237</v>
      </c>
      <c r="U108" s="15"/>
    </row>
    <row r="109" spans="2:21" s="14" customFormat="1" ht="9" customHeight="1" x14ac:dyDescent="0.2">
      <c r="B109" s="25"/>
      <c r="C109" s="25" t="s">
        <v>61</v>
      </c>
      <c r="D109" s="44" t="s">
        <v>238</v>
      </c>
      <c r="E109" s="40"/>
      <c r="F109" s="40"/>
      <c r="G109" s="40"/>
      <c r="H109" s="40"/>
      <c r="I109" s="54"/>
      <c r="J109" s="40"/>
      <c r="K109" s="29">
        <v>0</v>
      </c>
      <c r="L109" s="40"/>
      <c r="M109" s="40"/>
      <c r="N109" s="40"/>
      <c r="O109" s="40"/>
      <c r="P109" s="40"/>
      <c r="Q109" s="40"/>
      <c r="R109" s="99"/>
      <c r="S109" s="15">
        <f t="shared" si="4"/>
        <v>0</v>
      </c>
      <c r="T109" s="25" t="s">
        <v>239</v>
      </c>
      <c r="U109" s="15"/>
    </row>
    <row r="110" spans="2:21" s="14" customFormat="1" ht="9" customHeight="1" x14ac:dyDescent="0.2">
      <c r="B110" s="25"/>
      <c r="C110" s="25" t="s">
        <v>61</v>
      </c>
      <c r="D110" s="44" t="s">
        <v>240</v>
      </c>
      <c r="E110" s="40"/>
      <c r="F110" s="40"/>
      <c r="G110" s="40"/>
      <c r="H110" s="40"/>
      <c r="I110" s="54"/>
      <c r="J110" s="40">
        <v>0</v>
      </c>
      <c r="K110" s="40"/>
      <c r="L110" s="40"/>
      <c r="M110" s="40"/>
      <c r="N110" s="40"/>
      <c r="O110" s="40"/>
      <c r="P110" s="40"/>
      <c r="Q110" s="40"/>
      <c r="R110" s="94"/>
      <c r="S110" s="15">
        <f t="shared" si="4"/>
        <v>0</v>
      </c>
      <c r="T110" s="25" t="s">
        <v>241</v>
      </c>
      <c r="U110" s="15"/>
    </row>
    <row r="111" spans="2:21" s="14" customFormat="1" ht="9" customHeight="1" x14ac:dyDescent="0.2">
      <c r="B111" s="25"/>
      <c r="C111" s="25" t="s">
        <v>61</v>
      </c>
      <c r="D111" s="44" t="s">
        <v>242</v>
      </c>
      <c r="E111" s="40"/>
      <c r="F111" s="40"/>
      <c r="G111" s="40"/>
      <c r="H111" s="40"/>
      <c r="I111" s="54"/>
      <c r="J111" s="40"/>
      <c r="K111" s="40"/>
      <c r="L111" s="40"/>
      <c r="M111" s="40"/>
      <c r="N111" s="40"/>
      <c r="O111" s="40"/>
      <c r="P111" s="40"/>
      <c r="Q111" s="40"/>
      <c r="R111" s="94"/>
      <c r="S111" s="15">
        <f t="shared" si="4"/>
        <v>0</v>
      </c>
      <c r="T111" s="25" t="s">
        <v>239</v>
      </c>
      <c r="U111" s="15"/>
    </row>
    <row r="112" spans="2:21" s="14" customFormat="1" ht="9" customHeight="1" x14ac:dyDescent="0.2">
      <c r="B112" s="25"/>
      <c r="C112" s="25" t="s">
        <v>61</v>
      </c>
      <c r="D112" s="44" t="s">
        <v>243</v>
      </c>
      <c r="E112" s="29"/>
      <c r="F112" s="40"/>
      <c r="G112" s="40"/>
      <c r="H112" s="40"/>
      <c r="I112" s="29"/>
      <c r="J112" s="40"/>
      <c r="K112" s="40"/>
      <c r="L112" s="40"/>
      <c r="M112" s="40"/>
      <c r="N112" s="40"/>
      <c r="O112" s="40"/>
      <c r="P112" s="54"/>
      <c r="Q112" s="40">
        <v>1</v>
      </c>
      <c r="R112" s="94"/>
      <c r="S112" s="15">
        <f t="shared" si="4"/>
        <v>1</v>
      </c>
      <c r="T112" s="25" t="s">
        <v>195</v>
      </c>
      <c r="U112" s="15"/>
    </row>
    <row r="113" spans="2:21" s="14" customFormat="1" ht="9" customHeight="1" x14ac:dyDescent="0.2">
      <c r="B113" s="25"/>
      <c r="C113" s="25" t="s">
        <v>61</v>
      </c>
      <c r="D113" s="44" t="s">
        <v>244</v>
      </c>
      <c r="E113" s="54"/>
      <c r="F113" s="40"/>
      <c r="G113" s="40"/>
      <c r="H113" s="40">
        <v>4</v>
      </c>
      <c r="I113" s="54"/>
      <c r="J113" s="40"/>
      <c r="K113" s="40"/>
      <c r="L113" s="40"/>
      <c r="M113" s="40"/>
      <c r="N113" s="40"/>
      <c r="O113" s="40"/>
      <c r="P113" s="40"/>
      <c r="Q113" s="40"/>
      <c r="R113" s="94"/>
      <c r="S113" s="15">
        <f t="shared" si="4"/>
        <v>4</v>
      </c>
      <c r="T113" s="25" t="s">
        <v>245</v>
      </c>
      <c r="U113" s="15"/>
    </row>
    <row r="114" spans="2:21" s="14" customFormat="1" ht="9" customHeight="1" x14ac:dyDescent="0.2">
      <c r="B114" s="25"/>
      <c r="C114" s="25" t="s">
        <v>39</v>
      </c>
      <c r="D114" s="44" t="s">
        <v>246</v>
      </c>
      <c r="E114" s="40"/>
      <c r="F114" s="40"/>
      <c r="G114" s="40"/>
      <c r="H114" s="40"/>
      <c r="I114" s="54"/>
      <c r="J114" s="40"/>
      <c r="K114" s="40"/>
      <c r="L114" s="27">
        <v>1</v>
      </c>
      <c r="M114" s="40"/>
      <c r="N114" s="40"/>
      <c r="O114" s="40"/>
      <c r="P114" s="40"/>
      <c r="Q114" s="40"/>
      <c r="R114" s="94"/>
      <c r="S114" s="15">
        <f t="shared" si="4"/>
        <v>1</v>
      </c>
      <c r="T114" s="25"/>
      <c r="U114" s="15"/>
    </row>
    <row r="115" spans="2:21" s="14" customFormat="1" ht="9" customHeight="1" x14ac:dyDescent="0.2">
      <c r="B115" s="25"/>
      <c r="C115" s="25" t="s">
        <v>39</v>
      </c>
      <c r="D115" s="44" t="s">
        <v>247</v>
      </c>
      <c r="E115" s="40"/>
      <c r="F115" s="40"/>
      <c r="G115" s="40"/>
      <c r="H115" s="40"/>
      <c r="I115" s="54"/>
      <c r="J115" s="40"/>
      <c r="K115" s="40"/>
      <c r="L115" s="40">
        <v>2</v>
      </c>
      <c r="M115" s="40"/>
      <c r="N115" s="40"/>
      <c r="O115" s="40"/>
      <c r="P115" s="40"/>
      <c r="Q115" s="40"/>
      <c r="R115" s="94"/>
      <c r="S115" s="15">
        <f t="shared" si="4"/>
        <v>2</v>
      </c>
      <c r="T115" s="25"/>
      <c r="U115" s="15"/>
    </row>
    <row r="116" spans="2:21" s="14" customFormat="1" ht="9" customHeight="1" x14ac:dyDescent="0.2">
      <c r="B116" s="25" t="s">
        <v>61</v>
      </c>
      <c r="C116" s="25" t="s">
        <v>39</v>
      </c>
      <c r="D116" s="44" t="s">
        <v>248</v>
      </c>
      <c r="E116" s="54"/>
      <c r="F116" s="40"/>
      <c r="G116" s="40"/>
      <c r="H116" s="40">
        <v>2</v>
      </c>
      <c r="I116" s="54"/>
      <c r="J116" s="40"/>
      <c r="K116" s="40"/>
      <c r="L116" s="40"/>
      <c r="M116" s="40"/>
      <c r="N116" s="40"/>
      <c r="O116" s="40"/>
      <c r="P116" s="40"/>
      <c r="Q116" s="40"/>
      <c r="R116" s="94"/>
      <c r="S116" s="15">
        <f t="shared" si="4"/>
        <v>2</v>
      </c>
      <c r="T116" s="25" t="s">
        <v>249</v>
      </c>
      <c r="U116" s="15"/>
    </row>
    <row r="117" spans="2:21" s="14" customFormat="1" ht="9" customHeight="1" x14ac:dyDescent="0.2">
      <c r="B117" s="25" t="s">
        <v>39</v>
      </c>
      <c r="C117" s="25" t="s">
        <v>42</v>
      </c>
      <c r="D117" s="44" t="s">
        <v>250</v>
      </c>
      <c r="E117" s="40"/>
      <c r="F117" s="40"/>
      <c r="G117" s="40"/>
      <c r="H117" s="40"/>
      <c r="I117" s="54"/>
      <c r="J117" s="40"/>
      <c r="K117" s="40"/>
      <c r="L117" s="40"/>
      <c r="M117" s="50">
        <v>4</v>
      </c>
      <c r="N117" s="29"/>
      <c r="O117" s="135"/>
      <c r="P117" s="40"/>
      <c r="Q117" s="40"/>
      <c r="R117" s="94"/>
      <c r="S117" s="15">
        <f t="shared" si="4"/>
        <v>4</v>
      </c>
      <c r="T117" s="25" t="s">
        <v>251</v>
      </c>
      <c r="U117" s="15"/>
    </row>
    <row r="118" spans="2:21" s="14" customFormat="1" ht="9" customHeight="1" x14ac:dyDescent="0.2">
      <c r="B118" s="25"/>
      <c r="C118" s="25" t="s">
        <v>42</v>
      </c>
      <c r="D118" s="44" t="s">
        <v>252</v>
      </c>
      <c r="E118" s="40"/>
      <c r="F118" s="40"/>
      <c r="G118" s="40"/>
      <c r="H118" s="40"/>
      <c r="I118" s="54"/>
      <c r="J118" s="40"/>
      <c r="K118" s="40"/>
      <c r="L118" s="40"/>
      <c r="M118" s="40"/>
      <c r="N118" s="40"/>
      <c r="O118" s="40"/>
      <c r="P118" s="40"/>
      <c r="Q118" s="40"/>
      <c r="R118" s="100">
        <v>1</v>
      </c>
      <c r="S118" s="15">
        <f t="shared" si="4"/>
        <v>1</v>
      </c>
      <c r="T118" s="25"/>
      <c r="U118" s="15"/>
    </row>
    <row r="119" spans="2:21" s="14" customFormat="1" ht="9" customHeight="1" x14ac:dyDescent="0.2">
      <c r="B119" s="25"/>
      <c r="C119" s="25" t="s">
        <v>61</v>
      </c>
      <c r="D119" s="44" t="s">
        <v>253</v>
      </c>
      <c r="E119" s="29"/>
      <c r="F119" s="40"/>
      <c r="G119" s="40"/>
      <c r="H119" s="40"/>
      <c r="I119" s="54"/>
      <c r="J119" s="40"/>
      <c r="K119" s="29">
        <v>0</v>
      </c>
      <c r="L119" s="40"/>
      <c r="M119" s="40"/>
      <c r="N119" s="40"/>
      <c r="O119" s="40"/>
      <c r="P119" s="40"/>
      <c r="Q119" s="40"/>
      <c r="R119" s="44"/>
      <c r="S119" s="15">
        <f t="shared" si="4"/>
        <v>0</v>
      </c>
      <c r="T119" s="25" t="s">
        <v>254</v>
      </c>
      <c r="U119" s="15"/>
    </row>
    <row r="120" spans="2:21" s="14" customFormat="1" ht="9" customHeight="1" x14ac:dyDescent="0.2">
      <c r="B120" s="25"/>
      <c r="C120" s="25" t="s">
        <v>61</v>
      </c>
      <c r="D120" s="44" t="s">
        <v>255</v>
      </c>
      <c r="E120" s="29"/>
      <c r="F120" s="40"/>
      <c r="G120" s="40"/>
      <c r="H120" s="40"/>
      <c r="I120" s="54"/>
      <c r="J120" s="40"/>
      <c r="K120" s="29">
        <v>0</v>
      </c>
      <c r="L120" s="40"/>
      <c r="M120" s="40"/>
      <c r="N120" s="40"/>
      <c r="O120" s="40"/>
      <c r="P120" s="40"/>
      <c r="Q120" s="40"/>
      <c r="R120" s="44"/>
      <c r="S120" s="15">
        <f t="shared" si="4"/>
        <v>0</v>
      </c>
      <c r="T120" s="25" t="s">
        <v>256</v>
      </c>
      <c r="U120" s="15"/>
    </row>
    <row r="121" spans="2:21" s="14" customFormat="1" ht="9" customHeight="1" x14ac:dyDescent="0.2">
      <c r="B121" s="25" t="s">
        <v>42</v>
      </c>
      <c r="C121" s="25" t="s">
        <v>61</v>
      </c>
      <c r="D121" s="44" t="s">
        <v>257</v>
      </c>
      <c r="E121" s="40"/>
      <c r="F121" s="40"/>
      <c r="G121" s="40"/>
      <c r="H121" s="40"/>
      <c r="I121" s="54"/>
      <c r="J121" s="40"/>
      <c r="K121" s="40"/>
      <c r="L121" s="40"/>
      <c r="M121" s="40"/>
      <c r="N121" s="40"/>
      <c r="O121" s="40"/>
      <c r="P121" s="40"/>
      <c r="Q121" s="40"/>
      <c r="R121" s="100">
        <v>1</v>
      </c>
      <c r="S121" s="15">
        <f t="shared" si="4"/>
        <v>1</v>
      </c>
      <c r="T121" s="25"/>
      <c r="U121" s="15"/>
    </row>
    <row r="122" spans="2:21" s="14" customFormat="1" ht="9" customHeight="1" x14ac:dyDescent="0.2">
      <c r="B122" s="25"/>
      <c r="C122" s="25" t="s">
        <v>42</v>
      </c>
      <c r="D122" s="44" t="s">
        <v>258</v>
      </c>
      <c r="E122" s="103"/>
      <c r="F122" s="40"/>
      <c r="G122" s="40"/>
      <c r="H122" s="40"/>
      <c r="I122" s="54"/>
      <c r="J122" s="40"/>
      <c r="K122" s="40"/>
      <c r="L122" s="40"/>
      <c r="M122" s="40"/>
      <c r="N122" s="40"/>
      <c r="O122" s="40"/>
      <c r="P122" s="40"/>
      <c r="Q122" s="40"/>
      <c r="R122" s="100">
        <v>1</v>
      </c>
      <c r="S122" s="15">
        <f t="shared" si="4"/>
        <v>1</v>
      </c>
      <c r="T122" s="25" t="s">
        <v>259</v>
      </c>
      <c r="U122" s="15"/>
    </row>
    <row r="123" spans="2:21" s="14" customFormat="1" ht="9" customHeight="1" x14ac:dyDescent="0.2">
      <c r="B123" s="25" t="s">
        <v>61</v>
      </c>
      <c r="C123" s="25" t="s">
        <v>40</v>
      </c>
      <c r="D123" s="44" t="s">
        <v>260</v>
      </c>
      <c r="E123" s="29"/>
      <c r="F123" s="40"/>
      <c r="G123" s="40"/>
      <c r="H123" s="40"/>
      <c r="I123" s="54"/>
      <c r="J123" s="50">
        <v>0</v>
      </c>
      <c r="K123" s="40"/>
      <c r="L123" s="40"/>
      <c r="M123" s="40"/>
      <c r="N123" s="40"/>
      <c r="O123" s="40"/>
      <c r="P123" s="50"/>
      <c r="Q123" s="40"/>
      <c r="R123" s="38"/>
      <c r="S123" s="15">
        <f t="shared" si="4"/>
        <v>0</v>
      </c>
      <c r="T123" s="25" t="s">
        <v>261</v>
      </c>
      <c r="U123" s="15"/>
    </row>
    <row r="124" spans="2:21" s="14" customFormat="1" ht="9" customHeight="1" x14ac:dyDescent="0.2">
      <c r="B124" s="25"/>
      <c r="C124" s="25" t="s">
        <v>39</v>
      </c>
      <c r="D124" s="44" t="s">
        <v>262</v>
      </c>
      <c r="E124" s="40"/>
      <c r="F124" s="40"/>
      <c r="G124" s="40"/>
      <c r="H124" s="40"/>
      <c r="I124" s="54"/>
      <c r="J124" s="40"/>
      <c r="K124" s="40"/>
      <c r="L124" s="40"/>
      <c r="M124" s="40"/>
      <c r="N124" s="40">
        <v>1</v>
      </c>
      <c r="O124" s="40"/>
      <c r="P124" s="40"/>
      <c r="Q124" s="40"/>
      <c r="R124" s="94"/>
      <c r="S124" s="15">
        <f t="shared" si="4"/>
        <v>1</v>
      </c>
      <c r="T124" s="25" t="s">
        <v>263</v>
      </c>
      <c r="U124" s="15"/>
    </row>
    <row r="125" spans="2:21" s="14" customFormat="1" ht="9" customHeight="1" x14ac:dyDescent="0.2">
      <c r="B125" s="25"/>
      <c r="C125" s="25" t="s">
        <v>42</v>
      </c>
      <c r="D125" s="44" t="s">
        <v>264</v>
      </c>
      <c r="E125" s="40"/>
      <c r="F125" s="40"/>
      <c r="G125" s="40"/>
      <c r="H125" s="40"/>
      <c r="I125" s="54"/>
      <c r="J125" s="40"/>
      <c r="K125" s="40"/>
      <c r="L125" s="40"/>
      <c r="M125" s="40"/>
      <c r="N125" s="40"/>
      <c r="O125" s="40"/>
      <c r="P125" s="40"/>
      <c r="Q125" s="40"/>
      <c r="R125" s="100">
        <v>0</v>
      </c>
      <c r="S125" s="15">
        <f t="shared" si="4"/>
        <v>0</v>
      </c>
      <c r="T125" s="25" t="s">
        <v>265</v>
      </c>
      <c r="U125" s="15"/>
    </row>
    <row r="126" spans="2:21" s="14" customFormat="1" ht="9" customHeight="1" x14ac:dyDescent="0.2">
      <c r="B126" s="25"/>
      <c r="C126" s="25" t="s">
        <v>42</v>
      </c>
      <c r="D126" s="44" t="s">
        <v>266</v>
      </c>
      <c r="E126" s="29"/>
      <c r="F126" s="40"/>
      <c r="G126" s="40"/>
      <c r="H126" s="40"/>
      <c r="I126" s="54"/>
      <c r="J126" s="40"/>
      <c r="K126" s="40"/>
      <c r="L126" s="40"/>
      <c r="M126" s="40"/>
      <c r="N126" s="40"/>
      <c r="O126" s="40"/>
      <c r="P126" s="40"/>
      <c r="Q126" s="40"/>
      <c r="R126" s="114">
        <v>0</v>
      </c>
      <c r="S126" s="15">
        <f t="shared" si="4"/>
        <v>0</v>
      </c>
      <c r="T126" s="25" t="s">
        <v>267</v>
      </c>
      <c r="U126" s="15"/>
    </row>
    <row r="127" spans="2:21" s="14" customFormat="1" ht="9" customHeight="1" x14ac:dyDescent="0.2">
      <c r="B127" s="25"/>
      <c r="C127" s="25" t="s">
        <v>39</v>
      </c>
      <c r="D127" s="44" t="s">
        <v>268</v>
      </c>
      <c r="E127" s="40"/>
      <c r="F127" s="40"/>
      <c r="G127" s="40"/>
      <c r="H127" s="40"/>
      <c r="I127" s="54"/>
      <c r="J127" s="40"/>
      <c r="K127" s="40"/>
      <c r="L127" s="54"/>
      <c r="M127" s="46"/>
      <c r="N127" s="40"/>
      <c r="O127" s="46">
        <v>0</v>
      </c>
      <c r="P127" s="40"/>
      <c r="Q127" s="40"/>
      <c r="R127" s="94"/>
      <c r="S127" s="15">
        <f t="shared" si="4"/>
        <v>0</v>
      </c>
      <c r="T127" s="25" t="s">
        <v>20</v>
      </c>
      <c r="U127" s="15"/>
    </row>
    <row r="128" spans="2:21" s="14" customFormat="1" ht="9" customHeight="1" x14ac:dyDescent="0.2">
      <c r="B128" s="25"/>
      <c r="C128" s="25" t="s">
        <v>39</v>
      </c>
      <c r="D128" s="44" t="s">
        <v>269</v>
      </c>
      <c r="E128" s="40"/>
      <c r="F128" s="40"/>
      <c r="G128" s="40"/>
      <c r="H128" s="40"/>
      <c r="I128" s="54"/>
      <c r="J128" s="40"/>
      <c r="K128" s="40"/>
      <c r="L128" s="54"/>
      <c r="M128" s="46">
        <v>0</v>
      </c>
      <c r="N128" s="40"/>
      <c r="O128" s="40"/>
      <c r="P128" s="40"/>
      <c r="Q128" s="40"/>
      <c r="R128" s="94"/>
      <c r="S128" s="15">
        <f t="shared" si="4"/>
        <v>0</v>
      </c>
      <c r="T128" s="25"/>
      <c r="U128" s="15"/>
    </row>
    <row r="129" spans="2:21" s="14" customFormat="1" ht="9" customHeight="1" x14ac:dyDescent="0.2">
      <c r="B129" s="25"/>
      <c r="C129" s="25" t="s">
        <v>41</v>
      </c>
      <c r="D129" s="44" t="s">
        <v>270</v>
      </c>
      <c r="E129" s="54"/>
      <c r="F129" s="40"/>
      <c r="G129" s="40"/>
      <c r="H129" s="40"/>
      <c r="I129" s="54"/>
      <c r="J129" s="40"/>
      <c r="K129" s="40"/>
      <c r="L129" s="40"/>
      <c r="M129" s="40"/>
      <c r="N129" s="40"/>
      <c r="O129" s="40"/>
      <c r="P129" s="40"/>
      <c r="Q129" s="40">
        <v>0</v>
      </c>
      <c r="R129" s="94"/>
      <c r="S129" s="15">
        <f t="shared" si="4"/>
        <v>0</v>
      </c>
      <c r="T129" s="25"/>
      <c r="U129" s="15"/>
    </row>
    <row r="130" spans="2:21" s="14" customFormat="1" ht="9" customHeight="1" x14ac:dyDescent="0.2">
      <c r="B130" s="25"/>
      <c r="C130" s="25" t="s">
        <v>39</v>
      </c>
      <c r="D130" s="44" t="s">
        <v>271</v>
      </c>
      <c r="E130" s="40"/>
      <c r="F130" s="40"/>
      <c r="G130" s="40"/>
      <c r="H130" s="40"/>
      <c r="I130" s="54"/>
      <c r="J130" s="40"/>
      <c r="K130" s="40"/>
      <c r="L130" s="40"/>
      <c r="M130" s="46"/>
      <c r="N130" s="40"/>
      <c r="O130" s="40">
        <v>2</v>
      </c>
      <c r="P130" s="40"/>
      <c r="Q130" s="40"/>
      <c r="R130" s="94"/>
      <c r="S130" s="15">
        <f t="shared" si="4"/>
        <v>2</v>
      </c>
      <c r="T130" s="25" t="s">
        <v>272</v>
      </c>
      <c r="U130" s="15"/>
    </row>
    <row r="131" spans="2:21" s="14" customFormat="1" ht="9" customHeight="1" x14ac:dyDescent="0.2">
      <c r="B131" s="25"/>
      <c r="C131" s="25" t="s">
        <v>61</v>
      </c>
      <c r="D131" s="44" t="s">
        <v>273</v>
      </c>
      <c r="E131" s="40"/>
      <c r="F131" s="40"/>
      <c r="G131" s="40"/>
      <c r="H131" s="40"/>
      <c r="I131" s="54"/>
      <c r="J131" s="40"/>
      <c r="K131" s="29">
        <v>0</v>
      </c>
      <c r="L131" s="40"/>
      <c r="M131" s="40"/>
      <c r="N131" s="40"/>
      <c r="O131" s="40"/>
      <c r="P131" s="40"/>
      <c r="Q131" s="40"/>
      <c r="R131" s="94"/>
      <c r="S131" s="15">
        <f t="shared" si="4"/>
        <v>0</v>
      </c>
      <c r="T131" s="25" t="s">
        <v>274</v>
      </c>
      <c r="U131" s="15"/>
    </row>
    <row r="132" spans="2:21" s="14" customFormat="1" ht="9" customHeight="1" x14ac:dyDescent="0.2">
      <c r="B132" s="25"/>
      <c r="C132" s="25" t="s">
        <v>61</v>
      </c>
      <c r="D132" s="44" t="s">
        <v>275</v>
      </c>
      <c r="E132" s="29"/>
      <c r="F132" s="40"/>
      <c r="G132" s="40"/>
      <c r="H132" s="40"/>
      <c r="I132" s="54"/>
      <c r="J132" s="40"/>
      <c r="K132" s="29">
        <v>0</v>
      </c>
      <c r="L132" s="40"/>
      <c r="M132" s="40"/>
      <c r="N132" s="40"/>
      <c r="O132" s="40"/>
      <c r="P132" s="40"/>
      <c r="Q132" s="40"/>
      <c r="R132" s="94"/>
      <c r="S132" s="15">
        <f t="shared" si="4"/>
        <v>0</v>
      </c>
      <c r="T132" s="25"/>
      <c r="U132" s="15"/>
    </row>
    <row r="133" spans="2:21" s="14" customFormat="1" ht="9" customHeight="1" x14ac:dyDescent="0.2">
      <c r="B133" s="25"/>
      <c r="C133" s="25" t="s">
        <v>61</v>
      </c>
      <c r="D133" s="44" t="s">
        <v>276</v>
      </c>
      <c r="E133" s="29"/>
      <c r="F133" s="40"/>
      <c r="G133" s="40"/>
      <c r="H133" s="29">
        <v>0</v>
      </c>
      <c r="I133" s="40"/>
      <c r="J133" s="40"/>
      <c r="K133" s="40"/>
      <c r="L133" s="40"/>
      <c r="M133" s="40"/>
      <c r="N133" s="40"/>
      <c r="O133" s="40"/>
      <c r="P133" s="40"/>
      <c r="Q133" s="40"/>
      <c r="R133" s="94"/>
      <c r="S133" s="15">
        <f t="shared" si="4"/>
        <v>0</v>
      </c>
      <c r="T133" s="25" t="s">
        <v>277</v>
      </c>
      <c r="U133" s="15"/>
    </row>
    <row r="134" spans="2:21" s="14" customFormat="1" ht="9" customHeight="1" x14ac:dyDescent="0.2">
      <c r="B134" s="25"/>
      <c r="C134" s="25" t="s">
        <v>41</v>
      </c>
      <c r="D134" s="44" t="s">
        <v>278</v>
      </c>
      <c r="E134" s="29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>
        <v>0</v>
      </c>
      <c r="R134" s="94"/>
      <c r="S134" s="15">
        <f t="shared" si="4"/>
        <v>0</v>
      </c>
      <c r="T134" s="25" t="s">
        <v>245</v>
      </c>
      <c r="U134" s="15"/>
    </row>
    <row r="135" spans="2:21" s="14" customFormat="1" ht="9" customHeight="1" x14ac:dyDescent="0.2">
      <c r="B135" s="25"/>
      <c r="C135" s="25" t="s">
        <v>61</v>
      </c>
      <c r="D135" s="44" t="s">
        <v>279</v>
      </c>
      <c r="E135" s="40"/>
      <c r="F135" s="40"/>
      <c r="G135" s="40"/>
      <c r="H135" s="29">
        <v>0</v>
      </c>
      <c r="I135" s="40"/>
      <c r="J135" s="40"/>
      <c r="K135" s="29"/>
      <c r="L135" s="40"/>
      <c r="M135" s="40"/>
      <c r="N135" s="40"/>
      <c r="O135" s="40"/>
      <c r="P135" s="40"/>
      <c r="Q135" s="40"/>
      <c r="R135" s="94"/>
      <c r="S135" s="15">
        <f t="shared" si="4"/>
        <v>0</v>
      </c>
      <c r="T135" s="25" t="s">
        <v>280</v>
      </c>
      <c r="U135" s="15"/>
    </row>
    <row r="136" spans="2:21" s="14" customFormat="1" ht="9" customHeight="1" x14ac:dyDescent="0.2">
      <c r="B136" s="25"/>
      <c r="C136" s="25" t="s">
        <v>41</v>
      </c>
      <c r="D136" s="44" t="s">
        <v>281</v>
      </c>
      <c r="E136" s="29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29">
        <v>1</v>
      </c>
      <c r="R136" s="94"/>
      <c r="S136" s="15">
        <f t="shared" si="4"/>
        <v>1</v>
      </c>
      <c r="T136" s="25" t="s">
        <v>195</v>
      </c>
      <c r="U136" s="15"/>
    </row>
    <row r="137" spans="2:21" s="14" customFormat="1" ht="9" customHeight="1" x14ac:dyDescent="0.2">
      <c r="B137" s="25"/>
      <c r="C137" s="25" t="s">
        <v>39</v>
      </c>
      <c r="D137" s="44" t="s">
        <v>282</v>
      </c>
      <c r="E137" s="40"/>
      <c r="F137" s="40"/>
      <c r="G137" s="40"/>
      <c r="H137" s="40"/>
      <c r="I137" s="40"/>
      <c r="J137" s="40"/>
      <c r="K137" s="40"/>
      <c r="L137" s="40"/>
      <c r="M137" s="40"/>
      <c r="N137" s="29">
        <v>0</v>
      </c>
      <c r="O137" s="40"/>
      <c r="P137" s="40"/>
      <c r="Q137" s="40"/>
      <c r="R137" s="94"/>
      <c r="S137" s="15">
        <f t="shared" si="4"/>
        <v>0</v>
      </c>
      <c r="T137" s="25" t="s">
        <v>283</v>
      </c>
      <c r="U137" s="15"/>
    </row>
    <row r="138" spans="2:21" s="14" customFormat="1" ht="9" customHeight="1" x14ac:dyDescent="0.2">
      <c r="B138" s="25"/>
      <c r="C138" s="25" t="s">
        <v>39</v>
      </c>
      <c r="D138" s="44" t="s">
        <v>284</v>
      </c>
      <c r="E138" s="29"/>
      <c r="F138" s="40"/>
      <c r="G138" s="40"/>
      <c r="H138" s="40"/>
      <c r="I138" s="40"/>
      <c r="J138" s="40"/>
      <c r="K138" s="40"/>
      <c r="L138" s="40"/>
      <c r="M138" s="40"/>
      <c r="N138" s="29">
        <v>2</v>
      </c>
      <c r="O138" s="40"/>
      <c r="P138" s="40"/>
      <c r="Q138" s="40"/>
      <c r="R138" s="94"/>
      <c r="S138" s="15">
        <f t="shared" si="4"/>
        <v>2</v>
      </c>
      <c r="T138" s="25" t="s">
        <v>285</v>
      </c>
      <c r="U138" s="15"/>
    </row>
    <row r="139" spans="2:21" s="14" customFormat="1" ht="9" customHeight="1" x14ac:dyDescent="0.2">
      <c r="B139" s="25"/>
      <c r="C139" s="25" t="s">
        <v>61</v>
      </c>
      <c r="D139" s="44" t="s">
        <v>286</v>
      </c>
      <c r="F139" s="40"/>
      <c r="G139" s="40"/>
      <c r="H139" s="40"/>
      <c r="I139" s="40"/>
      <c r="J139" s="29"/>
      <c r="K139" s="40"/>
      <c r="L139" s="40"/>
      <c r="M139" s="40"/>
      <c r="N139" s="40"/>
      <c r="O139" s="40"/>
      <c r="P139" s="40"/>
      <c r="Q139" s="40"/>
      <c r="R139" s="94"/>
      <c r="S139" s="15">
        <f>SUM(E139:R139)</f>
        <v>0</v>
      </c>
      <c r="T139" s="25" t="s">
        <v>287</v>
      </c>
      <c r="U139" s="15"/>
    </row>
    <row r="140" spans="2:21" s="14" customFormat="1" ht="9" customHeight="1" x14ac:dyDescent="0.2">
      <c r="B140" s="25"/>
      <c r="C140" s="25" t="s">
        <v>61</v>
      </c>
      <c r="D140" s="44" t="s">
        <v>288</v>
      </c>
      <c r="E140" s="29"/>
      <c r="F140" s="40"/>
      <c r="G140" s="40"/>
      <c r="H140" s="40"/>
      <c r="I140" s="40"/>
      <c r="J140" s="29">
        <v>1</v>
      </c>
      <c r="K140" s="29"/>
      <c r="L140" s="40"/>
      <c r="M140" s="40"/>
      <c r="N140" s="40"/>
      <c r="O140" s="40"/>
      <c r="P140" s="40"/>
      <c r="Q140" s="40"/>
      <c r="R140" s="94"/>
      <c r="S140" s="15">
        <f t="shared" si="4"/>
        <v>1</v>
      </c>
      <c r="T140" s="25" t="s">
        <v>245</v>
      </c>
      <c r="U140" s="15"/>
    </row>
    <row r="141" spans="2:21" s="14" customFormat="1" ht="9" customHeight="1" x14ac:dyDescent="0.2">
      <c r="B141" s="25"/>
      <c r="C141" s="25" t="s">
        <v>61</v>
      </c>
      <c r="D141" s="44" t="s">
        <v>289</v>
      </c>
      <c r="E141" s="40"/>
      <c r="F141" s="40"/>
      <c r="G141" s="40"/>
      <c r="H141" s="29">
        <v>0</v>
      </c>
      <c r="I141" s="40"/>
      <c r="J141" s="40"/>
      <c r="K141" s="40"/>
      <c r="L141" s="40"/>
      <c r="M141" s="40"/>
      <c r="N141" s="40"/>
      <c r="O141" s="40"/>
      <c r="P141" s="40"/>
      <c r="Q141" s="40"/>
      <c r="R141" s="94"/>
      <c r="S141" s="15">
        <f t="shared" si="4"/>
        <v>0</v>
      </c>
      <c r="T141" s="25"/>
      <c r="U141" s="15"/>
    </row>
    <row r="142" spans="2:21" s="14" customFormat="1" ht="9" customHeight="1" x14ac:dyDescent="0.2">
      <c r="B142" s="25"/>
      <c r="C142" s="25" t="s">
        <v>61</v>
      </c>
      <c r="D142" s="44" t="s">
        <v>290</v>
      </c>
      <c r="E142" s="29"/>
      <c r="F142" s="40"/>
      <c r="G142" s="40"/>
      <c r="H142" s="29">
        <v>0</v>
      </c>
      <c r="I142" s="40"/>
      <c r="J142" s="29"/>
      <c r="K142" s="40"/>
      <c r="L142" s="40"/>
      <c r="M142" s="40"/>
      <c r="N142" s="40"/>
      <c r="O142" s="40"/>
      <c r="P142" s="40"/>
      <c r="Q142" s="40"/>
      <c r="R142" s="94"/>
      <c r="S142" s="15">
        <f t="shared" ref="S142:S165" si="5">SUM(E142:R142)</f>
        <v>0</v>
      </c>
      <c r="T142" s="25" t="s">
        <v>245</v>
      </c>
      <c r="U142" s="15"/>
    </row>
    <row r="143" spans="2:21" s="14" customFormat="1" ht="9" customHeight="1" x14ac:dyDescent="0.2">
      <c r="B143" s="25"/>
      <c r="C143" s="25" t="s">
        <v>42</v>
      </c>
      <c r="D143" s="44" t="s">
        <v>291</v>
      </c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114">
        <v>0</v>
      </c>
      <c r="S143" s="15">
        <f t="shared" si="5"/>
        <v>0</v>
      </c>
      <c r="T143" s="25" t="s">
        <v>292</v>
      </c>
      <c r="U143" s="15"/>
    </row>
    <row r="144" spans="2:21" s="14" customFormat="1" ht="9" customHeight="1" x14ac:dyDescent="0.2">
      <c r="B144" s="25"/>
      <c r="C144" s="25" t="s">
        <v>61</v>
      </c>
      <c r="D144" s="44" t="s">
        <v>293</v>
      </c>
      <c r="E144" s="40"/>
      <c r="F144" s="40"/>
      <c r="G144" s="40"/>
      <c r="H144" s="29">
        <v>0</v>
      </c>
      <c r="I144" s="40"/>
      <c r="J144" s="40"/>
      <c r="K144" s="40"/>
      <c r="L144" s="40"/>
      <c r="M144" s="40"/>
      <c r="N144" s="40"/>
      <c r="O144" s="40"/>
      <c r="P144" s="40"/>
      <c r="Q144" s="40"/>
      <c r="R144" s="99"/>
      <c r="S144" s="15">
        <f t="shared" si="5"/>
        <v>0</v>
      </c>
      <c r="T144" s="25" t="s">
        <v>294</v>
      </c>
      <c r="U144" s="15"/>
    </row>
    <row r="145" spans="2:21" s="14" customFormat="1" ht="9" customHeight="1" x14ac:dyDescent="0.2">
      <c r="B145" s="25"/>
      <c r="C145" s="25" t="s">
        <v>39</v>
      </c>
      <c r="D145" s="44" t="s">
        <v>295</v>
      </c>
      <c r="E145" s="40"/>
      <c r="F145" s="40"/>
      <c r="G145" s="40"/>
      <c r="H145" s="40"/>
      <c r="I145" s="40"/>
      <c r="J145" s="40"/>
      <c r="K145" s="40"/>
      <c r="L145" s="40"/>
      <c r="M145" s="46">
        <v>3</v>
      </c>
      <c r="N145" s="40"/>
      <c r="O145" s="40"/>
      <c r="P145" s="40"/>
      <c r="Q145" s="40"/>
      <c r="R145" s="94"/>
      <c r="S145" s="15">
        <f t="shared" si="5"/>
        <v>3</v>
      </c>
      <c r="T145" s="25"/>
      <c r="U145" s="15"/>
    </row>
    <row r="146" spans="2:21" s="14" customFormat="1" ht="9" customHeight="1" x14ac:dyDescent="0.2">
      <c r="B146" s="25"/>
      <c r="C146" s="25" t="s">
        <v>41</v>
      </c>
      <c r="D146" s="44" t="s">
        <v>296</v>
      </c>
      <c r="E146" s="103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29">
        <v>2</v>
      </c>
      <c r="R146" s="94"/>
      <c r="S146" s="15">
        <f t="shared" si="5"/>
        <v>2</v>
      </c>
      <c r="T146" s="25" t="s">
        <v>297</v>
      </c>
      <c r="U146" s="15"/>
    </row>
    <row r="147" spans="2:21" s="14" customFormat="1" ht="9" customHeight="1" x14ac:dyDescent="0.2">
      <c r="B147" s="25"/>
      <c r="C147" s="25" t="s">
        <v>42</v>
      </c>
      <c r="D147" s="44" t="s">
        <v>298</v>
      </c>
      <c r="E147" s="103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154">
        <v>0</v>
      </c>
      <c r="S147" s="15">
        <f t="shared" si="5"/>
        <v>0</v>
      </c>
      <c r="T147" s="25" t="s">
        <v>299</v>
      </c>
      <c r="U147" s="15"/>
    </row>
    <row r="148" spans="2:21" s="14" customFormat="1" ht="9" customHeight="1" x14ac:dyDescent="0.2">
      <c r="B148" s="25"/>
      <c r="C148" s="25" t="s">
        <v>41</v>
      </c>
      <c r="D148" s="44" t="s">
        <v>300</v>
      </c>
      <c r="E148" s="103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>
        <v>1</v>
      </c>
      <c r="R148" s="51"/>
      <c r="S148" s="15">
        <f t="shared" si="5"/>
        <v>1</v>
      </c>
      <c r="T148" s="25" t="s">
        <v>301</v>
      </c>
      <c r="U148" s="15"/>
    </row>
    <row r="149" spans="2:21" ht="9" customHeight="1" x14ac:dyDescent="0.3">
      <c r="B149" s="25"/>
      <c r="C149" s="25" t="s">
        <v>61</v>
      </c>
      <c r="D149" s="44" t="s">
        <v>302</v>
      </c>
      <c r="E149" s="29"/>
      <c r="F149" s="40"/>
      <c r="G149" s="40"/>
      <c r="H149" s="29"/>
      <c r="I149" s="40"/>
      <c r="J149" s="40"/>
      <c r="K149" s="40"/>
      <c r="L149" s="40"/>
      <c r="M149" s="40"/>
      <c r="N149" s="40"/>
      <c r="O149" s="40"/>
      <c r="P149" s="40"/>
      <c r="Q149" s="40"/>
      <c r="R149" s="38"/>
      <c r="S149" s="15">
        <f t="shared" si="5"/>
        <v>0</v>
      </c>
      <c r="T149" s="25" t="s">
        <v>303</v>
      </c>
      <c r="U149" s="8"/>
    </row>
    <row r="150" spans="2:21" ht="9" customHeight="1" x14ac:dyDescent="0.3">
      <c r="B150" s="25"/>
      <c r="C150" s="25" t="s">
        <v>42</v>
      </c>
      <c r="D150" s="44" t="s">
        <v>304</v>
      </c>
      <c r="E150" s="29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154">
        <v>0</v>
      </c>
      <c r="S150" s="15">
        <f t="shared" si="5"/>
        <v>0</v>
      </c>
      <c r="T150" s="25" t="s">
        <v>305</v>
      </c>
      <c r="U150" s="8"/>
    </row>
    <row r="151" spans="2:21" s="14" customFormat="1" ht="9" customHeight="1" x14ac:dyDescent="0.2">
      <c r="B151" s="25"/>
      <c r="C151" s="25" t="s">
        <v>42</v>
      </c>
      <c r="D151" s="44" t="s">
        <v>306</v>
      </c>
      <c r="E151" s="29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154">
        <v>0</v>
      </c>
      <c r="S151" s="15">
        <f t="shared" si="5"/>
        <v>0</v>
      </c>
      <c r="T151" s="25" t="s">
        <v>305</v>
      </c>
      <c r="U151" s="15"/>
    </row>
    <row r="152" spans="2:21" ht="9" customHeight="1" x14ac:dyDescent="0.3">
      <c r="B152" s="25"/>
      <c r="C152" s="25" t="s">
        <v>41</v>
      </c>
      <c r="D152" s="44" t="s">
        <v>307</v>
      </c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29">
        <v>0</v>
      </c>
      <c r="R152" s="94"/>
      <c r="S152" s="15">
        <f t="shared" si="5"/>
        <v>0</v>
      </c>
      <c r="T152" s="25" t="s">
        <v>308</v>
      </c>
      <c r="U152" s="8"/>
    </row>
    <row r="153" spans="2:21" ht="9" customHeight="1" x14ac:dyDescent="0.3">
      <c r="B153" s="25"/>
      <c r="C153" s="25" t="s">
        <v>39</v>
      </c>
      <c r="D153" s="136" t="s">
        <v>309</v>
      </c>
      <c r="E153" s="40"/>
      <c r="F153" s="40"/>
      <c r="G153" s="40"/>
      <c r="H153" s="40"/>
      <c r="I153" s="40"/>
      <c r="J153" s="40"/>
      <c r="K153" s="40"/>
      <c r="L153" s="40"/>
      <c r="M153" s="46">
        <v>2</v>
      </c>
      <c r="N153" s="40"/>
      <c r="O153" s="148">
        <v>2</v>
      </c>
      <c r="P153" s="40"/>
      <c r="Q153" s="40"/>
      <c r="R153" s="94"/>
      <c r="S153" s="15">
        <f t="shared" si="5"/>
        <v>4</v>
      </c>
      <c r="T153" s="25"/>
      <c r="U153" s="8"/>
    </row>
    <row r="154" spans="2:21" ht="9" customHeight="1" x14ac:dyDescent="0.3">
      <c r="B154" s="25"/>
      <c r="C154" s="25" t="s">
        <v>41</v>
      </c>
      <c r="D154" s="44" t="s">
        <v>310</v>
      </c>
      <c r="E154" s="103"/>
      <c r="F154" s="40"/>
      <c r="G154" s="40"/>
      <c r="H154" s="29"/>
      <c r="I154" s="40"/>
      <c r="J154" s="40"/>
      <c r="K154" s="40"/>
      <c r="L154" s="40"/>
      <c r="M154" s="40"/>
      <c r="N154" s="40"/>
      <c r="O154" s="40"/>
      <c r="P154" s="40"/>
      <c r="Q154" s="29">
        <v>0</v>
      </c>
      <c r="R154" s="94"/>
      <c r="S154" s="15">
        <f t="shared" si="5"/>
        <v>0</v>
      </c>
      <c r="T154" s="25" t="s">
        <v>311</v>
      </c>
      <c r="U154" s="8"/>
    </row>
    <row r="155" spans="2:21" ht="9" customHeight="1" x14ac:dyDescent="0.3">
      <c r="B155" s="25"/>
      <c r="C155" s="25" t="s">
        <v>39</v>
      </c>
      <c r="D155" s="136" t="s">
        <v>312</v>
      </c>
      <c r="E155" s="40"/>
      <c r="F155" s="40"/>
      <c r="G155" s="40"/>
      <c r="H155" s="40"/>
      <c r="I155" s="40"/>
      <c r="J155" s="40"/>
      <c r="K155" s="40"/>
      <c r="L155" s="40"/>
      <c r="M155" s="40"/>
      <c r="N155" s="29">
        <v>0</v>
      </c>
      <c r="O155" s="40"/>
      <c r="P155" s="40"/>
      <c r="Q155" s="40"/>
      <c r="R155" s="94"/>
      <c r="S155" s="15">
        <f t="shared" si="5"/>
        <v>0</v>
      </c>
      <c r="T155" s="25"/>
      <c r="U155" s="8"/>
    </row>
    <row r="156" spans="2:21" ht="9" customHeight="1" x14ac:dyDescent="0.3">
      <c r="B156" s="25"/>
      <c r="C156" s="25" t="s">
        <v>42</v>
      </c>
      <c r="D156" s="61" t="s">
        <v>313</v>
      </c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99">
        <v>0</v>
      </c>
      <c r="S156" s="15">
        <f t="shared" si="5"/>
        <v>0</v>
      </c>
      <c r="T156" s="25" t="s">
        <v>314</v>
      </c>
      <c r="U156" s="8"/>
    </row>
    <row r="157" spans="2:21" ht="9" customHeight="1" x14ac:dyDescent="0.3">
      <c r="B157" s="25"/>
      <c r="C157" s="25" t="s">
        <v>61</v>
      </c>
      <c r="D157" s="55" t="s">
        <v>315</v>
      </c>
      <c r="E157" s="40"/>
      <c r="F157" s="40"/>
      <c r="G157" s="40"/>
      <c r="H157" s="40"/>
      <c r="I157" s="39"/>
      <c r="J157" s="40"/>
      <c r="K157" s="29">
        <v>0</v>
      </c>
      <c r="L157" s="40"/>
      <c r="M157" s="40"/>
      <c r="N157" s="40"/>
      <c r="O157" s="40"/>
      <c r="P157" s="68"/>
      <c r="Q157" s="40"/>
      <c r="R157" s="94"/>
      <c r="S157" s="15">
        <f t="shared" si="5"/>
        <v>0</v>
      </c>
      <c r="T157" s="25" t="s">
        <v>316</v>
      </c>
      <c r="U157" s="8"/>
    </row>
    <row r="158" spans="2:21" ht="9" customHeight="1" x14ac:dyDescent="0.3">
      <c r="B158" s="25" t="s">
        <v>39</v>
      </c>
      <c r="C158" s="25" t="s">
        <v>40</v>
      </c>
      <c r="D158" s="138" t="s">
        <v>317</v>
      </c>
      <c r="E158" s="40"/>
      <c r="F158" s="40"/>
      <c r="G158" s="40"/>
      <c r="H158" s="40"/>
      <c r="I158" s="40"/>
      <c r="J158" s="40"/>
      <c r="K158" s="40"/>
      <c r="L158" s="40"/>
      <c r="M158" s="50">
        <v>5</v>
      </c>
      <c r="N158" s="29"/>
      <c r="O158" s="40"/>
      <c r="P158" s="40"/>
      <c r="Q158" s="40"/>
      <c r="R158" s="94"/>
      <c r="S158" s="15">
        <f t="shared" si="5"/>
        <v>5</v>
      </c>
      <c r="T158" s="123" t="s">
        <v>318</v>
      </c>
      <c r="U158" s="8"/>
    </row>
    <row r="159" spans="2:21" ht="9" customHeight="1" x14ac:dyDescent="0.3">
      <c r="B159" s="25"/>
      <c r="C159" s="25" t="s">
        <v>39</v>
      </c>
      <c r="D159" s="136" t="s">
        <v>319</v>
      </c>
      <c r="E159" s="40"/>
      <c r="F159" s="40"/>
      <c r="G159" s="40"/>
      <c r="H159" s="40"/>
      <c r="I159" s="40"/>
      <c r="J159" s="40"/>
      <c r="K159" s="40"/>
      <c r="L159" s="40"/>
      <c r="M159" s="50">
        <v>4</v>
      </c>
      <c r="N159" s="146">
        <v>1</v>
      </c>
      <c r="O159" s="40"/>
      <c r="P159" s="40"/>
      <c r="Q159" s="40"/>
      <c r="R159" s="102"/>
      <c r="S159" s="15">
        <f t="shared" si="5"/>
        <v>5</v>
      </c>
      <c r="T159" s="133" t="s">
        <v>320</v>
      </c>
      <c r="U159" s="8"/>
    </row>
    <row r="160" spans="2:21" ht="9" customHeight="1" x14ac:dyDescent="0.3">
      <c r="B160" s="25"/>
      <c r="C160" s="25" t="s">
        <v>61</v>
      </c>
      <c r="D160" s="116" t="s">
        <v>321</v>
      </c>
      <c r="E160" s="42"/>
      <c r="F160" s="40"/>
      <c r="G160" s="40"/>
      <c r="H160" s="40"/>
      <c r="I160" s="40"/>
      <c r="J160" s="40">
        <v>0</v>
      </c>
      <c r="K160" s="27"/>
      <c r="L160" s="40"/>
      <c r="M160" s="40"/>
      <c r="N160" s="40"/>
      <c r="O160" s="40"/>
      <c r="P160" s="40"/>
      <c r="Q160" s="40"/>
      <c r="R160" s="102"/>
      <c r="S160" s="15">
        <f t="shared" si="5"/>
        <v>0</v>
      </c>
      <c r="T160" s="25" t="s">
        <v>322</v>
      </c>
      <c r="U160" s="8"/>
    </row>
    <row r="161" spans="2:22" ht="9" customHeight="1" x14ac:dyDescent="0.3">
      <c r="B161" s="25"/>
      <c r="C161" s="25" t="s">
        <v>61</v>
      </c>
      <c r="D161" s="116" t="s">
        <v>323</v>
      </c>
      <c r="E161" s="42"/>
      <c r="F161" s="40"/>
      <c r="G161" s="40"/>
      <c r="H161" s="40"/>
      <c r="I161" s="40"/>
      <c r="J161" s="40"/>
      <c r="K161" s="27">
        <v>0</v>
      </c>
      <c r="L161" s="40"/>
      <c r="M161" s="40"/>
      <c r="N161" s="40"/>
      <c r="O161" s="40"/>
      <c r="P161" s="40"/>
      <c r="Q161" s="40"/>
      <c r="R161" s="102"/>
      <c r="S161" s="15">
        <f t="shared" ref="S161" si="6">SUM(E161:R161)</f>
        <v>0</v>
      </c>
      <c r="T161" s="25" t="s">
        <v>324</v>
      </c>
      <c r="U161" s="8"/>
    </row>
    <row r="162" spans="2:22" ht="9" customHeight="1" x14ac:dyDescent="0.3">
      <c r="B162" s="25"/>
      <c r="C162" s="25" t="s">
        <v>39</v>
      </c>
      <c r="D162" s="137" t="s">
        <v>325</v>
      </c>
      <c r="E162" s="102"/>
      <c r="F162" s="40"/>
      <c r="G162" s="40"/>
      <c r="H162" s="40"/>
      <c r="I162" s="40"/>
      <c r="J162" s="40"/>
      <c r="K162" s="103"/>
      <c r="L162" s="29"/>
      <c r="M162" s="56"/>
      <c r="N162" s="56">
        <v>1</v>
      </c>
      <c r="O162" s="29"/>
      <c r="P162" s="40"/>
      <c r="Q162" s="40"/>
      <c r="R162" s="42"/>
      <c r="S162" s="15">
        <f t="shared" si="5"/>
        <v>1</v>
      </c>
      <c r="T162" s="123" t="s">
        <v>326</v>
      </c>
      <c r="U162" s="8"/>
    </row>
    <row r="163" spans="2:22" ht="9" customHeight="1" x14ac:dyDescent="0.3">
      <c r="B163" s="25"/>
      <c r="C163" s="25" t="s">
        <v>39</v>
      </c>
      <c r="D163" s="118" t="s">
        <v>327</v>
      </c>
      <c r="E163" s="102"/>
      <c r="F163" s="40"/>
      <c r="G163" s="40"/>
      <c r="H163" s="40"/>
      <c r="I163" s="40"/>
      <c r="J163" s="40"/>
      <c r="K163" s="103"/>
      <c r="L163" s="29">
        <v>1</v>
      </c>
      <c r="M163" s="40"/>
      <c r="N163" s="40"/>
      <c r="O163" s="29"/>
      <c r="P163" s="40"/>
      <c r="Q163" s="40"/>
      <c r="R163" s="42"/>
      <c r="S163" s="15">
        <f t="shared" si="5"/>
        <v>1</v>
      </c>
      <c r="T163" s="25"/>
      <c r="U163" s="8"/>
    </row>
    <row r="164" spans="2:22" ht="9" customHeight="1" x14ac:dyDescent="0.3">
      <c r="B164" s="25"/>
      <c r="C164" s="25"/>
      <c r="D164" s="119" t="s">
        <v>328</v>
      </c>
      <c r="E164" s="101"/>
      <c r="F164" s="68"/>
      <c r="G164" s="42"/>
      <c r="H164" s="42"/>
      <c r="I164" s="42"/>
      <c r="J164" s="42"/>
      <c r="K164" s="42"/>
      <c r="L164" s="27">
        <v>1</v>
      </c>
      <c r="M164" s="42"/>
      <c r="N164" s="27">
        <v>1</v>
      </c>
      <c r="O164" s="42"/>
      <c r="P164" s="42"/>
      <c r="Q164" s="42"/>
      <c r="R164" s="42"/>
      <c r="S164" s="15">
        <f t="shared" si="5"/>
        <v>2</v>
      </c>
      <c r="T164" s="25" t="s">
        <v>329</v>
      </c>
      <c r="U164" s="8"/>
    </row>
    <row r="165" spans="2:22" s="14" customFormat="1" ht="9" customHeight="1" x14ac:dyDescent="0.2">
      <c r="B165" s="25"/>
      <c r="C165" s="25" t="s">
        <v>39</v>
      </c>
      <c r="D165" s="119" t="s">
        <v>330</v>
      </c>
      <c r="E165" s="115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94"/>
      <c r="S165" s="15">
        <f t="shared" si="5"/>
        <v>0</v>
      </c>
      <c r="T165" s="25" t="s">
        <v>331</v>
      </c>
      <c r="U165" s="15"/>
    </row>
    <row r="166" spans="2:22" s="14" customFormat="1" ht="9" customHeight="1" x14ac:dyDescent="0.2">
      <c r="B166" s="25" t="s">
        <v>1</v>
      </c>
      <c r="C166" s="25" t="s">
        <v>61</v>
      </c>
      <c r="D166" s="121" t="s">
        <v>332</v>
      </c>
      <c r="E166" s="29">
        <v>12</v>
      </c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94"/>
      <c r="S166" s="15">
        <f>SUM(E166:R166)</f>
        <v>12</v>
      </c>
      <c r="T166" s="25" t="s">
        <v>333</v>
      </c>
      <c r="U166" s="15"/>
    </row>
    <row r="167" spans="2:22" ht="9" customHeight="1" x14ac:dyDescent="0.3">
      <c r="B167" s="25"/>
      <c r="C167" s="25"/>
      <c r="D167" s="117" t="s">
        <v>334</v>
      </c>
      <c r="E167" s="101"/>
      <c r="F167" s="68"/>
      <c r="G167" s="42"/>
      <c r="H167" s="152">
        <v>1</v>
      </c>
      <c r="I167" s="42"/>
      <c r="J167" s="42"/>
      <c r="K167" s="42"/>
      <c r="L167" s="42"/>
      <c r="M167" s="152">
        <v>1</v>
      </c>
      <c r="N167" s="42"/>
      <c r="O167" s="42"/>
      <c r="P167" s="42"/>
      <c r="Q167" s="42"/>
      <c r="R167" s="42"/>
      <c r="S167" s="15">
        <f>SUM(E167:R167)</f>
        <v>2</v>
      </c>
      <c r="T167" s="25"/>
      <c r="U167" s="8"/>
    </row>
    <row r="168" spans="2:22" ht="9" customHeight="1" x14ac:dyDescent="0.3">
      <c r="B168" s="25"/>
      <c r="C168" s="25"/>
      <c r="D168" s="132" t="s">
        <v>335</v>
      </c>
      <c r="E168" s="68"/>
      <c r="F168" s="68"/>
      <c r="G168" s="42"/>
      <c r="H168" s="42"/>
      <c r="I168" s="42"/>
      <c r="J168" s="40">
        <v>0</v>
      </c>
      <c r="K168" s="42"/>
      <c r="L168" s="42"/>
      <c r="M168" s="42"/>
      <c r="N168" s="42"/>
      <c r="O168" s="42"/>
      <c r="P168" s="42"/>
      <c r="Q168" s="42"/>
      <c r="R168" s="42"/>
      <c r="S168" s="15">
        <f>SUM(E168:R168)</f>
        <v>0</v>
      </c>
      <c r="T168" s="25" t="s">
        <v>336</v>
      </c>
      <c r="U168" s="8"/>
    </row>
    <row r="169" spans="2:22" ht="9" customHeight="1" x14ac:dyDescent="0.3">
      <c r="B169" s="25"/>
      <c r="C169" s="25"/>
      <c r="D169" s="129"/>
      <c r="E169" s="130"/>
      <c r="F169" s="130"/>
      <c r="G169" s="131"/>
      <c r="H169" s="131"/>
      <c r="I169" s="131"/>
      <c r="J169" s="131"/>
      <c r="K169" s="131"/>
      <c r="L169" s="131"/>
      <c r="M169" s="131"/>
      <c r="N169" s="131"/>
      <c r="O169" s="131"/>
      <c r="P169" s="131"/>
      <c r="Q169" s="131"/>
      <c r="R169" s="131"/>
      <c r="S169" s="15"/>
      <c r="T169" s="25"/>
      <c r="U169" s="8"/>
    </row>
    <row r="170" spans="2:22" ht="9" customHeight="1" x14ac:dyDescent="0.3">
      <c r="B170" s="25"/>
      <c r="C170" s="25"/>
      <c r="D170" s="129"/>
      <c r="E170" s="130"/>
      <c r="F170" s="130"/>
      <c r="G170" s="131"/>
      <c r="H170" s="131"/>
      <c r="I170" s="131"/>
      <c r="J170" s="131"/>
      <c r="K170" s="131"/>
      <c r="L170" s="131"/>
      <c r="M170" s="131"/>
      <c r="N170" s="131"/>
      <c r="O170" s="131"/>
      <c r="P170" s="131"/>
      <c r="Q170" s="131"/>
      <c r="R170" s="131"/>
      <c r="S170" s="15"/>
      <c r="T170" s="25"/>
      <c r="U170" s="8"/>
    </row>
    <row r="171" spans="2:22" ht="9" customHeight="1" x14ac:dyDescent="0.3">
      <c r="B171" s="25"/>
      <c r="C171" s="25"/>
      <c r="E171" s="7"/>
      <c r="F171" s="7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15"/>
      <c r="T171" s="25"/>
      <c r="U171" s="8"/>
    </row>
    <row r="172" spans="2:22" ht="9" customHeight="1" x14ac:dyDescent="0.3">
      <c r="B172" s="25"/>
      <c r="C172" s="25"/>
      <c r="E172" s="7"/>
      <c r="F172" s="7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15"/>
      <c r="T172" s="25"/>
      <c r="U172" s="8"/>
    </row>
    <row r="173" spans="2:22" ht="9" customHeight="1" x14ac:dyDescent="0.3">
      <c r="B173" s="25"/>
      <c r="C173" s="25"/>
      <c r="E173" s="7"/>
      <c r="F173" s="7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15"/>
      <c r="T173" s="25"/>
      <c r="U173" s="8"/>
    </row>
    <row r="174" spans="2:22" s="10" customFormat="1" ht="9" customHeight="1" x14ac:dyDescent="0.3">
      <c r="B174" s="25" t="s">
        <v>1</v>
      </c>
      <c r="C174" s="25" t="s">
        <v>41</v>
      </c>
      <c r="D174" s="90" t="s">
        <v>337</v>
      </c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95"/>
      <c r="S174" s="15">
        <f t="shared" ref="S174:S179" si="7">SUM(E174:R174)</f>
        <v>0</v>
      </c>
      <c r="T174" s="25" t="s">
        <v>338</v>
      </c>
      <c r="U174" s="24"/>
      <c r="V174" s="24"/>
    </row>
    <row r="175" spans="2:22" s="14" customFormat="1" ht="9" customHeight="1" x14ac:dyDescent="0.2">
      <c r="B175" s="25" t="s">
        <v>1</v>
      </c>
      <c r="C175" s="25" t="s">
        <v>61</v>
      </c>
      <c r="D175" s="30" t="s">
        <v>339</v>
      </c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99"/>
      <c r="S175" s="15">
        <f t="shared" si="7"/>
        <v>0</v>
      </c>
      <c r="T175" s="25" t="s">
        <v>340</v>
      </c>
      <c r="U175" s="25" t="s">
        <v>341</v>
      </c>
    </row>
    <row r="176" spans="2:22" s="14" customFormat="1" ht="9" customHeight="1" x14ac:dyDescent="0.2">
      <c r="B176" s="25" t="s">
        <v>1</v>
      </c>
      <c r="C176" s="25" t="s">
        <v>61</v>
      </c>
      <c r="D176" s="30" t="s">
        <v>342</v>
      </c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94"/>
      <c r="S176" s="15">
        <f t="shared" si="7"/>
        <v>0</v>
      </c>
      <c r="U176" s="25" t="s">
        <v>343</v>
      </c>
    </row>
    <row r="177" spans="2:21" s="14" customFormat="1" ht="9" customHeight="1" x14ac:dyDescent="0.2">
      <c r="B177" s="25" t="s">
        <v>1</v>
      </c>
      <c r="C177" s="25" t="s">
        <v>61</v>
      </c>
      <c r="D177" s="30" t="s">
        <v>344</v>
      </c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94"/>
      <c r="S177" s="15">
        <f t="shared" si="7"/>
        <v>0</v>
      </c>
      <c r="T177" s="25" t="s">
        <v>345</v>
      </c>
    </row>
    <row r="178" spans="2:21" s="14" customFormat="1" ht="9" customHeight="1" x14ac:dyDescent="0.2">
      <c r="B178" s="25" t="s">
        <v>1</v>
      </c>
      <c r="C178" s="25" t="s">
        <v>61</v>
      </c>
      <c r="D178" s="30" t="s">
        <v>346</v>
      </c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94"/>
      <c r="S178" s="15">
        <f t="shared" si="7"/>
        <v>0</v>
      </c>
      <c r="T178" s="25" t="s">
        <v>75</v>
      </c>
      <c r="U178" s="53" t="s">
        <v>347</v>
      </c>
    </row>
    <row r="179" spans="2:21" s="14" customFormat="1" ht="9" customHeight="1" x14ac:dyDescent="0.2">
      <c r="B179" s="25" t="s">
        <v>1</v>
      </c>
      <c r="C179" s="25" t="s">
        <v>20</v>
      </c>
      <c r="D179" s="30" t="s">
        <v>348</v>
      </c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99"/>
      <c r="S179" s="15">
        <f t="shared" si="7"/>
        <v>0</v>
      </c>
      <c r="T179" s="25"/>
      <c r="U179" s="15"/>
    </row>
    <row r="180" spans="2:21" s="14" customFormat="1" ht="9" customHeight="1" x14ac:dyDescent="0.2">
      <c r="B180" s="25" t="s">
        <v>1</v>
      </c>
      <c r="C180" s="25"/>
      <c r="D180" s="30" t="s">
        <v>349</v>
      </c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94"/>
      <c r="S180" s="15">
        <f t="shared" ref="S180:S185" si="8">SUM(E180:R180)</f>
        <v>0</v>
      </c>
      <c r="T180" s="25" t="s">
        <v>350</v>
      </c>
      <c r="U180" s="15"/>
    </row>
    <row r="181" spans="2:21" s="14" customFormat="1" ht="9" customHeight="1" x14ac:dyDescent="0.2">
      <c r="B181" s="25" t="s">
        <v>1</v>
      </c>
      <c r="C181" s="25" t="s">
        <v>42</v>
      </c>
      <c r="D181" s="30" t="s">
        <v>351</v>
      </c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94"/>
      <c r="S181" s="15">
        <f t="shared" si="8"/>
        <v>0</v>
      </c>
      <c r="T181" s="25" t="s">
        <v>352</v>
      </c>
      <c r="U181" s="15"/>
    </row>
    <row r="182" spans="2:21" s="14" customFormat="1" ht="11.1" customHeight="1" x14ac:dyDescent="0.2">
      <c r="B182" s="25" t="s">
        <v>1</v>
      </c>
      <c r="C182" s="25"/>
      <c r="D182" s="30" t="s">
        <v>353</v>
      </c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94"/>
      <c r="S182" s="15">
        <f t="shared" si="8"/>
        <v>0</v>
      </c>
      <c r="T182" s="25"/>
      <c r="U182" s="15"/>
    </row>
    <row r="185" spans="2:21" ht="9" customHeight="1" x14ac:dyDescent="0.3">
      <c r="B185" s="25"/>
      <c r="C185" s="25"/>
      <c r="D185" s="30" t="s">
        <v>62</v>
      </c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15">
        <f t="shared" si="8"/>
        <v>0</v>
      </c>
      <c r="T185" s="25"/>
      <c r="U185" s="8"/>
    </row>
    <row r="186" spans="2:21" ht="9" customHeight="1" x14ac:dyDescent="0.3">
      <c r="B186" s="25"/>
      <c r="C186" s="25" t="s">
        <v>354</v>
      </c>
      <c r="D186" s="129" t="s">
        <v>355</v>
      </c>
      <c r="E186" s="153"/>
      <c r="F186" s="153"/>
      <c r="G186" s="153"/>
      <c r="H186" s="40"/>
      <c r="I186" s="40"/>
      <c r="J186" s="40"/>
      <c r="K186" s="27"/>
      <c r="L186" s="40"/>
      <c r="M186" s="40"/>
      <c r="N186" s="40"/>
      <c r="O186" s="40"/>
      <c r="P186" s="40"/>
      <c r="Q186" s="40"/>
      <c r="R186" s="155"/>
      <c r="S186" s="15"/>
      <c r="T186" s="25" t="s">
        <v>356</v>
      </c>
      <c r="U186" s="8"/>
    </row>
    <row r="187" spans="2:21" ht="9" customHeight="1" x14ac:dyDescent="0.3">
      <c r="B187" s="25"/>
      <c r="C187" s="25"/>
      <c r="D187" s="129"/>
      <c r="E187" s="153"/>
      <c r="F187" s="153"/>
      <c r="G187" s="153"/>
      <c r="H187" s="153"/>
      <c r="I187" s="153"/>
      <c r="J187" s="153"/>
      <c r="K187" s="153"/>
      <c r="L187" s="153"/>
      <c r="M187" s="153"/>
      <c r="N187" s="153"/>
      <c r="O187" s="153"/>
      <c r="P187" s="153"/>
      <c r="Q187" s="153"/>
      <c r="R187" s="153"/>
      <c r="S187" s="15"/>
      <c r="T187" s="25"/>
      <c r="U187" s="8"/>
    </row>
    <row r="188" spans="2:21" x14ac:dyDescent="0.3">
      <c r="B188" s="25"/>
      <c r="D188" s="25"/>
      <c r="E188" s="7"/>
      <c r="F188" s="7"/>
      <c r="G188" s="8"/>
      <c r="H188" s="8"/>
      <c r="I188" s="8"/>
      <c r="J188" s="8"/>
      <c r="K188" s="8"/>
      <c r="L188" s="106"/>
      <c r="M188" s="8"/>
      <c r="N188" s="8"/>
      <c r="O188" s="8"/>
      <c r="P188" s="8"/>
      <c r="Q188" s="8"/>
      <c r="R188" s="8"/>
      <c r="S188" s="8"/>
      <c r="T188" s="25"/>
      <c r="U188" s="8"/>
    </row>
    <row r="189" spans="2:21" x14ac:dyDescent="0.3">
      <c r="B189" s="25"/>
      <c r="C189" s="25"/>
      <c r="E189" s="7"/>
      <c r="F189" s="7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25"/>
      <c r="U189" s="8"/>
    </row>
    <row r="190" spans="2:21" x14ac:dyDescent="0.3">
      <c r="B190" s="25"/>
      <c r="C190" s="25"/>
      <c r="E190" s="7"/>
      <c r="F190" s="7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25"/>
      <c r="U190" s="8"/>
    </row>
    <row r="191" spans="2:21" x14ac:dyDescent="0.3">
      <c r="B191" s="25"/>
      <c r="C191" s="25"/>
      <c r="E191" s="7"/>
      <c r="F191" s="7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25"/>
      <c r="U191" s="8"/>
    </row>
    <row r="192" spans="2:21" x14ac:dyDescent="0.3">
      <c r="B192" s="25"/>
      <c r="C192" s="25"/>
      <c r="E192" s="7"/>
      <c r="F192" s="7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25"/>
      <c r="U192" s="8"/>
    </row>
    <row r="193" spans="2:21" x14ac:dyDescent="0.3">
      <c r="B193" s="25"/>
      <c r="C193" s="25"/>
      <c r="E193" s="7"/>
      <c r="F193" s="7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25"/>
      <c r="U193" s="8"/>
    </row>
    <row r="194" spans="2:21" x14ac:dyDescent="0.3">
      <c r="B194" s="25"/>
      <c r="C194" s="25"/>
      <c r="E194" s="7"/>
      <c r="F194" s="7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25"/>
      <c r="U194" s="8"/>
    </row>
    <row r="195" spans="2:21" x14ac:dyDescent="0.3">
      <c r="B195" s="25"/>
      <c r="C195" s="25"/>
      <c r="E195" s="7"/>
      <c r="F195" s="7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25"/>
      <c r="U195" s="8"/>
    </row>
    <row r="196" spans="2:21" x14ac:dyDescent="0.3">
      <c r="E196" s="7"/>
      <c r="F196" s="7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25"/>
      <c r="U196" s="8"/>
    </row>
    <row r="197" spans="2:21" x14ac:dyDescent="0.3">
      <c r="E197" s="7"/>
      <c r="F197" s="7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25"/>
      <c r="U197" s="8"/>
    </row>
    <row r="198" spans="2:21" x14ac:dyDescent="0.3">
      <c r="E198" s="7"/>
      <c r="F198" s="7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25"/>
      <c r="U198" s="8"/>
    </row>
    <row r="199" spans="2:21" x14ac:dyDescent="0.3">
      <c r="E199" s="7"/>
      <c r="F199" s="7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25"/>
      <c r="U199" s="8"/>
    </row>
    <row r="200" spans="2:21" x14ac:dyDescent="0.3">
      <c r="E200" s="7"/>
      <c r="F200" s="7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25"/>
      <c r="U200" s="8"/>
    </row>
    <row r="201" spans="2:21" x14ac:dyDescent="0.3">
      <c r="E201" s="7"/>
      <c r="F201" s="7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25"/>
      <c r="U201" s="8"/>
    </row>
    <row r="202" spans="2:21" x14ac:dyDescent="0.3">
      <c r="E202" s="7"/>
      <c r="F202" s="7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25"/>
      <c r="U202" s="8"/>
    </row>
    <row r="203" spans="2:21" x14ac:dyDescent="0.3">
      <c r="E203" s="7"/>
      <c r="F203" s="7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25"/>
      <c r="U203" s="8"/>
    </row>
    <row r="204" spans="2:21" x14ac:dyDescent="0.3">
      <c r="E204" s="7"/>
      <c r="F204" s="7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25"/>
      <c r="U204" s="8"/>
    </row>
    <row r="205" spans="2:21" x14ac:dyDescent="0.3">
      <c r="E205" s="7"/>
      <c r="F205" s="7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25"/>
      <c r="U205" s="8"/>
    </row>
    <row r="206" spans="2:21" x14ac:dyDescent="0.3">
      <c r="E206" s="7"/>
      <c r="F206" s="7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25"/>
      <c r="U206" s="8"/>
    </row>
    <row r="207" spans="2:21" x14ac:dyDescent="0.3">
      <c r="E207" s="7"/>
      <c r="F207" s="7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25"/>
      <c r="U207" s="8"/>
    </row>
    <row r="208" spans="2:21" x14ac:dyDescent="0.3">
      <c r="E208" s="7"/>
      <c r="F208" s="7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25"/>
      <c r="U208" s="8"/>
    </row>
    <row r="209" spans="5:21" x14ac:dyDescent="0.3">
      <c r="E209" s="7"/>
      <c r="F209" s="7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25"/>
      <c r="U209" s="8"/>
    </row>
    <row r="210" spans="5:21" x14ac:dyDescent="0.3">
      <c r="E210" s="7"/>
      <c r="F210" s="7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25"/>
      <c r="U210" s="8"/>
    </row>
    <row r="211" spans="5:21" x14ac:dyDescent="0.3">
      <c r="E211" s="7"/>
      <c r="F211" s="7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25"/>
      <c r="U211" s="8"/>
    </row>
    <row r="212" spans="5:21" x14ac:dyDescent="0.3">
      <c r="E212" s="7"/>
      <c r="F212" s="7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25"/>
      <c r="U212" s="8"/>
    </row>
    <row r="213" spans="5:21" x14ac:dyDescent="0.3">
      <c r="E213" s="7"/>
      <c r="F213" s="7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25"/>
      <c r="U213" s="8"/>
    </row>
    <row r="214" spans="5:21" x14ac:dyDescent="0.3">
      <c r="E214" s="7"/>
      <c r="F214" s="7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25"/>
      <c r="U214" s="8"/>
    </row>
    <row r="215" spans="5:21" x14ac:dyDescent="0.3">
      <c r="E215" s="7"/>
      <c r="F215" s="7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25"/>
      <c r="U215" s="8"/>
    </row>
    <row r="216" spans="5:21" x14ac:dyDescent="0.3">
      <c r="E216" s="7"/>
      <c r="F216" s="7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25"/>
      <c r="U216" s="8"/>
    </row>
    <row r="217" spans="5:21" x14ac:dyDescent="0.3">
      <c r="E217" s="7"/>
      <c r="F217" s="7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25"/>
      <c r="U217" s="8"/>
    </row>
    <row r="218" spans="5:21" x14ac:dyDescent="0.3">
      <c r="E218" s="7"/>
      <c r="F218" s="7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25"/>
      <c r="U218" s="8"/>
    </row>
    <row r="219" spans="5:21" x14ac:dyDescent="0.3">
      <c r="E219" s="7"/>
      <c r="F219" s="7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25"/>
      <c r="U219" s="8"/>
    </row>
    <row r="220" spans="5:21" x14ac:dyDescent="0.3">
      <c r="E220" s="7"/>
      <c r="F220" s="7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25"/>
      <c r="U220" s="8"/>
    </row>
    <row r="221" spans="5:21" x14ac:dyDescent="0.3">
      <c r="E221" s="7"/>
      <c r="F221" s="7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25"/>
      <c r="U221" s="8"/>
    </row>
    <row r="222" spans="5:21" x14ac:dyDescent="0.3">
      <c r="E222" s="7"/>
      <c r="F222" s="7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25"/>
      <c r="U222" s="8"/>
    </row>
    <row r="223" spans="5:21" x14ac:dyDescent="0.3">
      <c r="E223" s="7"/>
      <c r="F223" s="7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25"/>
      <c r="U223" s="8"/>
    </row>
    <row r="224" spans="5:21" x14ac:dyDescent="0.3">
      <c r="E224" s="7"/>
      <c r="F224" s="7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25"/>
      <c r="U224" s="8"/>
    </row>
    <row r="225" spans="5:21" x14ac:dyDescent="0.3">
      <c r="E225" s="7"/>
      <c r="F225" s="7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25"/>
      <c r="U225" s="8"/>
    </row>
    <row r="226" spans="5:21" x14ac:dyDescent="0.3">
      <c r="E226" s="7"/>
      <c r="F226" s="7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25"/>
      <c r="U226" s="8"/>
    </row>
    <row r="227" spans="5:21" x14ac:dyDescent="0.3">
      <c r="E227" s="7"/>
      <c r="F227" s="7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25"/>
      <c r="U227" s="8"/>
    </row>
    <row r="228" spans="5:21" x14ac:dyDescent="0.3">
      <c r="E228" s="7"/>
      <c r="F228" s="7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25"/>
      <c r="U228" s="8"/>
    </row>
    <row r="229" spans="5:21" x14ac:dyDescent="0.3">
      <c r="E229" s="7"/>
      <c r="F229" s="7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25"/>
      <c r="U229" s="8"/>
    </row>
    <row r="230" spans="5:21" x14ac:dyDescent="0.3">
      <c r="E230" s="7"/>
      <c r="F230" s="7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25"/>
      <c r="U230" s="8"/>
    </row>
    <row r="231" spans="5:21" x14ac:dyDescent="0.3">
      <c r="E231" s="7"/>
      <c r="F231" s="7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25"/>
      <c r="U231" s="8"/>
    </row>
    <row r="232" spans="5:21" x14ac:dyDescent="0.3">
      <c r="E232" s="7"/>
      <c r="F232" s="7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25"/>
      <c r="U232" s="8"/>
    </row>
    <row r="233" spans="5:21" x14ac:dyDescent="0.3">
      <c r="E233" s="7"/>
      <c r="F233" s="7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25"/>
      <c r="U233" s="8"/>
    </row>
    <row r="234" spans="5:21" x14ac:dyDescent="0.3">
      <c r="E234" s="7"/>
      <c r="F234" s="7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25"/>
      <c r="U234" s="8"/>
    </row>
    <row r="235" spans="5:21" x14ac:dyDescent="0.3">
      <c r="E235" s="7"/>
      <c r="F235" s="7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25"/>
      <c r="U235" s="8"/>
    </row>
    <row r="236" spans="5:21" x14ac:dyDescent="0.3">
      <c r="E236" s="7"/>
      <c r="F236" s="7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25"/>
      <c r="U236" s="8"/>
    </row>
    <row r="237" spans="5:21" x14ac:dyDescent="0.3">
      <c r="E237" s="7"/>
      <c r="F237" s="7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25"/>
      <c r="U237" s="8"/>
    </row>
    <row r="238" spans="5:21" x14ac:dyDescent="0.3">
      <c r="E238" s="7"/>
      <c r="F238" s="7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</row>
    <row r="239" spans="5:21" x14ac:dyDescent="0.3">
      <c r="E239" s="7"/>
      <c r="F239" s="7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</row>
    <row r="240" spans="5:21" x14ac:dyDescent="0.3">
      <c r="E240" s="7"/>
      <c r="F240" s="7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</row>
    <row r="241" spans="5:21" x14ac:dyDescent="0.3">
      <c r="E241" s="7"/>
      <c r="F241" s="7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</row>
    <row r="242" spans="5:21" x14ac:dyDescent="0.3">
      <c r="E242" s="7"/>
      <c r="F242" s="7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</row>
    <row r="243" spans="5:21" x14ac:dyDescent="0.3">
      <c r="E243" s="7"/>
      <c r="F243" s="7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</row>
    <row r="244" spans="5:21" x14ac:dyDescent="0.3">
      <c r="E244" s="7"/>
      <c r="F244" s="7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</row>
    <row r="245" spans="5:21" x14ac:dyDescent="0.3">
      <c r="E245" s="7"/>
      <c r="F245" s="7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</row>
    <row r="246" spans="5:21" x14ac:dyDescent="0.3">
      <c r="E246" s="7"/>
      <c r="F246" s="7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</row>
    <row r="247" spans="5:21" x14ac:dyDescent="0.3">
      <c r="E247" s="7"/>
      <c r="F247" s="7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</row>
    <row r="248" spans="5:21" x14ac:dyDescent="0.3">
      <c r="E248" s="7"/>
      <c r="F248" s="7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</row>
    <row r="249" spans="5:21" x14ac:dyDescent="0.3">
      <c r="E249" s="7"/>
      <c r="F249" s="7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</row>
    <row r="250" spans="5:21" x14ac:dyDescent="0.3">
      <c r="E250" s="7"/>
      <c r="F250" s="7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</row>
    <row r="251" spans="5:21" x14ac:dyDescent="0.3">
      <c r="E251" s="7"/>
      <c r="F251" s="7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</row>
    <row r="252" spans="5:21" x14ac:dyDescent="0.3">
      <c r="E252" s="7"/>
      <c r="F252" s="7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</row>
    <row r="253" spans="5:21" x14ac:dyDescent="0.3">
      <c r="E253" s="7"/>
      <c r="F253" s="7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</row>
    <row r="254" spans="5:21" x14ac:dyDescent="0.3">
      <c r="E254" s="7"/>
      <c r="F254" s="7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</row>
    <row r="255" spans="5:21" x14ac:dyDescent="0.3">
      <c r="E255" s="7"/>
      <c r="F255" s="7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</row>
    <row r="256" spans="5:21" x14ac:dyDescent="0.3">
      <c r="E256" s="7"/>
      <c r="F256" s="7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</row>
    <row r="257" spans="5:21" x14ac:dyDescent="0.3">
      <c r="E257" s="7"/>
      <c r="F257" s="7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</row>
    <row r="258" spans="5:21" x14ac:dyDescent="0.3">
      <c r="E258" s="7"/>
      <c r="F258" s="7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</row>
    <row r="259" spans="5:21" x14ac:dyDescent="0.3">
      <c r="E259" s="7"/>
      <c r="F259" s="7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</row>
    <row r="260" spans="5:21" x14ac:dyDescent="0.3">
      <c r="E260" s="7"/>
      <c r="F260" s="7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</row>
    <row r="261" spans="5:21" x14ac:dyDescent="0.3">
      <c r="E261" s="7"/>
      <c r="F261" s="7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</row>
    <row r="262" spans="5:21" x14ac:dyDescent="0.3">
      <c r="E262" s="7"/>
      <c r="F262" s="7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</row>
    <row r="263" spans="5:21" x14ac:dyDescent="0.3">
      <c r="E263" s="7"/>
      <c r="F263" s="7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</row>
    <row r="264" spans="5:21" x14ac:dyDescent="0.3">
      <c r="E264" s="7"/>
      <c r="F264" s="7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</row>
    <row r="265" spans="5:21" x14ac:dyDescent="0.3">
      <c r="E265" s="7"/>
      <c r="F265" s="7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</row>
    <row r="266" spans="5:21" x14ac:dyDescent="0.3">
      <c r="E266" s="7"/>
      <c r="F266" s="7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</row>
    <row r="267" spans="5:21" x14ac:dyDescent="0.3">
      <c r="E267" s="7"/>
      <c r="F267" s="7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</row>
    <row r="268" spans="5:21" x14ac:dyDescent="0.3">
      <c r="E268" s="7"/>
      <c r="F268" s="7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</row>
    <row r="269" spans="5:21" x14ac:dyDescent="0.3">
      <c r="E269" s="7"/>
      <c r="F269" s="7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</row>
    <row r="270" spans="5:21" x14ac:dyDescent="0.3">
      <c r="E270" s="7"/>
      <c r="F270" s="7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</row>
    <row r="271" spans="5:21" x14ac:dyDescent="0.3">
      <c r="E271" s="7"/>
      <c r="F271" s="7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</row>
    <row r="272" spans="5:21" x14ac:dyDescent="0.3">
      <c r="E272" s="7"/>
      <c r="F272" s="7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</row>
    <row r="273" spans="5:21" x14ac:dyDescent="0.3">
      <c r="E273" s="7"/>
      <c r="F273" s="7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</row>
    <row r="274" spans="5:21" x14ac:dyDescent="0.3">
      <c r="E274" s="7"/>
      <c r="F274" s="7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</row>
    <row r="275" spans="5:21" x14ac:dyDescent="0.3">
      <c r="E275" s="7"/>
      <c r="F275" s="7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</row>
    <row r="276" spans="5:21" x14ac:dyDescent="0.3">
      <c r="E276" s="7"/>
      <c r="F276" s="7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</row>
    <row r="277" spans="5:21" x14ac:dyDescent="0.3">
      <c r="E277" s="7"/>
      <c r="F277" s="7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</row>
    <row r="278" spans="5:21" x14ac:dyDescent="0.3">
      <c r="E278" s="7"/>
      <c r="F278" s="7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</row>
    <row r="279" spans="5:21" x14ac:dyDescent="0.3">
      <c r="E279" s="7"/>
      <c r="F279" s="7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</row>
    <row r="280" spans="5:21" x14ac:dyDescent="0.3">
      <c r="E280" s="7"/>
      <c r="F280" s="7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</row>
    <row r="281" spans="5:21" x14ac:dyDescent="0.3">
      <c r="E281" s="7"/>
      <c r="F281" s="7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</row>
    <row r="282" spans="5:21" x14ac:dyDescent="0.3">
      <c r="E282" s="7"/>
      <c r="F282" s="7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</row>
    <row r="283" spans="5:21" x14ac:dyDescent="0.3">
      <c r="E283" s="7"/>
      <c r="F283" s="7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</row>
    <row r="284" spans="5:21" x14ac:dyDescent="0.3">
      <c r="E284" s="7"/>
      <c r="F284" s="7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</row>
    <row r="285" spans="5:21" x14ac:dyDescent="0.3">
      <c r="E285" s="7"/>
      <c r="F285" s="7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</row>
    <row r="286" spans="5:21" x14ac:dyDescent="0.3">
      <c r="E286" s="7"/>
      <c r="F286" s="7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</row>
    <row r="287" spans="5:21" x14ac:dyDescent="0.3">
      <c r="E287" s="7"/>
      <c r="F287" s="7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</row>
    <row r="288" spans="5:21" x14ac:dyDescent="0.3">
      <c r="E288" s="7"/>
      <c r="F288" s="7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</row>
    <row r="289" spans="5:21" x14ac:dyDescent="0.3">
      <c r="E289" s="7"/>
      <c r="F289" s="7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</row>
    <row r="290" spans="5:21" x14ac:dyDescent="0.3">
      <c r="E290" s="7"/>
      <c r="F290" s="7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</row>
    <row r="291" spans="5:21" x14ac:dyDescent="0.3">
      <c r="E291" s="7"/>
      <c r="F291" s="7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</row>
    <row r="292" spans="5:21" x14ac:dyDescent="0.3">
      <c r="E292" s="7"/>
      <c r="F292" s="7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</row>
    <row r="293" spans="5:21" x14ac:dyDescent="0.3">
      <c r="E293" s="7"/>
      <c r="F293" s="7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</row>
    <row r="294" spans="5:21" x14ac:dyDescent="0.3">
      <c r="E294" s="7"/>
      <c r="F294" s="7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</row>
    <row r="295" spans="5:21" x14ac:dyDescent="0.3">
      <c r="E295" s="7"/>
      <c r="F295" s="7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</row>
    <row r="296" spans="5:21" x14ac:dyDescent="0.3">
      <c r="E296" s="7"/>
      <c r="F296" s="7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</row>
    <row r="297" spans="5:21" x14ac:dyDescent="0.3">
      <c r="E297" s="7"/>
      <c r="F297" s="7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</row>
    <row r="298" spans="5:21" x14ac:dyDescent="0.3">
      <c r="E298" s="7"/>
      <c r="F298" s="7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</row>
    <row r="299" spans="5:21" x14ac:dyDescent="0.3">
      <c r="E299" s="7"/>
      <c r="F299" s="7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</row>
    <row r="300" spans="5:21" x14ac:dyDescent="0.3">
      <c r="E300" s="7"/>
      <c r="F300" s="7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</row>
    <row r="301" spans="5:21" x14ac:dyDescent="0.3">
      <c r="E301" s="7"/>
      <c r="F301" s="7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</row>
    <row r="302" spans="5:21" x14ac:dyDescent="0.3">
      <c r="E302" s="7"/>
      <c r="F302" s="7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</row>
    <row r="303" spans="5:21" x14ac:dyDescent="0.3">
      <c r="E303" s="7"/>
      <c r="F303" s="7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</row>
    <row r="304" spans="5:21" x14ac:dyDescent="0.3">
      <c r="E304" s="7"/>
      <c r="F304" s="7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</row>
    <row r="305" spans="5:21" x14ac:dyDescent="0.3">
      <c r="E305" s="7"/>
      <c r="F305" s="7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</row>
    <row r="306" spans="5:21" x14ac:dyDescent="0.3">
      <c r="E306" s="7"/>
      <c r="F306" s="7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</row>
    <row r="307" spans="5:21" x14ac:dyDescent="0.3">
      <c r="E307" s="7"/>
      <c r="F307" s="7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</row>
    <row r="308" spans="5:21" x14ac:dyDescent="0.3">
      <c r="E308" s="7"/>
      <c r="F308" s="7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</row>
    <row r="309" spans="5:21" x14ac:dyDescent="0.3">
      <c r="E309" s="7"/>
      <c r="F309" s="7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</row>
    <row r="310" spans="5:21" x14ac:dyDescent="0.3">
      <c r="E310" s="7"/>
      <c r="F310" s="7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</row>
    <row r="311" spans="5:21" x14ac:dyDescent="0.3">
      <c r="E311" s="7"/>
      <c r="F311" s="7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</row>
    <row r="312" spans="5:21" x14ac:dyDescent="0.3">
      <c r="E312" s="7"/>
      <c r="F312" s="7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</row>
    <row r="313" spans="5:21" x14ac:dyDescent="0.3">
      <c r="E313" s="7"/>
      <c r="F313" s="7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</row>
    <row r="314" spans="5:21" x14ac:dyDescent="0.3">
      <c r="E314" s="7"/>
      <c r="F314" s="7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</row>
    <row r="315" spans="5:21" x14ac:dyDescent="0.3">
      <c r="E315" s="7"/>
      <c r="F315" s="7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</row>
    <row r="316" spans="5:21" x14ac:dyDescent="0.3">
      <c r="E316" s="7"/>
      <c r="F316" s="7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</row>
    <row r="317" spans="5:21" x14ac:dyDescent="0.3">
      <c r="E317" s="7"/>
      <c r="F317" s="7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</row>
    <row r="318" spans="5:21" x14ac:dyDescent="0.3">
      <c r="E318" s="7"/>
      <c r="F318" s="7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</row>
    <row r="319" spans="5:21" x14ac:dyDescent="0.3">
      <c r="E319" s="7"/>
      <c r="F319" s="7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</row>
    <row r="320" spans="5:21" x14ac:dyDescent="0.3">
      <c r="E320" s="7"/>
      <c r="F320" s="7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</row>
    <row r="321" spans="5:21" x14ac:dyDescent="0.3">
      <c r="E321" s="7"/>
      <c r="F321" s="7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</row>
    <row r="322" spans="5:21" x14ac:dyDescent="0.3">
      <c r="E322" s="7"/>
      <c r="F322" s="7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</row>
    <row r="323" spans="5:21" x14ac:dyDescent="0.3">
      <c r="E323" s="7"/>
      <c r="F323" s="7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</row>
    <row r="324" spans="5:21" x14ac:dyDescent="0.3">
      <c r="E324" s="7"/>
      <c r="F324" s="7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</row>
    <row r="325" spans="5:21" x14ac:dyDescent="0.3">
      <c r="E325" s="7"/>
      <c r="F325" s="7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</row>
    <row r="326" spans="5:21" x14ac:dyDescent="0.3">
      <c r="E326" s="7"/>
      <c r="F326" s="7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</row>
    <row r="327" spans="5:21" x14ac:dyDescent="0.3">
      <c r="E327" s="7"/>
      <c r="F327" s="7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</row>
    <row r="328" spans="5:21" x14ac:dyDescent="0.3">
      <c r="E328" s="7"/>
      <c r="F328" s="7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</row>
    <row r="329" spans="5:21" x14ac:dyDescent="0.3">
      <c r="E329" s="7"/>
      <c r="F329" s="7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</row>
    <row r="330" spans="5:21" x14ac:dyDescent="0.3">
      <c r="E330" s="7"/>
      <c r="F330" s="7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</row>
    <row r="331" spans="5:21" x14ac:dyDescent="0.3">
      <c r="E331" s="7"/>
      <c r="F331" s="7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</row>
    <row r="332" spans="5:21" x14ac:dyDescent="0.3">
      <c r="E332" s="7"/>
      <c r="F332" s="7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</row>
    <row r="333" spans="5:21" x14ac:dyDescent="0.3">
      <c r="E333" s="7"/>
      <c r="F333" s="7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</row>
    <row r="334" spans="5:21" x14ac:dyDescent="0.3">
      <c r="E334" s="7"/>
      <c r="F334" s="7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</row>
    <row r="335" spans="5:21" x14ac:dyDescent="0.3">
      <c r="E335" s="7"/>
      <c r="F335" s="7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</row>
    <row r="336" spans="5:21" x14ac:dyDescent="0.3">
      <c r="E336" s="7"/>
      <c r="F336" s="7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</row>
    <row r="337" spans="5:21" x14ac:dyDescent="0.3">
      <c r="E337" s="7"/>
      <c r="F337" s="7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</row>
    <row r="338" spans="5:21" x14ac:dyDescent="0.3">
      <c r="E338" s="7"/>
      <c r="F338" s="7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</row>
    <row r="339" spans="5:21" x14ac:dyDescent="0.3">
      <c r="E339" s="7"/>
      <c r="F339" s="7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</row>
    <row r="340" spans="5:21" x14ac:dyDescent="0.3">
      <c r="E340" s="7"/>
      <c r="F340" s="7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</row>
    <row r="341" spans="5:21" x14ac:dyDescent="0.3">
      <c r="E341" s="7"/>
      <c r="F341" s="7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</row>
    <row r="342" spans="5:21" x14ac:dyDescent="0.3">
      <c r="E342" s="7"/>
      <c r="F342" s="7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</row>
    <row r="343" spans="5:21" x14ac:dyDescent="0.3">
      <c r="E343" s="7"/>
      <c r="F343" s="7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</row>
    <row r="344" spans="5:21" x14ac:dyDescent="0.3">
      <c r="E344" s="7"/>
      <c r="F344" s="7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</row>
    <row r="345" spans="5:21" x14ac:dyDescent="0.3">
      <c r="E345" s="7"/>
      <c r="F345" s="7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</row>
    <row r="346" spans="5:21" x14ac:dyDescent="0.3">
      <c r="E346" s="7"/>
      <c r="F346" s="7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</row>
    <row r="347" spans="5:21" x14ac:dyDescent="0.3">
      <c r="E347" s="7"/>
      <c r="F347" s="7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</row>
    <row r="348" spans="5:21" x14ac:dyDescent="0.3">
      <c r="E348" s="7"/>
      <c r="F348" s="7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</row>
    <row r="349" spans="5:21" x14ac:dyDescent="0.3">
      <c r="E349" s="7"/>
      <c r="F349" s="7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</row>
    <row r="350" spans="5:21" x14ac:dyDescent="0.3">
      <c r="E350" s="7"/>
      <c r="F350" s="7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</row>
    <row r="351" spans="5:21" x14ac:dyDescent="0.3">
      <c r="E351" s="7"/>
      <c r="F351" s="7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</row>
    <row r="352" spans="5:21" x14ac:dyDescent="0.3">
      <c r="E352" s="7"/>
      <c r="F352" s="7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</row>
    <row r="353" spans="5:21" x14ac:dyDescent="0.3">
      <c r="E353" s="7"/>
      <c r="F353" s="7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</row>
    <row r="354" spans="5:21" x14ac:dyDescent="0.3">
      <c r="E354" s="7"/>
      <c r="F354" s="7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</row>
    <row r="355" spans="5:21" x14ac:dyDescent="0.3">
      <c r="E355" s="7"/>
      <c r="F355" s="7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</row>
    <row r="356" spans="5:21" x14ac:dyDescent="0.3">
      <c r="E356" s="7"/>
      <c r="F356" s="7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</row>
    <row r="357" spans="5:21" x14ac:dyDescent="0.3">
      <c r="E357" s="7"/>
      <c r="F357" s="7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</row>
    <row r="358" spans="5:21" x14ac:dyDescent="0.3">
      <c r="E358" s="7"/>
      <c r="F358" s="7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</row>
    <row r="359" spans="5:21" x14ac:dyDescent="0.3">
      <c r="E359" s="7"/>
      <c r="F359" s="7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</row>
    <row r="360" spans="5:21" x14ac:dyDescent="0.3">
      <c r="E360" s="7"/>
      <c r="F360" s="7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</row>
    <row r="361" spans="5:21" x14ac:dyDescent="0.3">
      <c r="E361" s="7"/>
      <c r="F361" s="7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</row>
    <row r="362" spans="5:21" x14ac:dyDescent="0.3">
      <c r="E362" s="7"/>
      <c r="F362" s="7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</row>
    <row r="363" spans="5:21" x14ac:dyDescent="0.3">
      <c r="E363" s="7"/>
      <c r="F363" s="7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</row>
    <row r="364" spans="5:21" x14ac:dyDescent="0.3">
      <c r="E364" s="7"/>
      <c r="F364" s="7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</row>
    <row r="365" spans="5:21" x14ac:dyDescent="0.3">
      <c r="E365" s="7"/>
      <c r="F365" s="7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</row>
    <row r="366" spans="5:21" x14ac:dyDescent="0.3">
      <c r="E366" s="7"/>
      <c r="F366" s="7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</row>
    <row r="367" spans="5:21" x14ac:dyDescent="0.3">
      <c r="E367" s="7"/>
      <c r="F367" s="7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</row>
    <row r="368" spans="5:21" x14ac:dyDescent="0.3">
      <c r="E368" s="7"/>
      <c r="F368" s="7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</row>
    <row r="369" spans="5:21" x14ac:dyDescent="0.3">
      <c r="E369" s="7"/>
      <c r="F369" s="7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</row>
    <row r="370" spans="5:21" x14ac:dyDescent="0.3">
      <c r="E370" s="7"/>
      <c r="F370" s="7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</row>
    <row r="371" spans="5:21" x14ac:dyDescent="0.3">
      <c r="E371" s="7"/>
      <c r="F371" s="7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</row>
    <row r="372" spans="5:21" x14ac:dyDescent="0.3">
      <c r="E372" s="7"/>
      <c r="F372" s="7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</row>
    <row r="373" spans="5:21" x14ac:dyDescent="0.3">
      <c r="E373" s="7"/>
      <c r="F373" s="7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</row>
    <row r="374" spans="5:21" x14ac:dyDescent="0.3">
      <c r="E374" s="7"/>
      <c r="F374" s="7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</row>
    <row r="375" spans="5:21" x14ac:dyDescent="0.3">
      <c r="E375" s="7"/>
      <c r="F375" s="7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</row>
    <row r="376" spans="5:21" x14ac:dyDescent="0.3">
      <c r="E376" s="7"/>
      <c r="F376" s="7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</row>
    <row r="377" spans="5:21" x14ac:dyDescent="0.3">
      <c r="E377" s="7"/>
      <c r="F377" s="7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</row>
    <row r="378" spans="5:21" x14ac:dyDescent="0.3">
      <c r="E378" s="7"/>
      <c r="F378" s="7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</row>
    <row r="379" spans="5:21" x14ac:dyDescent="0.3">
      <c r="E379" s="7"/>
      <c r="F379" s="7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</row>
    <row r="380" spans="5:21" x14ac:dyDescent="0.3">
      <c r="E380" s="7"/>
      <c r="F380" s="7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</row>
    <row r="381" spans="5:21" x14ac:dyDescent="0.3">
      <c r="E381" s="7"/>
      <c r="F381" s="7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</row>
    <row r="382" spans="5:21" x14ac:dyDescent="0.3">
      <c r="E382" s="7"/>
      <c r="F382" s="7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</row>
    <row r="383" spans="5:21" x14ac:dyDescent="0.3">
      <c r="E383" s="7"/>
      <c r="F383" s="7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</row>
    <row r="384" spans="5:21" x14ac:dyDescent="0.3">
      <c r="E384" s="7"/>
      <c r="F384" s="7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</row>
    <row r="385" spans="5:21" x14ac:dyDescent="0.3">
      <c r="E385" s="7"/>
      <c r="F385" s="7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</row>
    <row r="386" spans="5:21" x14ac:dyDescent="0.3">
      <c r="E386" s="7"/>
      <c r="F386" s="7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</row>
    <row r="387" spans="5:21" x14ac:dyDescent="0.3">
      <c r="E387" s="7"/>
      <c r="F387" s="7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</row>
    <row r="388" spans="5:21" x14ac:dyDescent="0.3">
      <c r="E388" s="7"/>
      <c r="F388" s="7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</row>
    <row r="389" spans="5:21" x14ac:dyDescent="0.3">
      <c r="E389" s="7"/>
      <c r="F389" s="7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</row>
    <row r="390" spans="5:21" x14ac:dyDescent="0.3">
      <c r="E390" s="7"/>
      <c r="F390" s="7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</row>
    <row r="391" spans="5:21" x14ac:dyDescent="0.3">
      <c r="E391" s="7"/>
      <c r="F391" s="7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</row>
    <row r="392" spans="5:21" x14ac:dyDescent="0.3">
      <c r="E392" s="7"/>
      <c r="F392" s="7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</row>
    <row r="393" spans="5:21" x14ac:dyDescent="0.3">
      <c r="E393" s="7"/>
      <c r="F393" s="7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</row>
    <row r="394" spans="5:21" x14ac:dyDescent="0.3">
      <c r="E394" s="7"/>
      <c r="F394" s="7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</row>
    <row r="395" spans="5:21" x14ac:dyDescent="0.3">
      <c r="E395" s="7"/>
      <c r="F395" s="7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</row>
    <row r="396" spans="5:21" x14ac:dyDescent="0.3">
      <c r="E396" s="7"/>
      <c r="F396" s="7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</row>
    <row r="397" spans="5:21" x14ac:dyDescent="0.3">
      <c r="E397" s="7"/>
      <c r="F397" s="7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</row>
    <row r="398" spans="5:21" x14ac:dyDescent="0.3">
      <c r="E398" s="7"/>
      <c r="F398" s="7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</row>
    <row r="399" spans="5:21" x14ac:dyDescent="0.3">
      <c r="E399" s="7"/>
      <c r="F399" s="7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</row>
    <row r="400" spans="5:21" x14ac:dyDescent="0.3">
      <c r="E400" s="7"/>
      <c r="F400" s="7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</row>
    <row r="401" spans="5:21" x14ac:dyDescent="0.3">
      <c r="E401" s="7"/>
      <c r="F401" s="7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</row>
    <row r="402" spans="5:21" x14ac:dyDescent="0.3">
      <c r="E402" s="7"/>
      <c r="F402" s="7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</row>
    <row r="403" spans="5:21" x14ac:dyDescent="0.3">
      <c r="E403" s="7"/>
      <c r="F403" s="7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</row>
    <row r="404" spans="5:21" x14ac:dyDescent="0.3">
      <c r="E404" s="7"/>
      <c r="F404" s="7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</row>
    <row r="405" spans="5:21" x14ac:dyDescent="0.3">
      <c r="E405" s="7"/>
      <c r="F405" s="7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</row>
    <row r="406" spans="5:21" x14ac:dyDescent="0.3">
      <c r="E406" s="7"/>
      <c r="F406" s="7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</row>
    <row r="407" spans="5:21" x14ac:dyDescent="0.3">
      <c r="E407" s="7"/>
      <c r="F407" s="7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</row>
    <row r="408" spans="5:21" x14ac:dyDescent="0.3">
      <c r="E408" s="7"/>
      <c r="F408" s="7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</row>
    <row r="409" spans="5:21" x14ac:dyDescent="0.3">
      <c r="E409" s="7"/>
      <c r="F409" s="7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</row>
    <row r="410" spans="5:21" x14ac:dyDescent="0.3">
      <c r="E410" s="7"/>
      <c r="F410" s="7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</row>
    <row r="411" spans="5:21" x14ac:dyDescent="0.3">
      <c r="E411" s="7"/>
      <c r="F411" s="7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</row>
    <row r="412" spans="5:21" x14ac:dyDescent="0.3">
      <c r="E412" s="7"/>
      <c r="F412" s="7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</row>
    <row r="413" spans="5:21" x14ac:dyDescent="0.3">
      <c r="E413" s="7"/>
      <c r="F413" s="7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</row>
    <row r="414" spans="5:21" x14ac:dyDescent="0.3">
      <c r="E414" s="7"/>
      <c r="F414" s="7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</row>
    <row r="415" spans="5:21" x14ac:dyDescent="0.3">
      <c r="E415" s="7"/>
      <c r="F415" s="7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</row>
    <row r="416" spans="5:21" x14ac:dyDescent="0.3">
      <c r="E416" s="7"/>
      <c r="F416" s="7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</row>
    <row r="417" spans="5:21" x14ac:dyDescent="0.3">
      <c r="E417" s="7"/>
      <c r="F417" s="7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</row>
    <row r="418" spans="5:21" x14ac:dyDescent="0.3">
      <c r="E418" s="7"/>
      <c r="F418" s="7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</row>
    <row r="419" spans="5:21" x14ac:dyDescent="0.3">
      <c r="E419" s="7"/>
      <c r="F419" s="7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</row>
    <row r="420" spans="5:21" x14ac:dyDescent="0.3">
      <c r="E420" s="7"/>
      <c r="F420" s="7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</row>
  </sheetData>
  <autoFilter ref="B3:R186" xr:uid="{68FA1FF9-5C22-4B11-B4C7-0E60FC93533B}"/>
  <mergeCells count="3">
    <mergeCell ref="G2:I2"/>
    <mergeCell ref="J2:K2"/>
    <mergeCell ref="L2:O2"/>
  </mergeCells>
  <conditionalFormatting sqref="R15 R174 R38:R41 E8:Q8 E7:R7 F13:R13 F9:R10 F11:O12 F14:G14 I14:J14 L14:R14 Q11:R12">
    <cfRule type="cellIs" dxfId="6" priority="8" operator="greaterThan">
      <formula>15</formula>
    </cfRule>
  </conditionalFormatting>
  <conditionalFormatting sqref="G6:R6">
    <cfRule type="cellIs" dxfId="5" priority="4" operator="greaterThan">
      <formula>20</formula>
    </cfRule>
  </conditionalFormatting>
  <conditionalFormatting sqref="E14">
    <cfRule type="cellIs" dxfId="4" priority="3" operator="greaterThan">
      <formula>15</formula>
    </cfRule>
  </conditionalFormatting>
  <conditionalFormatting sqref="H14">
    <cfRule type="cellIs" dxfId="3" priority="2" operator="greaterThan">
      <formula>15</formula>
    </cfRule>
  </conditionalFormatting>
  <conditionalFormatting sqref="K14">
    <cfRule type="cellIs" dxfId="2" priority="1" operator="greaterThan">
      <formula>15</formula>
    </cfRule>
  </conditionalFormatting>
  <pageMargins left="0.7" right="0.7" top="0.75" bottom="0.75" header="0.3" footer="0.3"/>
  <pageSetup paperSize="9" scale="83" orientation="landscape" r:id="rId1"/>
  <ignoredErrors>
    <ignoredError sqref="S14" formula="1"/>
  </ignoredError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76A15F-9238-4461-9FC9-303AFAC07DC6}">
  <sheetPr codeName="Blad7">
    <tabColor theme="5" tint="0.39997558519241921"/>
  </sheetPr>
  <dimension ref="B1:N7"/>
  <sheetViews>
    <sheetView workbookViewId="0">
      <selection activeCell="K6" sqref="K6"/>
    </sheetView>
  </sheetViews>
  <sheetFormatPr defaultColWidth="8.375" defaultRowHeight="11.4" x14ac:dyDescent="0.2"/>
  <cols>
    <col min="1" max="1" width="2.75" style="1" customWidth="1"/>
    <col min="2" max="2" width="6" style="1" bestFit="1" customWidth="1"/>
    <col min="3" max="12" width="4.375" style="1" customWidth="1"/>
    <col min="13" max="14" width="3.75" style="1" customWidth="1"/>
    <col min="15" max="16384" width="8.375" style="1"/>
  </cols>
  <sheetData>
    <row r="1" spans="2:14" ht="14.4" x14ac:dyDescent="0.3">
      <c r="C1" s="127" t="s">
        <v>483</v>
      </c>
    </row>
    <row r="2" spans="2:14" ht="12" thickBot="1" x14ac:dyDescent="0.25"/>
    <row r="3" spans="2:14" ht="14.4" thickBot="1" x14ac:dyDescent="0.35">
      <c r="B3" s="10"/>
      <c r="C3" s="191" t="s">
        <v>14</v>
      </c>
      <c r="D3" s="192" t="s">
        <v>15</v>
      </c>
      <c r="E3" s="192" t="s">
        <v>16</v>
      </c>
      <c r="F3" s="192" t="s">
        <v>357</v>
      </c>
      <c r="G3" s="192" t="s">
        <v>358</v>
      </c>
      <c r="H3" s="192" t="s">
        <v>359</v>
      </c>
      <c r="I3" s="192" t="s">
        <v>360</v>
      </c>
      <c r="J3" s="192" t="s">
        <v>361</v>
      </c>
      <c r="K3" s="192" t="s">
        <v>362</v>
      </c>
      <c r="L3" s="192" t="s">
        <v>363</v>
      </c>
      <c r="M3" s="192" t="s">
        <v>4</v>
      </c>
      <c r="N3" s="193" t="s">
        <v>5</v>
      </c>
    </row>
    <row r="4" spans="2:14" ht="14.4" thickBot="1" x14ac:dyDescent="0.25">
      <c r="B4" s="189" t="s">
        <v>484</v>
      </c>
      <c r="C4" s="210"/>
      <c r="D4" s="220"/>
      <c r="E4" s="211"/>
      <c r="F4" s="211"/>
      <c r="G4" s="211"/>
      <c r="H4" s="211"/>
      <c r="I4" s="211"/>
      <c r="J4" s="211"/>
      <c r="K4" s="220"/>
      <c r="L4" s="220"/>
      <c r="M4" s="220"/>
      <c r="N4" s="212"/>
    </row>
    <row r="5" spans="2:14" ht="13.8" x14ac:dyDescent="0.2">
      <c r="B5" s="189" t="s">
        <v>485</v>
      </c>
      <c r="C5" s="197"/>
      <c r="D5" s="128"/>
      <c r="E5" s="128"/>
      <c r="F5" s="201"/>
      <c r="G5" s="202"/>
      <c r="H5" s="202"/>
      <c r="I5" s="202"/>
      <c r="J5" s="202"/>
      <c r="K5" s="202"/>
      <c r="L5" s="128"/>
      <c r="M5" s="128"/>
      <c r="N5" s="186"/>
    </row>
    <row r="6" spans="2:14" ht="13.8" x14ac:dyDescent="0.2">
      <c r="B6" s="209" t="s">
        <v>486</v>
      </c>
      <c r="C6" s="196"/>
      <c r="D6" s="194"/>
      <c r="E6" s="206"/>
      <c r="F6" s="207"/>
      <c r="G6" s="206"/>
      <c r="H6" s="199"/>
      <c r="I6" s="199"/>
      <c r="J6" s="199"/>
      <c r="K6" s="199"/>
      <c r="L6" s="194"/>
      <c r="M6" s="194"/>
      <c r="N6" s="195"/>
    </row>
    <row r="7" spans="2:14" ht="14.4" thickBot="1" x14ac:dyDescent="0.25">
      <c r="B7" s="190" t="s">
        <v>515</v>
      </c>
      <c r="C7" s="198"/>
      <c r="D7" s="187"/>
      <c r="E7" s="187"/>
      <c r="F7" s="187"/>
      <c r="G7" s="187"/>
      <c r="H7" s="208"/>
      <c r="I7" s="208"/>
      <c r="J7" s="208"/>
      <c r="K7" s="208"/>
      <c r="L7" s="221"/>
      <c r="M7" s="221"/>
      <c r="N7" s="188"/>
    </row>
  </sheetData>
  <phoneticPr fontId="13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6AE3B0-9724-41E4-98C1-AF7E01465E8D}">
  <sheetPr codeName="Blad8"/>
  <dimension ref="B2:F7"/>
  <sheetViews>
    <sheetView workbookViewId="0">
      <selection activeCell="B7" sqref="B7"/>
    </sheetView>
  </sheetViews>
  <sheetFormatPr defaultRowHeight="11.4" x14ac:dyDescent="0.2"/>
  <cols>
    <col min="2" max="2" width="16.5" bestFit="1" customWidth="1"/>
  </cols>
  <sheetData>
    <row r="2" spans="2:6" x14ac:dyDescent="0.2">
      <c r="B2" s="1" t="s">
        <v>524</v>
      </c>
      <c r="D2" s="1"/>
      <c r="F2" s="176" t="s">
        <v>531</v>
      </c>
    </row>
    <row r="3" spans="2:6" x14ac:dyDescent="0.2">
      <c r="B3" s="1" t="s">
        <v>525</v>
      </c>
      <c r="D3" s="1" t="s">
        <v>529</v>
      </c>
      <c r="F3" s="177" t="s">
        <v>532</v>
      </c>
    </row>
    <row r="4" spans="2:6" x14ac:dyDescent="0.2">
      <c r="B4" s="1" t="s">
        <v>526</v>
      </c>
      <c r="D4" s="1" t="s">
        <v>530</v>
      </c>
      <c r="F4" s="178" t="s">
        <v>533</v>
      </c>
    </row>
    <row r="5" spans="2:6" x14ac:dyDescent="0.2">
      <c r="B5" s="1" t="s">
        <v>527</v>
      </c>
    </row>
    <row r="6" spans="2:6" x14ac:dyDescent="0.2">
      <c r="B6" s="1" t="s">
        <v>528</v>
      </c>
    </row>
    <row r="7" spans="2:6" x14ac:dyDescent="0.2">
      <c r="B7" s="1" t="s">
        <v>577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75DDF7-B593-43DE-9B94-B404F818BBAC}">
  <sheetPr codeName="Blad9">
    <tabColor rgb="FF00B050"/>
  </sheetPr>
  <dimension ref="B1:V406"/>
  <sheetViews>
    <sheetView workbookViewId="0">
      <pane ySplit="7" topLeftCell="A8" activePane="bottomLeft" state="frozen"/>
      <selection pane="bottomLeft" activeCell="Y175" sqref="Y175"/>
    </sheetView>
  </sheetViews>
  <sheetFormatPr defaultColWidth="9.25" defaultRowHeight="14.4" x14ac:dyDescent="0.3"/>
  <cols>
    <col min="1" max="1" width="1.125" style="7" customWidth="1"/>
    <col min="2" max="2" width="6.375" style="7" customWidth="1"/>
    <col min="3" max="3" width="24.25" style="7" customWidth="1"/>
    <col min="4" max="5" width="3.25" style="8" customWidth="1"/>
    <col min="6" max="6" width="4.375" style="7" customWidth="1"/>
    <col min="7" max="7" width="4.375" style="7" hidden="1" customWidth="1"/>
    <col min="8" max="11" width="4.375" style="7" customWidth="1"/>
    <col min="12" max="12" width="4.375" style="7" hidden="1" customWidth="1"/>
    <col min="13" max="17" width="4.375" style="7" customWidth="1"/>
    <col min="18" max="18" width="4.375" style="7" hidden="1" customWidth="1"/>
    <col min="19" max="19" width="5.25" style="7" customWidth="1"/>
    <col min="20" max="21" width="6.25" style="7" customWidth="1"/>
    <col min="22" max="23" width="4.375" style="7" customWidth="1"/>
    <col min="24" max="16384" width="9.25" style="7"/>
  </cols>
  <sheetData>
    <row r="1" spans="2:22" ht="8.25" customHeight="1" x14ac:dyDescent="0.3"/>
    <row r="2" spans="2:22" x14ac:dyDescent="0.3">
      <c r="D2" s="9"/>
      <c r="E2" s="9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</row>
    <row r="3" spans="2:22" ht="45" customHeight="1" x14ac:dyDescent="0.3">
      <c r="D3" s="11" t="s">
        <v>45</v>
      </c>
      <c r="E3" s="11" t="s">
        <v>365</v>
      </c>
      <c r="F3" s="11" t="s">
        <v>1</v>
      </c>
      <c r="G3" s="11" t="s">
        <v>366</v>
      </c>
      <c r="H3" s="11" t="s">
        <v>3</v>
      </c>
      <c r="I3" s="11" t="s">
        <v>9</v>
      </c>
      <c r="J3" s="11" t="s">
        <v>11</v>
      </c>
      <c r="K3" s="11" t="s">
        <v>8</v>
      </c>
      <c r="L3" s="11" t="s">
        <v>13</v>
      </c>
      <c r="M3" s="11" t="s">
        <v>10</v>
      </c>
      <c r="N3" s="11" t="s">
        <v>6</v>
      </c>
      <c r="O3" s="11" t="s">
        <v>13</v>
      </c>
      <c r="P3" s="11" t="s">
        <v>7</v>
      </c>
      <c r="Q3" s="11" t="s">
        <v>53</v>
      </c>
      <c r="R3" s="11" t="s">
        <v>12</v>
      </c>
      <c r="S3" s="12" t="s">
        <v>54</v>
      </c>
      <c r="T3" s="63" t="s">
        <v>55</v>
      </c>
      <c r="U3" s="13"/>
      <c r="V3" s="13"/>
    </row>
    <row r="4" spans="2:22" ht="11.85" customHeight="1" x14ac:dyDescent="0.3">
      <c r="C4" s="14" t="s">
        <v>56</v>
      </c>
      <c r="D4" s="11"/>
      <c r="E4" s="11"/>
      <c r="F4" s="15">
        <v>0</v>
      </c>
      <c r="G4" s="15">
        <v>0</v>
      </c>
      <c r="H4" s="15">
        <v>41</v>
      </c>
      <c r="I4" s="15">
        <v>53</v>
      </c>
      <c r="J4" s="15">
        <v>53</v>
      </c>
      <c r="K4" s="15">
        <v>53</v>
      </c>
      <c r="L4" s="15">
        <v>0</v>
      </c>
      <c r="M4" s="15">
        <v>45</v>
      </c>
      <c r="N4" s="15">
        <v>53</v>
      </c>
      <c r="O4" s="15">
        <v>20</v>
      </c>
      <c r="P4" s="15">
        <v>53</v>
      </c>
      <c r="Q4" s="15">
        <v>38</v>
      </c>
      <c r="R4" s="15">
        <v>0</v>
      </c>
      <c r="S4" s="64">
        <f>SUM(F4:R4)</f>
        <v>409</v>
      </c>
      <c r="T4" s="65">
        <f>S4-S5</f>
        <v>51</v>
      </c>
      <c r="U4" s="65">
        <f>48-28</f>
        <v>20</v>
      </c>
      <c r="V4" s="13"/>
    </row>
    <row r="5" spans="2:22" ht="12" customHeight="1" x14ac:dyDescent="0.3">
      <c r="C5" s="14" t="s">
        <v>54</v>
      </c>
      <c r="D5" s="17">
        <f t="shared" ref="D5:Q5" si="0">SUM(D8:D171)</f>
        <v>0</v>
      </c>
      <c r="E5" s="17">
        <f t="shared" si="0"/>
        <v>3</v>
      </c>
      <c r="F5" s="17">
        <f t="shared" si="0"/>
        <v>11</v>
      </c>
      <c r="G5" s="17">
        <f t="shared" si="0"/>
        <v>0</v>
      </c>
      <c r="H5" s="17">
        <f t="shared" si="0"/>
        <v>47</v>
      </c>
      <c r="I5" s="17">
        <f t="shared" si="0"/>
        <v>46</v>
      </c>
      <c r="J5" s="17">
        <f t="shared" si="0"/>
        <v>49</v>
      </c>
      <c r="K5" s="17">
        <f t="shared" si="0"/>
        <v>36</v>
      </c>
      <c r="L5" s="17">
        <f t="shared" si="0"/>
        <v>0</v>
      </c>
      <c r="M5" s="17">
        <f t="shared" si="0"/>
        <v>34</v>
      </c>
      <c r="N5" s="17">
        <f t="shared" si="0"/>
        <v>44</v>
      </c>
      <c r="O5" s="17">
        <f t="shared" si="0"/>
        <v>19</v>
      </c>
      <c r="P5" s="17">
        <f t="shared" si="0"/>
        <v>34</v>
      </c>
      <c r="Q5" s="17">
        <f t="shared" si="0"/>
        <v>35</v>
      </c>
      <c r="R5" s="17">
        <f>SUM(R9:R165)</f>
        <v>0</v>
      </c>
      <c r="S5" s="66">
        <f>SUM(E5:Q5)</f>
        <v>358</v>
      </c>
      <c r="T5" s="62" t="s">
        <v>57</v>
      </c>
      <c r="U5" s="13"/>
      <c r="V5" s="13"/>
    </row>
    <row r="6" spans="2:22" s="18" customFormat="1" ht="12.75" hidden="1" customHeight="1" x14ac:dyDescent="0.3">
      <c r="C6" s="19" t="s">
        <v>367</v>
      </c>
      <c r="D6" s="20">
        <f t="shared" ref="D6:R6" si="1">COUNT(D9:D158)</f>
        <v>5</v>
      </c>
      <c r="E6" s="20">
        <f t="shared" si="1"/>
        <v>3</v>
      </c>
      <c r="F6" s="20">
        <f t="shared" si="1"/>
        <v>6</v>
      </c>
      <c r="G6" s="20">
        <f t="shared" si="1"/>
        <v>0</v>
      </c>
      <c r="H6" s="20">
        <f t="shared" si="1"/>
        <v>27</v>
      </c>
      <c r="I6" s="20">
        <f t="shared" si="1"/>
        <v>10</v>
      </c>
      <c r="J6" s="20">
        <f t="shared" si="1"/>
        <v>20</v>
      </c>
      <c r="K6" s="20">
        <f t="shared" si="1"/>
        <v>12</v>
      </c>
      <c r="L6" s="20">
        <f t="shared" si="1"/>
        <v>0</v>
      </c>
      <c r="M6" s="20">
        <f t="shared" si="1"/>
        <v>20</v>
      </c>
      <c r="N6" s="20">
        <f t="shared" si="1"/>
        <v>12</v>
      </c>
      <c r="O6" s="20">
        <f t="shared" si="1"/>
        <v>14</v>
      </c>
      <c r="P6" s="20">
        <f t="shared" si="1"/>
        <v>27</v>
      </c>
      <c r="Q6" s="20">
        <f t="shared" si="1"/>
        <v>14</v>
      </c>
      <c r="R6" s="20">
        <f t="shared" si="1"/>
        <v>0</v>
      </c>
      <c r="S6" s="21"/>
      <c r="T6" s="22"/>
      <c r="U6" s="23"/>
      <c r="V6" s="23"/>
    </row>
    <row r="7" spans="2:22" s="10" customFormat="1" ht="9" customHeight="1" x14ac:dyDescent="0.3">
      <c r="C7" s="18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4">
        <f>SUM(S8:S174)</f>
        <v>330</v>
      </c>
      <c r="T7" s="16"/>
      <c r="U7" s="24"/>
      <c r="V7" s="24"/>
    </row>
    <row r="8" spans="2:22" s="10" customFormat="1" ht="9" customHeight="1" x14ac:dyDescent="0.3">
      <c r="C8" s="26" t="s">
        <v>74</v>
      </c>
      <c r="D8" s="27"/>
      <c r="E8" s="27"/>
      <c r="F8" s="27"/>
      <c r="G8" s="27"/>
      <c r="H8" s="27"/>
      <c r="I8" s="27"/>
      <c r="J8" s="29"/>
      <c r="K8" s="29">
        <v>0</v>
      </c>
      <c r="L8" s="27"/>
      <c r="M8" s="27"/>
      <c r="N8" s="27"/>
      <c r="O8" s="27"/>
      <c r="P8" s="27"/>
      <c r="Q8" s="3"/>
      <c r="R8" s="21"/>
      <c r="S8" s="15">
        <f>SUM(D8:R8)</f>
        <v>0</v>
      </c>
      <c r="T8" s="16"/>
      <c r="U8" s="24"/>
      <c r="V8" s="24"/>
    </row>
    <row r="9" spans="2:22" s="10" customFormat="1" ht="10.5" customHeight="1" x14ac:dyDescent="0.3">
      <c r="B9" s="25"/>
      <c r="C9" s="35" t="s">
        <v>76</v>
      </c>
      <c r="D9" s="36"/>
      <c r="E9" s="38"/>
      <c r="F9" s="39"/>
      <c r="G9" s="39"/>
      <c r="H9" s="39"/>
      <c r="I9" s="39"/>
      <c r="J9" s="39"/>
      <c r="K9" s="40">
        <v>0</v>
      </c>
      <c r="L9" s="39"/>
      <c r="M9" s="39"/>
      <c r="N9" s="39"/>
      <c r="O9" s="39"/>
      <c r="P9" s="39"/>
      <c r="Q9" s="39"/>
      <c r="R9" s="27"/>
      <c r="S9" s="15">
        <f>SUM(D9:R9)</f>
        <v>0</v>
      </c>
      <c r="T9" s="25" t="s">
        <v>368</v>
      </c>
      <c r="U9" s="24"/>
      <c r="V9" s="24"/>
    </row>
    <row r="10" spans="2:22" s="10" customFormat="1" ht="9" customHeight="1" x14ac:dyDescent="0.3">
      <c r="B10" s="25" t="s">
        <v>369</v>
      </c>
      <c r="C10" s="26" t="s">
        <v>80</v>
      </c>
      <c r="D10" s="29"/>
      <c r="E10" s="27"/>
      <c r="F10" s="27"/>
      <c r="G10" s="27"/>
      <c r="H10" s="27"/>
      <c r="I10" s="27">
        <v>2</v>
      </c>
      <c r="J10" s="27"/>
      <c r="K10" s="27">
        <v>1</v>
      </c>
      <c r="L10" s="27"/>
      <c r="M10" s="27"/>
      <c r="N10" s="27"/>
      <c r="O10" s="31"/>
      <c r="P10" s="27"/>
      <c r="Q10" s="27"/>
      <c r="R10" s="27"/>
      <c r="S10" s="15">
        <f t="shared" ref="S10:S79" si="2">SUM(D10:R10)</f>
        <v>3</v>
      </c>
      <c r="T10" s="25" t="s">
        <v>370</v>
      </c>
      <c r="U10" s="24"/>
      <c r="V10" s="24"/>
    </row>
    <row r="11" spans="2:22" s="10" customFormat="1" ht="9" customHeight="1" x14ac:dyDescent="0.3">
      <c r="B11" s="25" t="s">
        <v>371</v>
      </c>
      <c r="C11" s="35" t="s">
        <v>82</v>
      </c>
      <c r="D11" s="36"/>
      <c r="E11" s="37"/>
      <c r="F11" s="38"/>
      <c r="G11" s="39"/>
      <c r="H11" s="39"/>
      <c r="I11" s="39"/>
      <c r="J11" s="39"/>
      <c r="K11" s="31">
        <v>1</v>
      </c>
      <c r="L11" s="39"/>
      <c r="M11" s="27">
        <v>6</v>
      </c>
      <c r="N11" s="39"/>
      <c r="O11" s="39"/>
      <c r="P11" s="39"/>
      <c r="Q11" s="39"/>
      <c r="R11" s="27"/>
      <c r="S11" s="15">
        <f t="shared" si="2"/>
        <v>7</v>
      </c>
      <c r="T11" s="25" t="s">
        <v>372</v>
      </c>
      <c r="U11" s="24"/>
      <c r="V11" s="24"/>
    </row>
    <row r="12" spans="2:22" s="10" customFormat="1" ht="9" customHeight="1" x14ac:dyDescent="0.3">
      <c r="B12" s="25" t="s">
        <v>373</v>
      </c>
      <c r="C12" s="30" t="s">
        <v>84</v>
      </c>
      <c r="D12" s="36"/>
      <c r="E12" s="38"/>
      <c r="F12" s="38"/>
      <c r="G12" s="38"/>
      <c r="H12" s="45"/>
      <c r="I12" s="38"/>
      <c r="J12" s="38"/>
      <c r="K12" s="48">
        <v>1</v>
      </c>
      <c r="L12" s="37"/>
      <c r="M12" s="38"/>
      <c r="N12" s="38"/>
      <c r="O12" s="38"/>
      <c r="P12" s="38"/>
      <c r="Q12" s="45"/>
      <c r="R12" s="27"/>
      <c r="S12" s="15">
        <f t="shared" si="2"/>
        <v>1</v>
      </c>
      <c r="T12" s="25"/>
      <c r="U12" s="24"/>
      <c r="V12" s="24"/>
    </row>
    <row r="13" spans="2:22" s="10" customFormat="1" ht="9" customHeight="1" x14ac:dyDescent="0.3">
      <c r="B13" s="25" t="s">
        <v>374</v>
      </c>
      <c r="C13" s="44" t="s">
        <v>86</v>
      </c>
      <c r="D13" s="52"/>
      <c r="E13" s="38"/>
      <c r="F13" s="38"/>
      <c r="G13" s="38"/>
      <c r="H13" s="38"/>
      <c r="I13" s="51"/>
      <c r="J13" s="38"/>
      <c r="K13" s="46">
        <v>1</v>
      </c>
      <c r="L13" s="38"/>
      <c r="M13" s="38"/>
      <c r="N13" s="38"/>
      <c r="O13" s="38"/>
      <c r="P13" s="38"/>
      <c r="Q13" s="38"/>
      <c r="R13" s="27"/>
      <c r="S13" s="15">
        <f t="shared" si="2"/>
        <v>1</v>
      </c>
      <c r="T13" s="25" t="s">
        <v>375</v>
      </c>
      <c r="U13" s="24"/>
      <c r="V13" s="24"/>
    </row>
    <row r="14" spans="2:22" s="10" customFormat="1" ht="9" customHeight="1" x14ac:dyDescent="0.3">
      <c r="B14" s="25"/>
      <c r="C14" s="26" t="s">
        <v>87</v>
      </c>
      <c r="D14" s="27"/>
      <c r="E14" s="27"/>
      <c r="F14" s="27"/>
      <c r="G14" s="27"/>
      <c r="H14" s="27"/>
      <c r="I14" s="27"/>
      <c r="J14" s="27">
        <v>1</v>
      </c>
      <c r="K14" s="27">
        <v>2</v>
      </c>
      <c r="L14" s="27"/>
      <c r="M14" s="27">
        <v>9</v>
      </c>
      <c r="N14" s="27"/>
      <c r="O14" s="27"/>
      <c r="P14" s="27"/>
      <c r="Q14" s="73"/>
      <c r="R14" s="27"/>
      <c r="S14" s="15">
        <f t="shared" si="2"/>
        <v>12</v>
      </c>
      <c r="T14" s="25"/>
      <c r="U14" s="24"/>
      <c r="V14" s="24"/>
    </row>
    <row r="15" spans="2:22" s="10" customFormat="1" ht="9" customHeight="1" x14ac:dyDescent="0.3">
      <c r="B15" s="25"/>
      <c r="C15" s="30" t="s">
        <v>91</v>
      </c>
      <c r="D15" s="36"/>
      <c r="E15" s="38"/>
      <c r="F15" s="38"/>
      <c r="G15" s="38"/>
      <c r="H15" s="45"/>
      <c r="I15" s="38"/>
      <c r="J15" s="38"/>
      <c r="K15" s="50">
        <v>2</v>
      </c>
      <c r="L15" s="37"/>
      <c r="M15" s="38"/>
      <c r="N15" s="38"/>
      <c r="O15" s="38"/>
      <c r="P15" s="38"/>
      <c r="Q15" s="45"/>
      <c r="R15" s="27"/>
      <c r="S15" s="15">
        <f t="shared" ref="S15:S24" si="3">SUM(D15:R15)</f>
        <v>2</v>
      </c>
      <c r="T15" s="25"/>
      <c r="U15" s="24"/>
      <c r="V15" s="24"/>
    </row>
    <row r="16" spans="2:22" s="10" customFormat="1" ht="9" customHeight="1" x14ac:dyDescent="0.3">
      <c r="B16" s="25"/>
      <c r="C16" s="41" t="s">
        <v>376</v>
      </c>
      <c r="D16" s="42"/>
      <c r="E16" s="43"/>
      <c r="F16" s="39"/>
      <c r="G16" s="39"/>
      <c r="H16" s="39"/>
      <c r="I16" s="39"/>
      <c r="J16" s="68"/>
      <c r="K16" s="27">
        <v>3</v>
      </c>
      <c r="L16" s="39"/>
      <c r="M16" s="39"/>
      <c r="N16" s="39"/>
      <c r="O16" s="39"/>
      <c r="P16" s="27">
        <v>3</v>
      </c>
      <c r="Q16" s="39"/>
      <c r="R16" s="27"/>
      <c r="S16" s="15">
        <f t="shared" si="3"/>
        <v>6</v>
      </c>
      <c r="T16" s="25"/>
      <c r="U16" s="24"/>
      <c r="V16" s="24"/>
    </row>
    <row r="17" spans="2:22" s="10" customFormat="1" ht="9" customHeight="1" x14ac:dyDescent="0.3">
      <c r="B17" s="25" t="s">
        <v>377</v>
      </c>
      <c r="C17" s="32" t="s">
        <v>95</v>
      </c>
      <c r="D17" s="33"/>
      <c r="E17" s="33">
        <v>0</v>
      </c>
      <c r="F17" s="27"/>
      <c r="G17" s="27"/>
      <c r="H17" s="27"/>
      <c r="I17" s="27"/>
      <c r="J17" s="27"/>
      <c r="K17" s="31">
        <v>4</v>
      </c>
      <c r="L17" s="27"/>
      <c r="M17" s="27"/>
      <c r="N17" s="27"/>
      <c r="O17" s="33">
        <v>4</v>
      </c>
      <c r="P17" s="33"/>
      <c r="Q17" s="33"/>
      <c r="R17" s="27"/>
      <c r="S17" s="15">
        <f t="shared" si="3"/>
        <v>8</v>
      </c>
      <c r="T17" s="25"/>
      <c r="U17" s="24"/>
      <c r="V17" s="24"/>
    </row>
    <row r="18" spans="2:22" s="10" customFormat="1" ht="9" customHeight="1" x14ac:dyDescent="0.3">
      <c r="B18" s="25"/>
      <c r="C18" s="32" t="s">
        <v>378</v>
      </c>
      <c r="D18" s="33"/>
      <c r="E18" s="33"/>
      <c r="F18" s="27"/>
      <c r="G18" s="27"/>
      <c r="H18" s="27"/>
      <c r="I18" s="27"/>
      <c r="J18" s="27"/>
      <c r="K18" s="31">
        <v>5</v>
      </c>
      <c r="L18" s="27"/>
      <c r="M18" s="27"/>
      <c r="N18" s="27"/>
      <c r="O18" s="27">
        <v>1</v>
      </c>
      <c r="P18" s="27"/>
      <c r="Q18" s="27">
        <v>5</v>
      </c>
      <c r="R18" s="27"/>
      <c r="S18" s="15">
        <f t="shared" si="3"/>
        <v>11</v>
      </c>
      <c r="T18" s="25"/>
      <c r="U18" s="24"/>
      <c r="V18" s="24"/>
    </row>
    <row r="19" spans="2:22" s="10" customFormat="1" ht="9" customHeight="1" x14ac:dyDescent="0.3">
      <c r="B19" s="25" t="s">
        <v>21</v>
      </c>
      <c r="C19" s="26" t="s">
        <v>99</v>
      </c>
      <c r="D19" s="29"/>
      <c r="E19" s="27"/>
      <c r="F19" s="27"/>
      <c r="G19" s="27"/>
      <c r="H19" s="27"/>
      <c r="I19" s="3"/>
      <c r="J19" s="27"/>
      <c r="K19" s="31">
        <v>6</v>
      </c>
      <c r="L19" s="27"/>
      <c r="M19" s="27"/>
      <c r="N19" s="27"/>
      <c r="O19" s="27"/>
      <c r="P19" s="27"/>
      <c r="Q19" s="27"/>
      <c r="R19" s="27"/>
      <c r="S19" s="15">
        <f t="shared" si="3"/>
        <v>6</v>
      </c>
      <c r="T19" s="25" t="s">
        <v>379</v>
      </c>
      <c r="U19" s="24"/>
      <c r="V19" s="24"/>
    </row>
    <row r="20" spans="2:22" s="10" customFormat="1" ht="9" customHeight="1" x14ac:dyDescent="0.3">
      <c r="B20" s="25" t="s">
        <v>26</v>
      </c>
      <c r="C20" s="44" t="s">
        <v>380</v>
      </c>
      <c r="D20" s="52"/>
      <c r="E20" s="43"/>
      <c r="F20" s="43"/>
      <c r="G20" s="43"/>
      <c r="H20" s="43"/>
      <c r="I20" s="69"/>
      <c r="J20" s="43"/>
      <c r="K20" s="50">
        <v>6</v>
      </c>
      <c r="L20" s="43"/>
      <c r="M20" s="43"/>
      <c r="N20" s="38"/>
      <c r="O20" s="43"/>
      <c r="P20" s="43"/>
      <c r="Q20" s="43"/>
      <c r="R20" s="27"/>
      <c r="S20" s="15">
        <f t="shared" si="3"/>
        <v>6</v>
      </c>
      <c r="T20" s="25"/>
      <c r="U20" s="24"/>
      <c r="V20" s="24"/>
    </row>
    <row r="21" spans="2:22" s="10" customFormat="1" ht="9" customHeight="1" x14ac:dyDescent="0.3">
      <c r="B21" s="25"/>
      <c r="C21" s="26" t="s">
        <v>381</v>
      </c>
      <c r="D21" s="2"/>
      <c r="E21" s="2"/>
      <c r="F21" s="2"/>
      <c r="G21" s="2"/>
      <c r="H21" s="2"/>
      <c r="I21" s="27">
        <v>1</v>
      </c>
      <c r="J21" s="2"/>
      <c r="K21" s="2"/>
      <c r="L21" s="2"/>
      <c r="M21" s="2"/>
      <c r="N21" s="2"/>
      <c r="O21" s="2"/>
      <c r="P21" s="2"/>
      <c r="Q21" s="2"/>
      <c r="R21" s="27"/>
      <c r="S21" s="15">
        <f t="shared" si="3"/>
        <v>1</v>
      </c>
      <c r="T21" s="25" t="s">
        <v>382</v>
      </c>
      <c r="U21" s="24"/>
      <c r="V21" s="24"/>
    </row>
    <row r="22" spans="2:22" s="10" customFormat="1" ht="9" customHeight="1" x14ac:dyDescent="0.3">
      <c r="B22" s="25"/>
      <c r="C22" s="26" t="s">
        <v>103</v>
      </c>
      <c r="D22" s="27"/>
      <c r="E22" s="27"/>
      <c r="F22" s="27"/>
      <c r="G22" s="27"/>
      <c r="H22" s="27"/>
      <c r="I22" s="27"/>
      <c r="J22" s="27">
        <v>11</v>
      </c>
      <c r="K22" s="27"/>
      <c r="L22" s="27"/>
      <c r="M22" s="27"/>
      <c r="N22" s="27"/>
      <c r="O22" s="27"/>
      <c r="P22" s="27"/>
      <c r="Q22" s="27">
        <v>3</v>
      </c>
      <c r="R22" s="27"/>
      <c r="S22" s="15">
        <f t="shared" si="3"/>
        <v>14</v>
      </c>
      <c r="T22" s="25" t="s">
        <v>383</v>
      </c>
      <c r="U22" s="24"/>
      <c r="V22" s="24"/>
    </row>
    <row r="23" spans="2:22" s="10" customFormat="1" ht="9" customHeight="1" x14ac:dyDescent="0.3">
      <c r="B23" s="25" t="s">
        <v>172</v>
      </c>
      <c r="C23" s="26" t="s">
        <v>106</v>
      </c>
      <c r="D23" s="27"/>
      <c r="E23" s="27"/>
      <c r="F23" s="27"/>
      <c r="G23" s="27"/>
      <c r="H23" s="28">
        <v>2</v>
      </c>
      <c r="I23" s="27">
        <v>8</v>
      </c>
      <c r="J23" s="27"/>
      <c r="K23" s="27"/>
      <c r="L23" s="27"/>
      <c r="M23" s="27"/>
      <c r="N23" s="27"/>
      <c r="O23" s="27"/>
      <c r="P23" s="27"/>
      <c r="Q23" s="27"/>
      <c r="R23" s="27"/>
      <c r="S23" s="15">
        <f t="shared" si="3"/>
        <v>10</v>
      </c>
      <c r="T23" s="25" t="s">
        <v>384</v>
      </c>
      <c r="U23" s="24"/>
      <c r="V23" s="24"/>
    </row>
    <row r="24" spans="2:22" s="10" customFormat="1" ht="9" customHeight="1" x14ac:dyDescent="0.3">
      <c r="B24" s="25"/>
      <c r="C24" s="26" t="s">
        <v>108</v>
      </c>
      <c r="D24" s="27"/>
      <c r="E24" s="27">
        <v>3</v>
      </c>
      <c r="F24" s="27"/>
      <c r="G24" s="27"/>
      <c r="H24" s="27"/>
      <c r="I24" s="27"/>
      <c r="J24" s="27">
        <v>7</v>
      </c>
      <c r="K24" s="27"/>
      <c r="L24" s="27"/>
      <c r="M24" s="27"/>
      <c r="N24" s="27"/>
      <c r="O24" s="27"/>
      <c r="P24" s="27"/>
      <c r="Q24" s="27"/>
      <c r="R24" s="27"/>
      <c r="S24" s="15">
        <f t="shared" si="3"/>
        <v>10</v>
      </c>
      <c r="T24" s="25" t="s">
        <v>385</v>
      </c>
      <c r="U24" s="24"/>
      <c r="V24" s="24"/>
    </row>
    <row r="25" spans="2:22" s="10" customFormat="1" ht="9" customHeight="1" x14ac:dyDescent="0.3">
      <c r="B25" s="25"/>
      <c r="C25" s="26" t="s">
        <v>109</v>
      </c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>
        <v>2</v>
      </c>
      <c r="P25" s="27"/>
      <c r="Q25" s="27">
        <v>7.5</v>
      </c>
      <c r="R25" s="27"/>
      <c r="S25" s="15">
        <f t="shared" si="2"/>
        <v>9.5</v>
      </c>
      <c r="T25" s="25" t="s">
        <v>386</v>
      </c>
      <c r="U25" s="24"/>
      <c r="V25" s="24"/>
    </row>
    <row r="26" spans="2:22" s="10" customFormat="1" ht="9" customHeight="1" x14ac:dyDescent="0.3">
      <c r="B26" s="25"/>
      <c r="C26" s="26" t="s">
        <v>111</v>
      </c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>
        <v>8</v>
      </c>
      <c r="O26" s="27"/>
      <c r="P26" s="27"/>
      <c r="Q26" s="27"/>
      <c r="R26" s="27"/>
      <c r="S26" s="15">
        <f t="shared" si="2"/>
        <v>8</v>
      </c>
      <c r="T26" s="25" t="s">
        <v>387</v>
      </c>
      <c r="U26" s="24"/>
      <c r="V26" s="24"/>
    </row>
    <row r="27" spans="2:22" s="10" customFormat="1" ht="9" customHeight="1" x14ac:dyDescent="0.3">
      <c r="B27" s="25"/>
      <c r="C27" s="30" t="s">
        <v>113</v>
      </c>
      <c r="D27" s="27"/>
      <c r="E27" s="27"/>
      <c r="F27" s="27"/>
      <c r="G27" s="27"/>
      <c r="H27" s="27"/>
      <c r="I27" s="27">
        <v>1</v>
      </c>
      <c r="J27" s="27"/>
      <c r="K27" s="27"/>
      <c r="L27" s="27"/>
      <c r="M27" s="27"/>
      <c r="N27" s="27">
        <v>5</v>
      </c>
      <c r="O27" s="27"/>
      <c r="P27" s="27"/>
      <c r="Q27" s="27"/>
      <c r="R27" s="27"/>
      <c r="S27" s="15">
        <f t="shared" si="2"/>
        <v>6</v>
      </c>
      <c r="T27" s="25" t="s">
        <v>388</v>
      </c>
      <c r="U27" s="24"/>
      <c r="V27" s="24"/>
    </row>
    <row r="28" spans="2:22" s="10" customFormat="1" ht="9" customHeight="1" x14ac:dyDescent="0.3">
      <c r="B28" s="25"/>
      <c r="C28" s="26" t="s">
        <v>389</v>
      </c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>
        <v>5</v>
      </c>
      <c r="P28" s="27"/>
      <c r="Q28" s="27">
        <v>7</v>
      </c>
      <c r="R28" s="27"/>
      <c r="S28" s="15"/>
      <c r="T28" s="25" t="s">
        <v>390</v>
      </c>
      <c r="U28" s="24"/>
      <c r="V28" s="24"/>
    </row>
    <row r="29" spans="2:22" s="10" customFormat="1" ht="9" customHeight="1" x14ac:dyDescent="0.3">
      <c r="B29" s="25"/>
      <c r="C29" s="26" t="s">
        <v>119</v>
      </c>
      <c r="D29" s="27"/>
      <c r="E29" s="27"/>
      <c r="F29" s="27"/>
      <c r="G29" s="27"/>
      <c r="H29" s="27"/>
      <c r="I29" s="27">
        <v>10</v>
      </c>
      <c r="J29" s="27"/>
      <c r="K29" s="27"/>
      <c r="L29" s="27"/>
      <c r="M29" s="27"/>
      <c r="N29" s="27"/>
      <c r="O29" s="27"/>
      <c r="P29" s="27"/>
      <c r="Q29" s="27"/>
      <c r="R29" s="27"/>
      <c r="S29" s="15">
        <f t="shared" si="2"/>
        <v>10</v>
      </c>
      <c r="T29" s="25" t="s">
        <v>391</v>
      </c>
      <c r="U29" s="24"/>
      <c r="V29" s="24"/>
    </row>
    <row r="30" spans="2:22" s="10" customFormat="1" ht="9" customHeight="1" x14ac:dyDescent="0.3">
      <c r="B30" s="25"/>
      <c r="C30" s="26" t="s">
        <v>392</v>
      </c>
      <c r="D30" s="29">
        <v>0</v>
      </c>
      <c r="E30" s="27"/>
      <c r="F30" s="27"/>
      <c r="G30" s="27"/>
      <c r="H30" s="29"/>
      <c r="I30" s="29"/>
      <c r="J30" s="27"/>
      <c r="K30" s="27"/>
      <c r="L30" s="27"/>
      <c r="M30" s="27"/>
      <c r="N30" s="27"/>
      <c r="O30" s="27"/>
      <c r="P30" s="27"/>
      <c r="Q30" s="27"/>
      <c r="R30" s="39"/>
      <c r="S30" s="15">
        <f t="shared" si="2"/>
        <v>0</v>
      </c>
      <c r="T30" s="25"/>
      <c r="U30" s="24"/>
      <c r="V30" s="24"/>
    </row>
    <row r="31" spans="2:22" s="10" customFormat="1" ht="9" customHeight="1" x14ac:dyDescent="0.3">
      <c r="B31" s="25"/>
      <c r="C31" s="26" t="s">
        <v>393</v>
      </c>
      <c r="D31" s="29"/>
      <c r="E31" s="27"/>
      <c r="F31" s="27"/>
      <c r="G31" s="73"/>
      <c r="H31" s="27"/>
      <c r="I31" s="29"/>
      <c r="J31" s="27"/>
      <c r="K31" s="27"/>
      <c r="L31" s="27"/>
      <c r="M31" s="27"/>
      <c r="N31" s="29"/>
      <c r="O31" s="27"/>
      <c r="P31" s="27"/>
      <c r="Q31" s="27"/>
      <c r="R31" s="39"/>
      <c r="S31" s="15">
        <f t="shared" si="2"/>
        <v>0</v>
      </c>
      <c r="T31" s="25"/>
      <c r="U31" s="24"/>
      <c r="V31" s="24"/>
    </row>
    <row r="32" spans="2:22" s="10" customFormat="1" ht="9" customHeight="1" x14ac:dyDescent="0.3">
      <c r="B32" s="25"/>
      <c r="C32" s="26" t="s">
        <v>394</v>
      </c>
      <c r="D32" s="29"/>
      <c r="E32" s="27"/>
      <c r="F32" s="27"/>
      <c r="G32" s="27"/>
      <c r="H32" s="27"/>
      <c r="I32" s="31">
        <v>3</v>
      </c>
      <c r="J32" s="27"/>
      <c r="K32" s="27"/>
      <c r="L32" s="27"/>
      <c r="M32" s="27"/>
      <c r="N32" s="29"/>
      <c r="O32" s="27"/>
      <c r="P32" s="27"/>
      <c r="Q32" s="27"/>
      <c r="R32" s="39"/>
      <c r="S32" s="15">
        <f t="shared" si="2"/>
        <v>3</v>
      </c>
      <c r="T32" s="25"/>
      <c r="U32" s="24"/>
      <c r="V32" s="24"/>
    </row>
    <row r="33" spans="2:22" s="10" customFormat="1" ht="9" customHeight="1" x14ac:dyDescent="0.3">
      <c r="B33" s="25" t="s">
        <v>395</v>
      </c>
      <c r="C33" s="32" t="s">
        <v>396</v>
      </c>
      <c r="D33" s="29"/>
      <c r="E33" s="29"/>
      <c r="F33" s="27"/>
      <c r="G33" s="27"/>
      <c r="H33" s="31">
        <v>6</v>
      </c>
      <c r="I33" s="31">
        <v>6</v>
      </c>
      <c r="J33" s="27"/>
      <c r="K33" s="27"/>
      <c r="L33" s="27"/>
      <c r="M33" s="27"/>
      <c r="N33" s="27"/>
      <c r="O33" s="27"/>
      <c r="P33" s="27"/>
      <c r="Q33" s="27"/>
      <c r="R33" s="39"/>
      <c r="S33" s="15"/>
      <c r="T33" s="25" t="s">
        <v>397</v>
      </c>
      <c r="U33" s="24"/>
      <c r="V33" s="24"/>
    </row>
    <row r="34" spans="2:22" s="10" customFormat="1" ht="9" customHeight="1" x14ac:dyDescent="0.3">
      <c r="B34" s="25" t="s">
        <v>373</v>
      </c>
      <c r="C34" s="32" t="s">
        <v>337</v>
      </c>
      <c r="D34" s="33"/>
      <c r="E34" s="33"/>
      <c r="F34" s="27"/>
      <c r="G34" s="27"/>
      <c r="H34" s="27"/>
      <c r="I34" s="33"/>
      <c r="J34" s="27"/>
      <c r="K34" s="27"/>
      <c r="L34" s="27"/>
      <c r="M34" s="27"/>
      <c r="N34" s="27"/>
      <c r="O34" s="33"/>
      <c r="P34" s="27"/>
      <c r="Q34" s="33"/>
      <c r="R34" s="39"/>
      <c r="S34" s="15"/>
      <c r="T34" s="25" t="s">
        <v>398</v>
      </c>
      <c r="U34" s="24"/>
      <c r="V34" s="24"/>
    </row>
    <row r="35" spans="2:22" s="10" customFormat="1" ht="9" customHeight="1" x14ac:dyDescent="0.3">
      <c r="B35" s="25"/>
      <c r="C35" s="32" t="s">
        <v>399</v>
      </c>
      <c r="D35" s="27">
        <v>0</v>
      </c>
      <c r="E35" s="27">
        <v>0</v>
      </c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39"/>
      <c r="S35" s="15">
        <f t="shared" si="2"/>
        <v>0</v>
      </c>
      <c r="T35" s="25"/>
      <c r="U35" s="24"/>
      <c r="V35" s="24"/>
    </row>
    <row r="36" spans="2:22" s="10" customFormat="1" ht="9" customHeight="1" x14ac:dyDescent="0.3">
      <c r="B36" s="25"/>
      <c r="C36" s="34" t="s">
        <v>400</v>
      </c>
      <c r="D36" s="27"/>
      <c r="E36" s="27"/>
      <c r="F36" s="27"/>
      <c r="G36" s="27"/>
      <c r="H36" s="27">
        <v>1</v>
      </c>
      <c r="I36" s="27"/>
      <c r="J36" s="27"/>
      <c r="K36" s="27"/>
      <c r="L36" s="27"/>
      <c r="M36" s="27"/>
      <c r="N36" s="27">
        <v>1</v>
      </c>
      <c r="O36" s="27"/>
      <c r="P36" s="27">
        <v>1</v>
      </c>
      <c r="Q36" s="27">
        <v>1</v>
      </c>
      <c r="R36" s="29"/>
      <c r="S36" s="15">
        <f t="shared" si="2"/>
        <v>4</v>
      </c>
      <c r="T36" s="25" t="s">
        <v>401</v>
      </c>
      <c r="U36" s="24"/>
      <c r="V36" s="24"/>
    </row>
    <row r="37" spans="2:22" ht="9" customHeight="1" x14ac:dyDescent="0.3">
      <c r="B37" s="25"/>
      <c r="C37" s="35" t="s">
        <v>126</v>
      </c>
      <c r="D37" s="36"/>
      <c r="E37" s="38"/>
      <c r="F37" s="38"/>
      <c r="G37" s="72"/>
      <c r="H37" s="39"/>
      <c r="I37" s="39"/>
      <c r="J37" s="76"/>
      <c r="K37" s="39"/>
      <c r="L37" s="39"/>
      <c r="M37" s="39"/>
      <c r="N37" s="39"/>
      <c r="O37" s="27">
        <v>1</v>
      </c>
      <c r="P37" s="39"/>
      <c r="Q37" s="27">
        <v>3</v>
      </c>
      <c r="R37" s="39"/>
      <c r="S37" s="15">
        <f t="shared" si="2"/>
        <v>4</v>
      </c>
      <c r="T37" s="25" t="s">
        <v>402</v>
      </c>
    </row>
    <row r="38" spans="2:22" ht="9" customHeight="1" x14ac:dyDescent="0.3">
      <c r="B38" s="25"/>
      <c r="C38" s="35" t="s">
        <v>128</v>
      </c>
      <c r="D38" s="36"/>
      <c r="E38" s="38"/>
      <c r="F38" s="38"/>
      <c r="G38" s="39"/>
      <c r="H38" s="39"/>
      <c r="I38" s="39"/>
      <c r="J38" s="31">
        <v>4</v>
      </c>
      <c r="K38" s="39"/>
      <c r="L38" s="39"/>
      <c r="M38" s="39"/>
      <c r="N38" s="39"/>
      <c r="O38" s="39"/>
      <c r="P38" s="39"/>
      <c r="Q38" s="39"/>
      <c r="R38" s="39"/>
      <c r="S38" s="15">
        <f t="shared" si="2"/>
        <v>4</v>
      </c>
      <c r="T38" s="25" t="s">
        <v>403</v>
      </c>
    </row>
    <row r="39" spans="2:22" s="14" customFormat="1" ht="9" customHeight="1" x14ac:dyDescent="0.2">
      <c r="B39" s="25" t="s">
        <v>364</v>
      </c>
      <c r="C39" s="35" t="s">
        <v>129</v>
      </c>
      <c r="D39" s="36"/>
      <c r="E39" s="38"/>
      <c r="F39" s="38"/>
      <c r="G39" s="39"/>
      <c r="H39" s="39"/>
      <c r="I39" s="39"/>
      <c r="J39" s="31"/>
      <c r="K39" s="39"/>
      <c r="L39" s="39"/>
      <c r="M39" s="39"/>
      <c r="N39" s="39"/>
      <c r="O39" s="39"/>
      <c r="P39" s="27">
        <v>9</v>
      </c>
      <c r="Q39" s="39"/>
      <c r="R39" s="39"/>
      <c r="S39" s="15">
        <f t="shared" si="2"/>
        <v>9</v>
      </c>
      <c r="T39" s="25"/>
      <c r="U39" s="15"/>
    </row>
    <row r="40" spans="2:22" s="14" customFormat="1" ht="9" customHeight="1" x14ac:dyDescent="0.2">
      <c r="B40" s="25" t="s">
        <v>364</v>
      </c>
      <c r="C40" s="35" t="s">
        <v>131</v>
      </c>
      <c r="D40" s="36"/>
      <c r="E40" s="38"/>
      <c r="F40" s="38"/>
      <c r="G40" s="39"/>
      <c r="H40" s="39"/>
      <c r="I40" s="39"/>
      <c r="J40" s="31"/>
      <c r="K40" s="76"/>
      <c r="L40" s="39"/>
      <c r="M40" s="39"/>
      <c r="N40" s="39"/>
      <c r="O40" s="39"/>
      <c r="P40" s="27">
        <v>0</v>
      </c>
      <c r="Q40" s="39"/>
      <c r="R40" s="47"/>
      <c r="S40" s="15">
        <f t="shared" si="2"/>
        <v>0</v>
      </c>
      <c r="T40" s="25" t="s">
        <v>404</v>
      </c>
      <c r="U40" s="15"/>
    </row>
    <row r="41" spans="2:22" s="14" customFormat="1" ht="9" customHeight="1" x14ac:dyDescent="0.3">
      <c r="B41" s="25" t="s">
        <v>364</v>
      </c>
      <c r="C41" s="35" t="s">
        <v>133</v>
      </c>
      <c r="D41" s="36"/>
      <c r="E41" s="38"/>
      <c r="F41" s="39"/>
      <c r="G41" s="39"/>
      <c r="H41" s="27">
        <v>4</v>
      </c>
      <c r="I41" s="27">
        <v>9</v>
      </c>
      <c r="J41" s="39"/>
      <c r="K41" s="39"/>
      <c r="L41" s="39"/>
      <c r="M41" s="39"/>
      <c r="N41" s="3"/>
      <c r="O41" s="39"/>
      <c r="P41" s="39"/>
      <c r="Q41" s="39"/>
      <c r="R41" s="49"/>
      <c r="S41" s="15">
        <f t="shared" si="2"/>
        <v>13</v>
      </c>
      <c r="T41" s="25"/>
      <c r="U41" s="15"/>
    </row>
    <row r="42" spans="2:22" s="14" customFormat="1" ht="9" customHeight="1" x14ac:dyDescent="0.2">
      <c r="B42" s="25" t="s">
        <v>405</v>
      </c>
      <c r="C42" s="44" t="s">
        <v>134</v>
      </c>
      <c r="D42" s="36"/>
      <c r="E42" s="37"/>
      <c r="F42" s="39"/>
      <c r="G42" s="39"/>
      <c r="H42" s="27">
        <v>4</v>
      </c>
      <c r="I42" s="39"/>
      <c r="J42" s="39"/>
      <c r="K42" s="39"/>
      <c r="L42" s="39"/>
      <c r="M42" s="39"/>
      <c r="N42" s="27">
        <v>4</v>
      </c>
      <c r="O42" s="39"/>
      <c r="P42" s="39"/>
      <c r="Q42" s="39"/>
      <c r="R42" s="45"/>
      <c r="S42" s="15">
        <f t="shared" si="2"/>
        <v>8</v>
      </c>
      <c r="T42" s="25"/>
      <c r="U42" s="15"/>
    </row>
    <row r="43" spans="2:22" s="14" customFormat="1" ht="9" customHeight="1" x14ac:dyDescent="0.2">
      <c r="B43" s="25" t="s">
        <v>405</v>
      </c>
      <c r="C43" s="30" t="s">
        <v>136</v>
      </c>
      <c r="D43" s="36"/>
      <c r="E43" s="38"/>
      <c r="F43" s="38"/>
      <c r="G43" s="38"/>
      <c r="H43" s="45"/>
      <c r="I43" s="45"/>
      <c r="J43" s="38"/>
      <c r="K43" s="54"/>
      <c r="L43" s="38"/>
      <c r="M43" s="46">
        <v>3</v>
      </c>
      <c r="N43" s="38"/>
      <c r="O43" s="38"/>
      <c r="P43" s="38"/>
      <c r="Q43" s="38"/>
      <c r="R43" s="38"/>
      <c r="S43" s="15">
        <f t="shared" si="2"/>
        <v>3</v>
      </c>
      <c r="T43" s="25"/>
      <c r="U43" s="15"/>
    </row>
    <row r="44" spans="2:22" s="14" customFormat="1" ht="9" customHeight="1" x14ac:dyDescent="0.2">
      <c r="B44" s="25" t="s">
        <v>405</v>
      </c>
      <c r="C44" s="30" t="s">
        <v>137</v>
      </c>
      <c r="D44" s="36"/>
      <c r="E44" s="38"/>
      <c r="F44" s="38"/>
      <c r="G44" s="38"/>
      <c r="H44" s="38"/>
      <c r="I44" s="38"/>
      <c r="J44" s="48">
        <v>3</v>
      </c>
      <c r="K44" s="45"/>
      <c r="L44" s="38"/>
      <c r="M44" s="38"/>
      <c r="N44" s="38"/>
      <c r="O44" s="38"/>
      <c r="P44" s="45"/>
      <c r="Q44" s="38"/>
      <c r="R44" s="37"/>
      <c r="S44" s="15">
        <f t="shared" si="2"/>
        <v>3</v>
      </c>
      <c r="T44" s="25" t="s">
        <v>138</v>
      </c>
      <c r="U44" s="15"/>
    </row>
    <row r="45" spans="2:22" s="14" customFormat="1" ht="9" customHeight="1" x14ac:dyDescent="0.2">
      <c r="B45" s="25" t="s">
        <v>406</v>
      </c>
      <c r="C45" s="30" t="s">
        <v>139</v>
      </c>
      <c r="D45" s="36"/>
      <c r="E45" s="37"/>
      <c r="F45" s="38"/>
      <c r="G45" s="38"/>
      <c r="H45" s="51"/>
      <c r="I45" s="38"/>
      <c r="J45" s="38"/>
      <c r="K45" s="38"/>
      <c r="L45" s="38"/>
      <c r="M45" s="38"/>
      <c r="N45" s="50">
        <v>3</v>
      </c>
      <c r="O45" s="38"/>
      <c r="P45" s="38"/>
      <c r="Q45" s="38"/>
      <c r="R45" s="38"/>
      <c r="S45" s="15">
        <f t="shared" si="2"/>
        <v>3</v>
      </c>
      <c r="T45" s="25" t="s">
        <v>407</v>
      </c>
      <c r="U45" s="15"/>
    </row>
    <row r="46" spans="2:22" s="14" customFormat="1" ht="9" customHeight="1" x14ac:dyDescent="0.2">
      <c r="B46" s="25" t="s">
        <v>405</v>
      </c>
      <c r="C46" s="30" t="s">
        <v>141</v>
      </c>
      <c r="D46" s="52"/>
      <c r="E46" s="38"/>
      <c r="F46" s="38"/>
      <c r="G46" s="38"/>
      <c r="H46" s="38"/>
      <c r="I46" s="51"/>
      <c r="J46" s="38"/>
      <c r="K46" s="38"/>
      <c r="L46" s="38"/>
      <c r="M46" s="50">
        <v>0</v>
      </c>
      <c r="N46" s="38"/>
      <c r="O46" s="38"/>
      <c r="P46" s="38"/>
      <c r="Q46" s="38"/>
      <c r="R46" s="49"/>
      <c r="S46" s="15">
        <f t="shared" si="2"/>
        <v>0</v>
      </c>
      <c r="T46" s="25"/>
      <c r="U46" s="15"/>
    </row>
    <row r="47" spans="2:22" s="14" customFormat="1" ht="9" customHeight="1" x14ac:dyDescent="0.2">
      <c r="B47" s="25" t="s">
        <v>408</v>
      </c>
      <c r="C47" s="30" t="s">
        <v>143</v>
      </c>
      <c r="D47" s="52"/>
      <c r="E47" s="37"/>
      <c r="F47" s="38"/>
      <c r="G47" s="38"/>
      <c r="H47" s="38"/>
      <c r="I47" s="38"/>
      <c r="J47" s="38"/>
      <c r="K47" s="38"/>
      <c r="L47" s="38"/>
      <c r="M47" s="38"/>
      <c r="N47" s="50">
        <v>4</v>
      </c>
      <c r="O47" s="38"/>
      <c r="P47" s="38"/>
      <c r="Q47" s="38"/>
      <c r="R47" s="38"/>
      <c r="S47" s="15">
        <f t="shared" si="2"/>
        <v>4</v>
      </c>
      <c r="T47" s="25" t="s">
        <v>340</v>
      </c>
      <c r="U47" s="15"/>
    </row>
    <row r="48" spans="2:22" s="14" customFormat="1" ht="9" customHeight="1" x14ac:dyDescent="0.2">
      <c r="B48" s="25" t="s">
        <v>408</v>
      </c>
      <c r="C48" s="30" t="s">
        <v>145</v>
      </c>
      <c r="D48" s="52"/>
      <c r="E48" s="38"/>
      <c r="F48" s="38"/>
      <c r="G48" s="38"/>
      <c r="H48" s="38"/>
      <c r="I48" s="37"/>
      <c r="J48" s="38"/>
      <c r="K48" s="38"/>
      <c r="L48" s="38"/>
      <c r="M48" s="50">
        <v>2</v>
      </c>
      <c r="N48" s="38"/>
      <c r="O48" s="45"/>
      <c r="P48" s="38"/>
      <c r="Q48" s="38"/>
      <c r="R48" s="38"/>
      <c r="S48" s="15">
        <f t="shared" si="2"/>
        <v>2</v>
      </c>
      <c r="T48" s="25" t="s">
        <v>146</v>
      </c>
      <c r="U48" s="15"/>
    </row>
    <row r="49" spans="2:21" s="14" customFormat="1" ht="9" customHeight="1" x14ac:dyDescent="0.2">
      <c r="B49" s="25" t="s">
        <v>408</v>
      </c>
      <c r="C49" s="30" t="s">
        <v>339</v>
      </c>
      <c r="D49" s="52"/>
      <c r="E49" s="38"/>
      <c r="F49" s="38"/>
      <c r="G49" s="38"/>
      <c r="H49" s="38"/>
      <c r="I49" s="38"/>
      <c r="J49" s="51"/>
      <c r="K49" s="45"/>
      <c r="L49" s="38"/>
      <c r="M49" s="38"/>
      <c r="N49" s="38"/>
      <c r="O49" s="38"/>
      <c r="P49" s="38"/>
      <c r="Q49" s="51"/>
      <c r="R49" s="38"/>
      <c r="S49" s="15">
        <f t="shared" si="2"/>
        <v>0</v>
      </c>
      <c r="T49" s="25" t="s">
        <v>341</v>
      </c>
      <c r="U49" s="15"/>
    </row>
    <row r="50" spans="2:21" s="14" customFormat="1" ht="9" customHeight="1" x14ac:dyDescent="0.2">
      <c r="B50" s="25" t="s">
        <v>408</v>
      </c>
      <c r="C50" s="30" t="s">
        <v>342</v>
      </c>
      <c r="D50" s="52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15">
        <f t="shared" si="2"/>
        <v>0</v>
      </c>
      <c r="T50" s="25" t="s">
        <v>343</v>
      </c>
      <c r="U50" s="15"/>
    </row>
    <row r="51" spans="2:21" s="14" customFormat="1" ht="9" customHeight="1" x14ac:dyDescent="0.2">
      <c r="B51" s="25" t="s">
        <v>17</v>
      </c>
      <c r="C51" s="30" t="s">
        <v>344</v>
      </c>
      <c r="D51" s="52"/>
      <c r="E51" s="38"/>
      <c r="F51" s="38"/>
      <c r="G51" s="38"/>
      <c r="H51" s="38"/>
      <c r="I51" s="45"/>
      <c r="J51" s="38"/>
      <c r="K51" s="38"/>
      <c r="L51" s="38"/>
      <c r="M51" s="38"/>
      <c r="N51" s="38"/>
      <c r="O51" s="38"/>
      <c r="P51" s="38"/>
      <c r="Q51" s="38"/>
      <c r="R51" s="38"/>
      <c r="S51" s="15">
        <f t="shared" si="2"/>
        <v>0</v>
      </c>
      <c r="T51" s="25" t="s">
        <v>345</v>
      </c>
      <c r="U51" s="15"/>
    </row>
    <row r="52" spans="2:21" s="14" customFormat="1" ht="9" customHeight="1" x14ac:dyDescent="0.2">
      <c r="B52" s="25" t="s">
        <v>408</v>
      </c>
      <c r="C52" s="30" t="s">
        <v>346</v>
      </c>
      <c r="D52" s="52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15">
        <f t="shared" si="2"/>
        <v>0</v>
      </c>
      <c r="T52" s="25">
        <v>1</v>
      </c>
      <c r="U52" s="53" t="s">
        <v>347</v>
      </c>
    </row>
    <row r="53" spans="2:21" s="14" customFormat="1" ht="9" customHeight="1" x14ac:dyDescent="0.2">
      <c r="B53" s="25" t="s">
        <v>408</v>
      </c>
      <c r="C53" s="30" t="s">
        <v>348</v>
      </c>
      <c r="D53" s="52"/>
      <c r="E53" s="38"/>
      <c r="F53" s="50">
        <v>0</v>
      </c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51"/>
      <c r="R53" s="38"/>
      <c r="S53" s="15">
        <f t="shared" si="2"/>
        <v>0</v>
      </c>
      <c r="T53" s="25"/>
      <c r="U53" s="15"/>
    </row>
    <row r="54" spans="2:21" s="14" customFormat="1" ht="9" customHeight="1" x14ac:dyDescent="0.2">
      <c r="B54" s="25" t="s">
        <v>408</v>
      </c>
      <c r="C54" s="30" t="s">
        <v>349</v>
      </c>
      <c r="D54" s="52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15">
        <f t="shared" si="2"/>
        <v>0</v>
      </c>
      <c r="T54" s="25" t="s">
        <v>350</v>
      </c>
      <c r="U54" s="15"/>
    </row>
    <row r="55" spans="2:21" s="14" customFormat="1" ht="9" customHeight="1" x14ac:dyDescent="0.2">
      <c r="B55" s="25" t="s">
        <v>408</v>
      </c>
      <c r="C55" s="30" t="s">
        <v>351</v>
      </c>
      <c r="D55" s="52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15">
        <f t="shared" si="2"/>
        <v>0</v>
      </c>
      <c r="T55" s="25" t="s">
        <v>352</v>
      </c>
      <c r="U55" s="15"/>
    </row>
    <row r="56" spans="2:21" s="14" customFormat="1" ht="11.1" customHeight="1" x14ac:dyDescent="0.2">
      <c r="B56" s="25" t="s">
        <v>408</v>
      </c>
      <c r="C56" s="30" t="s">
        <v>353</v>
      </c>
      <c r="D56" s="52">
        <v>0</v>
      </c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15">
        <f t="shared" si="2"/>
        <v>0</v>
      </c>
      <c r="T56" s="25" t="s">
        <v>409</v>
      </c>
      <c r="U56" s="15"/>
    </row>
    <row r="57" spans="2:21" s="14" customFormat="1" ht="9" customHeight="1" x14ac:dyDescent="0.2">
      <c r="B57" s="25" t="s">
        <v>410</v>
      </c>
      <c r="C57" s="30" t="s">
        <v>411</v>
      </c>
      <c r="D57" s="52">
        <v>0</v>
      </c>
      <c r="E57" s="38"/>
      <c r="F57" s="38"/>
      <c r="G57" s="38"/>
      <c r="H57" s="38"/>
      <c r="I57" s="38"/>
      <c r="J57" s="38"/>
      <c r="K57" s="51"/>
      <c r="L57" s="38"/>
      <c r="M57" s="38"/>
      <c r="N57" s="38"/>
      <c r="O57" s="38"/>
      <c r="P57" s="38"/>
      <c r="Q57" s="38"/>
      <c r="R57" s="38"/>
      <c r="S57" s="15">
        <f t="shared" si="2"/>
        <v>0</v>
      </c>
      <c r="T57" s="25"/>
      <c r="U57" s="15"/>
    </row>
    <row r="58" spans="2:21" s="14" customFormat="1" ht="9" customHeight="1" x14ac:dyDescent="0.2">
      <c r="B58" s="25" t="s">
        <v>410</v>
      </c>
      <c r="C58" s="30" t="s">
        <v>330</v>
      </c>
      <c r="D58" s="52"/>
      <c r="E58" s="38"/>
      <c r="F58" s="38"/>
      <c r="G58" s="38"/>
      <c r="H58" s="48">
        <v>2</v>
      </c>
      <c r="I58" s="38"/>
      <c r="J58" s="38"/>
      <c r="K58" s="51"/>
      <c r="L58" s="38"/>
      <c r="M58" s="38"/>
      <c r="N58" s="38"/>
      <c r="O58" s="38"/>
      <c r="P58" s="38"/>
      <c r="Q58" s="38"/>
      <c r="R58" s="38"/>
      <c r="S58" s="15">
        <f t="shared" si="2"/>
        <v>2</v>
      </c>
      <c r="T58" s="25" t="s">
        <v>412</v>
      </c>
      <c r="U58" s="15"/>
    </row>
    <row r="59" spans="2:21" s="14" customFormat="1" ht="9" customHeight="1" x14ac:dyDescent="0.2">
      <c r="B59" s="25"/>
      <c r="C59" s="44" t="s">
        <v>147</v>
      </c>
      <c r="D59" s="52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50">
        <v>0</v>
      </c>
      <c r="Q59" s="38"/>
      <c r="R59" s="38"/>
      <c r="S59" s="15">
        <f t="shared" si="2"/>
        <v>0</v>
      </c>
      <c r="T59" s="25"/>
      <c r="U59" s="15"/>
    </row>
    <row r="60" spans="2:21" s="14" customFormat="1" ht="9" customHeight="1" x14ac:dyDescent="0.2">
      <c r="B60" s="25"/>
      <c r="C60" s="44" t="s">
        <v>149</v>
      </c>
      <c r="D60" s="52"/>
      <c r="E60" s="38"/>
      <c r="F60" s="71"/>
      <c r="G60" s="38"/>
      <c r="H60" s="38"/>
      <c r="I60" s="38"/>
      <c r="J60" s="38"/>
      <c r="K60" s="38"/>
      <c r="L60" s="38"/>
      <c r="M60" s="38"/>
      <c r="N60" s="38"/>
      <c r="O60" s="38"/>
      <c r="P60" s="50">
        <v>0</v>
      </c>
      <c r="Q60" s="38"/>
      <c r="R60" s="38"/>
      <c r="S60" s="15">
        <f t="shared" si="2"/>
        <v>0</v>
      </c>
      <c r="T60" s="25"/>
      <c r="U60" s="15"/>
    </row>
    <row r="61" spans="2:21" s="14" customFormat="1" ht="9" customHeight="1" x14ac:dyDescent="0.2">
      <c r="B61" s="25"/>
      <c r="C61" s="44" t="s">
        <v>150</v>
      </c>
      <c r="D61" s="52"/>
      <c r="E61" s="38"/>
      <c r="F61" s="50">
        <v>1</v>
      </c>
      <c r="G61" s="38"/>
      <c r="H61" s="38"/>
      <c r="I61" s="38"/>
      <c r="J61" s="49"/>
      <c r="K61" s="38"/>
      <c r="L61" s="38"/>
      <c r="M61" s="71"/>
      <c r="N61" s="38"/>
      <c r="O61" s="38"/>
      <c r="P61" s="49"/>
      <c r="Q61" s="38"/>
      <c r="R61" s="38"/>
      <c r="S61" s="15">
        <f t="shared" si="2"/>
        <v>1</v>
      </c>
      <c r="T61" s="25"/>
      <c r="U61" s="15"/>
    </row>
    <row r="62" spans="2:21" s="14" customFormat="1" ht="9" customHeight="1" x14ac:dyDescent="0.2">
      <c r="B62" s="25" t="s">
        <v>23</v>
      </c>
      <c r="C62" s="44" t="s">
        <v>152</v>
      </c>
      <c r="D62" s="52"/>
      <c r="E62" s="38"/>
      <c r="F62" s="50">
        <v>2</v>
      </c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49"/>
      <c r="S62" s="15">
        <f t="shared" si="2"/>
        <v>2</v>
      </c>
      <c r="T62" s="25"/>
      <c r="U62" s="15"/>
    </row>
    <row r="63" spans="2:21" s="14" customFormat="1" ht="9" customHeight="1" x14ac:dyDescent="0.2">
      <c r="B63" s="25" t="s">
        <v>413</v>
      </c>
      <c r="C63" s="44" t="s">
        <v>153</v>
      </c>
      <c r="D63" s="52"/>
      <c r="E63" s="38"/>
      <c r="F63" s="51">
        <v>0</v>
      </c>
      <c r="G63" s="38"/>
      <c r="H63" s="38"/>
      <c r="I63" s="38"/>
      <c r="J63" s="38"/>
      <c r="K63" s="38"/>
      <c r="L63" s="38"/>
      <c r="N63" s="38"/>
      <c r="O63" s="38"/>
      <c r="P63" s="38"/>
      <c r="Q63" s="38"/>
      <c r="R63" s="38"/>
      <c r="S63" s="15">
        <f t="shared" si="2"/>
        <v>0</v>
      </c>
      <c r="T63" s="25"/>
      <c r="U63" s="15"/>
    </row>
    <row r="64" spans="2:21" s="14" customFormat="1" ht="9" customHeight="1" x14ac:dyDescent="0.2">
      <c r="B64" s="25" t="s">
        <v>22</v>
      </c>
      <c r="C64" s="44" t="s">
        <v>155</v>
      </c>
      <c r="D64" s="52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50">
        <v>4</v>
      </c>
      <c r="R64" s="49"/>
      <c r="S64" s="15">
        <f t="shared" si="2"/>
        <v>4</v>
      </c>
      <c r="T64" s="25" t="s">
        <v>414</v>
      </c>
      <c r="U64" s="15"/>
    </row>
    <row r="65" spans="2:21" s="14" customFormat="1" ht="9" customHeight="1" x14ac:dyDescent="0.2">
      <c r="B65" s="25" t="s">
        <v>22</v>
      </c>
      <c r="C65" s="44" t="s">
        <v>156</v>
      </c>
      <c r="D65" s="52"/>
      <c r="E65" s="38"/>
      <c r="F65" s="38"/>
      <c r="G65" s="38"/>
      <c r="H65" s="38"/>
      <c r="I65" s="38"/>
      <c r="J65" s="48">
        <v>1</v>
      </c>
      <c r="K65" s="51"/>
      <c r="L65" s="38"/>
      <c r="M65" s="45"/>
      <c r="N65" s="38"/>
      <c r="O65" s="38"/>
      <c r="P65" s="38"/>
      <c r="Q65" s="38"/>
      <c r="R65" s="49"/>
      <c r="S65" s="15">
        <f t="shared" si="2"/>
        <v>1</v>
      </c>
      <c r="T65" s="25" t="s">
        <v>415</v>
      </c>
      <c r="U65" s="15"/>
    </row>
    <row r="66" spans="2:21" s="14" customFormat="1" ht="9" customHeight="1" x14ac:dyDescent="0.2">
      <c r="B66" s="25" t="s">
        <v>416</v>
      </c>
      <c r="C66" s="44" t="s">
        <v>158</v>
      </c>
      <c r="D66" s="70"/>
      <c r="E66" s="38"/>
      <c r="F66" s="38"/>
      <c r="G66" s="38"/>
      <c r="H66" s="38"/>
      <c r="I66" s="38"/>
      <c r="J66" s="38"/>
      <c r="L66" s="38"/>
      <c r="M66" s="50">
        <v>0</v>
      </c>
      <c r="N66" s="38"/>
      <c r="O66" s="38"/>
      <c r="P66" s="38"/>
      <c r="Q66" s="38"/>
      <c r="R66" s="38"/>
      <c r="S66" s="15">
        <f>SUM(E66:R66)</f>
        <v>0</v>
      </c>
      <c r="T66" s="25"/>
      <c r="U66" s="15"/>
    </row>
    <row r="67" spans="2:21" s="14" customFormat="1" ht="9" customHeight="1" x14ac:dyDescent="0.2">
      <c r="B67" s="25" t="s">
        <v>35</v>
      </c>
      <c r="C67" s="44" t="s">
        <v>160</v>
      </c>
      <c r="D67" s="52"/>
      <c r="E67" s="38"/>
      <c r="F67" s="38"/>
      <c r="G67" s="38"/>
      <c r="H67" s="38"/>
      <c r="I67" s="38"/>
      <c r="J67" s="71"/>
      <c r="K67" s="54"/>
      <c r="L67" s="38"/>
      <c r="M67" s="50">
        <v>0</v>
      </c>
      <c r="N67" s="38"/>
      <c r="O67" s="38"/>
      <c r="P67" s="38"/>
      <c r="Q67" s="38"/>
      <c r="R67" s="38"/>
      <c r="S67" s="15">
        <f t="shared" si="2"/>
        <v>0</v>
      </c>
      <c r="T67" s="25"/>
      <c r="U67" s="15"/>
    </row>
    <row r="68" spans="2:21" s="14" customFormat="1" ht="9" customHeight="1" x14ac:dyDescent="0.2">
      <c r="B68" s="25" t="s">
        <v>377</v>
      </c>
      <c r="C68" s="44" t="s">
        <v>162</v>
      </c>
      <c r="D68" s="54"/>
      <c r="E68" s="38"/>
      <c r="F68" s="38"/>
      <c r="G68" s="51"/>
      <c r="H68" s="38"/>
      <c r="I68" s="38"/>
      <c r="J68" s="38"/>
      <c r="K68" s="54"/>
      <c r="L68" s="38"/>
      <c r="M68" s="51">
        <v>0</v>
      </c>
      <c r="N68" s="38"/>
      <c r="O68" s="38"/>
      <c r="P68" s="38"/>
      <c r="Q68" s="54"/>
      <c r="R68" s="38"/>
      <c r="S68" s="15">
        <f t="shared" si="2"/>
        <v>0</v>
      </c>
      <c r="T68" s="25" t="s">
        <v>417</v>
      </c>
      <c r="U68" s="15"/>
    </row>
    <row r="69" spans="2:21" s="14" customFormat="1" ht="9" customHeight="1" x14ac:dyDescent="0.2">
      <c r="B69" s="25"/>
      <c r="C69" s="44" t="s">
        <v>163</v>
      </c>
      <c r="D69" s="52"/>
      <c r="E69" s="38"/>
      <c r="F69" s="38"/>
      <c r="G69" s="38"/>
      <c r="H69" s="51">
        <v>0</v>
      </c>
      <c r="I69" s="38"/>
      <c r="J69" s="45"/>
      <c r="K69" s="38"/>
      <c r="L69" s="38"/>
      <c r="M69" s="38"/>
      <c r="N69" s="38"/>
      <c r="O69" s="38"/>
      <c r="P69" s="38"/>
      <c r="Q69" s="38"/>
      <c r="R69" s="38"/>
      <c r="S69" s="15">
        <f t="shared" si="2"/>
        <v>0</v>
      </c>
      <c r="T69" s="25"/>
      <c r="U69" s="15"/>
    </row>
    <row r="70" spans="2:21" s="14" customFormat="1" ht="9" customHeight="1" x14ac:dyDescent="0.2">
      <c r="B70" s="25"/>
      <c r="C70" s="44" t="s">
        <v>164</v>
      </c>
      <c r="D70" s="38"/>
      <c r="E70" s="38"/>
      <c r="F70" s="38"/>
      <c r="G70" s="38"/>
      <c r="H70" s="38"/>
      <c r="I70" s="51"/>
      <c r="J70" s="38"/>
      <c r="K70" s="38"/>
      <c r="L70" s="38"/>
      <c r="M70" s="38"/>
      <c r="N70" s="38"/>
      <c r="O70" s="38"/>
      <c r="P70" s="50">
        <v>0</v>
      </c>
      <c r="Q70" s="38"/>
      <c r="R70" s="38"/>
      <c r="S70" s="15">
        <f t="shared" si="2"/>
        <v>0</v>
      </c>
      <c r="T70" s="25"/>
      <c r="U70" s="15"/>
    </row>
    <row r="71" spans="2:21" s="14" customFormat="1" ht="9" customHeight="1" x14ac:dyDescent="0.2">
      <c r="B71" s="25"/>
      <c r="C71" s="44" t="s">
        <v>166</v>
      </c>
      <c r="D71" s="52"/>
      <c r="E71" s="38"/>
      <c r="F71" s="38"/>
      <c r="G71" s="38"/>
      <c r="H71" s="50">
        <v>2</v>
      </c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15">
        <f t="shared" si="2"/>
        <v>2</v>
      </c>
      <c r="T71" s="25"/>
      <c r="U71" s="15"/>
    </row>
    <row r="72" spans="2:21" s="14" customFormat="1" ht="9" customHeight="1" x14ac:dyDescent="0.2">
      <c r="B72" s="25"/>
      <c r="C72" s="55" t="s">
        <v>18</v>
      </c>
      <c r="D72" s="52"/>
      <c r="E72" s="38"/>
      <c r="F72" s="38"/>
      <c r="G72" s="38"/>
      <c r="H72" s="50">
        <v>3</v>
      </c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15">
        <f t="shared" si="2"/>
        <v>3</v>
      </c>
      <c r="T72" s="25"/>
      <c r="U72" s="15"/>
    </row>
    <row r="73" spans="2:21" s="14" customFormat="1" ht="9" customHeight="1" x14ac:dyDescent="0.2">
      <c r="B73" s="25"/>
      <c r="C73" s="44" t="s">
        <v>168</v>
      </c>
      <c r="D73" s="52"/>
      <c r="E73" s="38"/>
      <c r="F73" s="38"/>
      <c r="G73" s="38"/>
      <c r="H73" s="50">
        <v>1</v>
      </c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15">
        <f t="shared" si="2"/>
        <v>1</v>
      </c>
      <c r="T73" s="25"/>
      <c r="U73" s="15"/>
    </row>
    <row r="74" spans="2:21" s="14" customFormat="1" ht="9" customHeight="1" x14ac:dyDescent="0.2">
      <c r="B74" s="25"/>
      <c r="C74" s="44" t="s">
        <v>170</v>
      </c>
      <c r="D74" s="52"/>
      <c r="E74" s="38"/>
      <c r="F74" s="38"/>
      <c r="G74" s="38"/>
      <c r="H74" s="51">
        <v>0</v>
      </c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15">
        <f t="shared" si="2"/>
        <v>0</v>
      </c>
      <c r="T74" s="25"/>
      <c r="U74" s="15"/>
    </row>
    <row r="75" spans="2:21" s="14" customFormat="1" ht="9" customHeight="1" x14ac:dyDescent="0.2">
      <c r="B75" s="25"/>
      <c r="C75" s="44" t="s">
        <v>171</v>
      </c>
      <c r="D75" s="52"/>
      <c r="E75" s="38"/>
      <c r="F75" s="38"/>
      <c r="G75" s="38"/>
      <c r="H75" s="50">
        <v>1</v>
      </c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15">
        <f t="shared" si="2"/>
        <v>1</v>
      </c>
      <c r="T75" s="25"/>
      <c r="U75" s="15"/>
    </row>
    <row r="76" spans="2:21" s="14" customFormat="1" ht="9" customHeight="1" x14ac:dyDescent="0.2">
      <c r="B76" s="25"/>
      <c r="C76" s="44" t="s">
        <v>172</v>
      </c>
      <c r="D76" s="52"/>
      <c r="E76" s="38"/>
      <c r="F76" s="38"/>
      <c r="G76" s="38"/>
      <c r="H76" s="75">
        <v>1</v>
      </c>
      <c r="I76" s="38"/>
      <c r="J76" s="38"/>
      <c r="K76" s="38"/>
      <c r="L76" s="38"/>
      <c r="M76" s="71"/>
      <c r="N76" s="38"/>
      <c r="O76" s="38"/>
      <c r="P76" s="38"/>
      <c r="Q76" s="38"/>
      <c r="R76" s="38"/>
      <c r="S76" s="15">
        <f t="shared" si="2"/>
        <v>1</v>
      </c>
      <c r="T76" s="25"/>
      <c r="U76" s="15"/>
    </row>
    <row r="77" spans="2:21" s="14" customFormat="1" ht="9" customHeight="1" x14ac:dyDescent="0.2">
      <c r="B77" s="25" t="s">
        <v>30</v>
      </c>
      <c r="C77" s="44" t="s">
        <v>174</v>
      </c>
      <c r="D77" s="52"/>
      <c r="E77" s="38"/>
      <c r="F77" s="38"/>
      <c r="G77" s="38"/>
      <c r="H77" s="49">
        <v>1</v>
      </c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15">
        <f t="shared" si="2"/>
        <v>1</v>
      </c>
      <c r="T77" s="25"/>
      <c r="U77" s="15"/>
    </row>
    <row r="78" spans="2:21" s="14" customFormat="1" ht="9" customHeight="1" x14ac:dyDescent="0.2">
      <c r="B78" s="25"/>
      <c r="C78" s="44" t="s">
        <v>175</v>
      </c>
      <c r="D78" s="52"/>
      <c r="E78" s="38"/>
      <c r="F78" s="38"/>
      <c r="G78" s="38"/>
      <c r="H78" s="54"/>
      <c r="I78" s="38"/>
      <c r="J78" s="38"/>
      <c r="K78" s="38"/>
      <c r="L78" s="38"/>
      <c r="M78" s="51">
        <v>0</v>
      </c>
      <c r="N78" s="38"/>
      <c r="O78" s="38"/>
      <c r="P78" s="38"/>
      <c r="Q78" s="38"/>
      <c r="R78" s="38"/>
      <c r="S78" s="15">
        <f t="shared" si="2"/>
        <v>0</v>
      </c>
      <c r="T78" s="25"/>
      <c r="U78" s="15"/>
    </row>
    <row r="79" spans="2:21" s="14" customFormat="1" ht="9" customHeight="1" x14ac:dyDescent="0.2">
      <c r="B79" s="25"/>
      <c r="C79" s="44" t="s">
        <v>177</v>
      </c>
      <c r="D79" s="52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27">
        <v>3</v>
      </c>
      <c r="Q79" s="38"/>
      <c r="R79" s="38"/>
      <c r="S79" s="15">
        <f t="shared" si="2"/>
        <v>3</v>
      </c>
      <c r="T79" s="25"/>
      <c r="U79" s="15"/>
    </row>
    <row r="80" spans="2:21" s="14" customFormat="1" ht="9" customHeight="1" x14ac:dyDescent="0.2">
      <c r="B80" s="25"/>
      <c r="C80" s="44" t="s">
        <v>179</v>
      </c>
      <c r="D80" s="52"/>
      <c r="E80" s="38"/>
      <c r="F80" s="38"/>
      <c r="G80" s="38"/>
      <c r="H80" s="51">
        <v>0</v>
      </c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15">
        <f t="shared" ref="S80:S145" si="4">SUM(D80:R80)</f>
        <v>0</v>
      </c>
      <c r="T80" s="25"/>
      <c r="U80" s="15"/>
    </row>
    <row r="81" spans="2:21" s="14" customFormat="1" ht="9" customHeight="1" x14ac:dyDescent="0.2">
      <c r="B81" s="25"/>
      <c r="C81" s="44" t="s">
        <v>180</v>
      </c>
      <c r="D81" s="52"/>
      <c r="E81" s="38"/>
      <c r="F81" s="38"/>
      <c r="G81" s="38"/>
      <c r="H81" s="74">
        <v>0</v>
      </c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15">
        <f t="shared" si="4"/>
        <v>0</v>
      </c>
      <c r="T81" s="25" t="s">
        <v>418</v>
      </c>
      <c r="U81" s="15"/>
    </row>
    <row r="82" spans="2:21" s="14" customFormat="1" ht="9" customHeight="1" x14ac:dyDescent="0.2">
      <c r="B82" s="25"/>
      <c r="C82" s="44" t="s">
        <v>182</v>
      </c>
      <c r="D82" s="52"/>
      <c r="E82" s="38"/>
      <c r="F82" s="38"/>
      <c r="G82" s="38"/>
      <c r="H82" s="50">
        <v>3</v>
      </c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15">
        <f t="shared" si="4"/>
        <v>3</v>
      </c>
      <c r="T82" s="25"/>
      <c r="U82" s="15"/>
    </row>
    <row r="83" spans="2:21" s="14" customFormat="1" ht="9" customHeight="1" x14ac:dyDescent="0.2">
      <c r="B83" s="25"/>
      <c r="C83" s="44" t="s">
        <v>184</v>
      </c>
      <c r="D83" s="52"/>
      <c r="E83" s="38"/>
      <c r="F83" s="38"/>
      <c r="G83" s="38"/>
      <c r="H83" s="54"/>
      <c r="I83" s="38"/>
      <c r="J83" s="38"/>
      <c r="K83" s="38"/>
      <c r="L83" s="38"/>
      <c r="M83" s="38"/>
      <c r="N83" s="51">
        <v>0</v>
      </c>
      <c r="O83" s="38"/>
      <c r="P83" s="38"/>
      <c r="Q83" s="38"/>
      <c r="R83" s="38"/>
      <c r="S83" s="15">
        <f t="shared" si="4"/>
        <v>0</v>
      </c>
      <c r="T83" s="25"/>
      <c r="U83" s="15"/>
    </row>
    <row r="84" spans="2:21" s="14" customFormat="1" ht="9" customHeight="1" x14ac:dyDescent="0.2">
      <c r="B84" s="25"/>
      <c r="C84" s="44" t="s">
        <v>185</v>
      </c>
      <c r="D84" s="52"/>
      <c r="E84" s="38"/>
      <c r="F84" s="38"/>
      <c r="G84" s="38"/>
      <c r="H84" s="51">
        <v>0</v>
      </c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15">
        <f t="shared" si="4"/>
        <v>0</v>
      </c>
      <c r="T84" s="25"/>
      <c r="U84" s="15"/>
    </row>
    <row r="85" spans="2:21" s="14" customFormat="1" ht="9" customHeight="1" x14ac:dyDescent="0.2">
      <c r="B85" s="25" t="s">
        <v>410</v>
      </c>
      <c r="C85" s="44" t="s">
        <v>186</v>
      </c>
      <c r="D85" s="52"/>
      <c r="E85" s="38"/>
      <c r="F85" s="38"/>
      <c r="G85" s="38"/>
      <c r="H85" s="51">
        <v>0</v>
      </c>
      <c r="I85" s="38"/>
      <c r="J85" s="38"/>
      <c r="K85" s="38"/>
      <c r="L85" s="38"/>
      <c r="M85" s="38"/>
      <c r="N85" s="38"/>
      <c r="O85" s="38"/>
      <c r="P85" s="38"/>
      <c r="Q85" s="38"/>
      <c r="R85" s="49"/>
      <c r="S85" s="15">
        <f t="shared" si="4"/>
        <v>0</v>
      </c>
      <c r="T85" s="25" t="s">
        <v>189</v>
      </c>
      <c r="U85" s="15"/>
    </row>
    <row r="86" spans="2:21" s="14" customFormat="1" ht="9" customHeight="1" x14ac:dyDescent="0.2">
      <c r="B86" s="25" t="s">
        <v>410</v>
      </c>
      <c r="C86" s="44" t="s">
        <v>419</v>
      </c>
      <c r="D86" s="52"/>
      <c r="E86" s="38"/>
      <c r="F86" s="38"/>
      <c r="G86" s="38"/>
      <c r="H86" s="39">
        <v>0</v>
      </c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15">
        <f t="shared" si="4"/>
        <v>0</v>
      </c>
      <c r="T86" s="25"/>
      <c r="U86" s="15"/>
    </row>
    <row r="87" spans="2:21" s="14" customFormat="1" ht="9" customHeight="1" x14ac:dyDescent="0.2">
      <c r="B87" s="25" t="s">
        <v>410</v>
      </c>
      <c r="C87" s="44" t="s">
        <v>188</v>
      </c>
      <c r="D87" s="52"/>
      <c r="E87" s="38"/>
      <c r="F87" s="38"/>
      <c r="G87" s="38"/>
      <c r="H87" s="38"/>
      <c r="I87" s="38"/>
      <c r="J87" s="38"/>
      <c r="K87" s="49"/>
      <c r="L87" s="38"/>
      <c r="M87" s="38"/>
      <c r="N87" s="38"/>
      <c r="O87" s="50">
        <v>0</v>
      </c>
      <c r="P87" s="38"/>
      <c r="Q87" s="38"/>
      <c r="R87" s="38"/>
      <c r="S87" s="15">
        <f t="shared" si="4"/>
        <v>0</v>
      </c>
      <c r="T87" s="25"/>
      <c r="U87" s="15"/>
    </row>
    <row r="88" spans="2:21" s="14" customFormat="1" ht="9" customHeight="1" x14ac:dyDescent="0.2">
      <c r="B88" s="25" t="s">
        <v>420</v>
      </c>
      <c r="C88" s="44" t="s">
        <v>190</v>
      </c>
      <c r="D88" s="38"/>
      <c r="E88" s="38"/>
      <c r="F88" s="38"/>
      <c r="G88" s="38"/>
      <c r="H88" s="38"/>
      <c r="I88" s="51"/>
      <c r="J88" s="38"/>
      <c r="K88" s="38"/>
      <c r="L88" s="38"/>
      <c r="M88" s="38"/>
      <c r="N88" s="38"/>
      <c r="O88" s="51">
        <v>0</v>
      </c>
      <c r="P88" s="38"/>
      <c r="Q88" s="38"/>
      <c r="R88" s="38"/>
      <c r="S88" s="15">
        <f t="shared" si="4"/>
        <v>0</v>
      </c>
      <c r="T88" s="25"/>
      <c r="U88" s="15"/>
    </row>
    <row r="89" spans="2:21" s="14" customFormat="1" ht="9" customHeight="1" x14ac:dyDescent="0.2">
      <c r="B89" s="25" t="s">
        <v>410</v>
      </c>
      <c r="C89" s="44" t="s">
        <v>192</v>
      </c>
      <c r="D89" s="51">
        <v>0</v>
      </c>
      <c r="E89" s="38"/>
      <c r="F89" s="38"/>
      <c r="G89" s="38"/>
      <c r="H89" s="38"/>
      <c r="I89" s="51"/>
      <c r="J89" s="38"/>
      <c r="K89" s="38"/>
      <c r="L89" s="38"/>
      <c r="M89" s="51">
        <v>0</v>
      </c>
      <c r="N89" s="38"/>
      <c r="O89" s="38"/>
      <c r="P89" s="38"/>
      <c r="Q89" s="38"/>
      <c r="R89" s="38"/>
      <c r="S89" s="15">
        <f t="shared" si="4"/>
        <v>0</v>
      </c>
      <c r="T89" s="25"/>
      <c r="U89" s="15"/>
    </row>
    <row r="90" spans="2:21" s="14" customFormat="1" ht="9" customHeight="1" x14ac:dyDescent="0.2">
      <c r="B90" s="25" t="s">
        <v>421</v>
      </c>
      <c r="C90" s="44" t="s">
        <v>194</v>
      </c>
      <c r="D90" s="52"/>
      <c r="E90" s="38"/>
      <c r="F90" s="38"/>
      <c r="G90" s="38"/>
      <c r="H90" s="38"/>
      <c r="I90" s="51"/>
      <c r="J90" s="38"/>
      <c r="K90" s="38"/>
      <c r="L90" s="38"/>
      <c r="M90" s="38"/>
      <c r="N90" s="38"/>
      <c r="O90" s="38"/>
      <c r="P90" s="50">
        <v>3</v>
      </c>
      <c r="Q90" s="38"/>
      <c r="R90" s="38"/>
      <c r="S90" s="15">
        <f t="shared" si="4"/>
        <v>3</v>
      </c>
      <c r="T90" s="25"/>
      <c r="U90" s="15"/>
    </row>
    <row r="91" spans="2:21" s="14" customFormat="1" ht="9" customHeight="1" x14ac:dyDescent="0.2">
      <c r="B91" s="25" t="s">
        <v>373</v>
      </c>
      <c r="C91" s="44" t="s">
        <v>422</v>
      </c>
      <c r="D91" s="52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50">
        <v>1</v>
      </c>
      <c r="R91" s="38"/>
      <c r="S91" s="15">
        <f t="shared" si="4"/>
        <v>1</v>
      </c>
      <c r="T91" s="25" t="s">
        <v>423</v>
      </c>
      <c r="U91" s="15"/>
    </row>
    <row r="92" spans="2:21" s="14" customFormat="1" ht="9" customHeight="1" x14ac:dyDescent="0.2">
      <c r="B92" s="25" t="s">
        <v>373</v>
      </c>
      <c r="C92" s="44" t="s">
        <v>198</v>
      </c>
      <c r="D92" s="52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50">
        <v>0</v>
      </c>
      <c r="Q92" s="38"/>
      <c r="R92" s="38"/>
      <c r="S92" s="15">
        <f t="shared" si="4"/>
        <v>0</v>
      </c>
      <c r="T92" s="25"/>
      <c r="U92" s="15"/>
    </row>
    <row r="93" spans="2:21" s="14" customFormat="1" ht="9" customHeight="1" x14ac:dyDescent="0.2">
      <c r="B93" s="25" t="s">
        <v>424</v>
      </c>
      <c r="C93" s="44" t="s">
        <v>200</v>
      </c>
      <c r="D93" s="38"/>
      <c r="E93" s="38"/>
      <c r="F93" s="38"/>
      <c r="G93" s="38"/>
      <c r="H93" s="38"/>
      <c r="I93" s="38"/>
      <c r="J93" s="71"/>
      <c r="K93" s="38"/>
      <c r="L93" s="38"/>
      <c r="M93" s="38"/>
      <c r="N93" s="38"/>
      <c r="O93" s="38"/>
      <c r="P93" s="50">
        <v>0</v>
      </c>
      <c r="Q93" s="38"/>
      <c r="R93" s="38"/>
      <c r="S93" s="15">
        <f t="shared" si="4"/>
        <v>0</v>
      </c>
      <c r="T93" s="25"/>
      <c r="U93" s="15"/>
    </row>
    <row r="94" spans="2:21" s="14" customFormat="1" ht="9" customHeight="1" x14ac:dyDescent="0.2">
      <c r="B94" s="25" t="s">
        <v>35</v>
      </c>
      <c r="C94" s="44" t="s">
        <v>425</v>
      </c>
      <c r="D94" s="52"/>
      <c r="E94" s="38"/>
      <c r="F94" s="38"/>
      <c r="G94" s="38"/>
      <c r="H94" s="51">
        <v>0</v>
      </c>
      <c r="I94" s="38"/>
      <c r="J94" s="54"/>
      <c r="K94" s="38"/>
      <c r="L94" s="38"/>
      <c r="M94" s="38"/>
      <c r="N94" s="38"/>
      <c r="O94" s="38"/>
      <c r="P94" s="38"/>
      <c r="Q94" s="38"/>
      <c r="R94" s="38"/>
      <c r="S94" s="15">
        <f t="shared" si="4"/>
        <v>0</v>
      </c>
      <c r="T94" s="25"/>
      <c r="U94" s="15"/>
    </row>
    <row r="95" spans="2:21" s="14" customFormat="1" ht="9" customHeight="1" x14ac:dyDescent="0.2">
      <c r="B95" s="25" t="s">
        <v>35</v>
      </c>
      <c r="C95" s="44" t="s">
        <v>204</v>
      </c>
      <c r="D95" s="52"/>
      <c r="E95" s="38"/>
      <c r="F95" s="38"/>
      <c r="G95" s="38"/>
      <c r="H95" s="38"/>
      <c r="I95" s="38"/>
      <c r="J95" s="48">
        <v>1</v>
      </c>
      <c r="K95" s="38"/>
      <c r="L95" s="38"/>
      <c r="M95" s="38"/>
      <c r="N95" s="38"/>
      <c r="O95" s="38"/>
      <c r="P95" s="38"/>
      <c r="Q95" s="38"/>
      <c r="R95" s="38"/>
      <c r="S95" s="15">
        <f t="shared" si="4"/>
        <v>1</v>
      </c>
      <c r="T95" s="25"/>
      <c r="U95" s="15"/>
    </row>
    <row r="96" spans="2:21" s="14" customFormat="1" ht="9" customHeight="1" x14ac:dyDescent="0.2">
      <c r="B96" s="25" t="s">
        <v>19</v>
      </c>
      <c r="C96" s="44" t="s">
        <v>205</v>
      </c>
      <c r="D96" s="52"/>
      <c r="E96" s="38"/>
      <c r="F96" s="38"/>
      <c r="G96" s="38"/>
      <c r="H96" s="38"/>
      <c r="I96" s="38"/>
      <c r="J96" s="48">
        <v>4</v>
      </c>
      <c r="K96" s="38"/>
      <c r="L96" s="38"/>
      <c r="M96" s="38"/>
      <c r="N96" s="38"/>
      <c r="O96" s="38"/>
      <c r="P96" s="38"/>
      <c r="Q96" s="38"/>
      <c r="R96" s="38"/>
      <c r="S96" s="15">
        <f t="shared" si="4"/>
        <v>4</v>
      </c>
      <c r="T96" s="25"/>
      <c r="U96" s="15"/>
    </row>
    <row r="97" spans="2:21" s="14" customFormat="1" ht="9" customHeight="1" x14ac:dyDescent="0.2">
      <c r="B97" s="25" t="s">
        <v>410</v>
      </c>
      <c r="C97" s="44" t="s">
        <v>207</v>
      </c>
      <c r="D97" s="52"/>
      <c r="E97" s="38"/>
      <c r="F97" s="38"/>
      <c r="G97" s="38"/>
      <c r="H97" s="38"/>
      <c r="I97" s="38"/>
      <c r="J97" s="48">
        <v>4</v>
      </c>
      <c r="K97" s="38"/>
      <c r="L97" s="38"/>
      <c r="M97" s="38"/>
      <c r="N97" s="38"/>
      <c r="O97" s="38"/>
      <c r="P97" s="38"/>
      <c r="Q97" s="38"/>
      <c r="R97" s="38"/>
      <c r="S97" s="15"/>
      <c r="T97" s="25" t="s">
        <v>210</v>
      </c>
      <c r="U97" s="15"/>
    </row>
    <row r="98" spans="2:21" s="14" customFormat="1" ht="9" customHeight="1" x14ac:dyDescent="0.2">
      <c r="B98" s="25" t="s">
        <v>426</v>
      </c>
      <c r="C98" s="61" t="s">
        <v>209</v>
      </c>
      <c r="D98" s="52"/>
      <c r="E98" s="38"/>
      <c r="F98" s="38"/>
      <c r="G98" s="38"/>
      <c r="H98" s="38"/>
      <c r="I98" s="38"/>
      <c r="J98" s="56">
        <v>0</v>
      </c>
      <c r="K98" s="38"/>
      <c r="L98" s="38"/>
      <c r="M98" s="38"/>
      <c r="N98" s="38"/>
      <c r="O98" s="38"/>
      <c r="P98" s="38"/>
      <c r="Q98" s="38"/>
      <c r="R98" s="38"/>
      <c r="S98" s="15">
        <f t="shared" si="4"/>
        <v>0</v>
      </c>
      <c r="T98" s="25"/>
      <c r="U98" s="15"/>
    </row>
    <row r="99" spans="2:21" s="14" customFormat="1" ht="9" customHeight="1" x14ac:dyDescent="0.2">
      <c r="B99" s="25" t="s">
        <v>35</v>
      </c>
      <c r="C99" s="44" t="s">
        <v>211</v>
      </c>
      <c r="D99" s="52"/>
      <c r="E99" s="38"/>
      <c r="F99" s="38"/>
      <c r="G99" s="38"/>
      <c r="H99" s="38"/>
      <c r="I99" s="38"/>
      <c r="J99" s="74">
        <v>0</v>
      </c>
      <c r="K99" s="38"/>
      <c r="L99" s="38"/>
      <c r="M99" s="38"/>
      <c r="N99" s="38"/>
      <c r="O99" s="38">
        <v>0</v>
      </c>
      <c r="P99" s="38"/>
      <c r="Q99" s="38"/>
      <c r="R99" s="38"/>
      <c r="S99" s="15">
        <f t="shared" si="4"/>
        <v>0</v>
      </c>
      <c r="T99" s="25"/>
      <c r="U99" s="15"/>
    </row>
    <row r="100" spans="2:21" s="14" customFormat="1" ht="9" customHeight="1" x14ac:dyDescent="0.2">
      <c r="B100" s="25"/>
      <c r="C100" s="44" t="s">
        <v>213</v>
      </c>
      <c r="D100" s="52"/>
      <c r="E100" s="38"/>
      <c r="F100" s="38"/>
      <c r="G100" s="38"/>
      <c r="H100" s="50">
        <v>5</v>
      </c>
      <c r="I100" s="38"/>
      <c r="J100" s="54"/>
      <c r="K100" s="71"/>
      <c r="L100" s="38"/>
      <c r="M100" s="38"/>
      <c r="N100" s="38"/>
      <c r="O100" s="38"/>
      <c r="P100" s="38"/>
      <c r="Q100" s="38"/>
      <c r="R100" s="38"/>
      <c r="S100" s="15">
        <f t="shared" si="4"/>
        <v>5</v>
      </c>
      <c r="T100" s="25"/>
      <c r="U100" s="15"/>
    </row>
    <row r="101" spans="2:21" s="14" customFormat="1" ht="9" customHeight="1" x14ac:dyDescent="0.2">
      <c r="B101" s="25"/>
      <c r="C101" s="44" t="s">
        <v>215</v>
      </c>
      <c r="D101" s="52"/>
      <c r="E101" s="38"/>
      <c r="F101" s="38"/>
      <c r="G101" s="38"/>
      <c r="H101" s="38"/>
      <c r="I101" s="38"/>
      <c r="J101" s="38"/>
      <c r="K101" s="45"/>
      <c r="L101" s="38"/>
      <c r="M101" s="50">
        <v>2</v>
      </c>
      <c r="N101" s="38"/>
      <c r="O101" s="38"/>
      <c r="P101" s="38"/>
      <c r="Q101" s="38"/>
      <c r="R101" s="38"/>
      <c r="S101" s="15">
        <f t="shared" si="4"/>
        <v>2</v>
      </c>
      <c r="T101" s="25"/>
      <c r="U101" s="15"/>
    </row>
    <row r="102" spans="2:21" s="14" customFormat="1" ht="9" customHeight="1" x14ac:dyDescent="0.2">
      <c r="B102" s="25" t="s">
        <v>427</v>
      </c>
      <c r="C102" s="44" t="s">
        <v>217</v>
      </c>
      <c r="D102" s="52"/>
      <c r="E102" s="38"/>
      <c r="F102" s="38"/>
      <c r="G102" s="38"/>
      <c r="H102" s="38"/>
      <c r="I102" s="38"/>
      <c r="J102" s="38"/>
      <c r="K102" s="38"/>
      <c r="L102" s="38"/>
      <c r="M102" s="51">
        <v>0</v>
      </c>
      <c r="N102" s="38"/>
      <c r="O102" s="45"/>
      <c r="P102" s="38"/>
      <c r="Q102" s="38"/>
      <c r="R102" s="38"/>
      <c r="S102" s="15">
        <f t="shared" si="4"/>
        <v>0</v>
      </c>
      <c r="T102" s="25"/>
      <c r="U102" s="15"/>
    </row>
    <row r="103" spans="2:21" s="14" customFormat="1" ht="9" customHeight="1" x14ac:dyDescent="0.2">
      <c r="B103" s="25" t="s">
        <v>428</v>
      </c>
      <c r="C103" s="44" t="s">
        <v>219</v>
      </c>
      <c r="D103" s="52"/>
      <c r="E103" s="38"/>
      <c r="F103" s="38"/>
      <c r="G103" s="38"/>
      <c r="H103" s="51">
        <v>0</v>
      </c>
      <c r="I103" s="38"/>
      <c r="J103" s="38"/>
      <c r="K103" s="74"/>
      <c r="L103" s="38"/>
      <c r="M103" s="38"/>
      <c r="N103" s="38"/>
      <c r="O103" s="38"/>
      <c r="P103" s="38"/>
      <c r="Q103" s="38"/>
      <c r="R103" s="38"/>
      <c r="S103" s="15">
        <f t="shared" si="4"/>
        <v>0</v>
      </c>
      <c r="T103" s="25"/>
      <c r="U103" s="15"/>
    </row>
    <row r="104" spans="2:21" s="14" customFormat="1" ht="9" customHeight="1" x14ac:dyDescent="0.2">
      <c r="B104" s="25" t="s">
        <v>373</v>
      </c>
      <c r="C104" s="44" t="s">
        <v>221</v>
      </c>
      <c r="D104" s="51"/>
      <c r="E104" s="38"/>
      <c r="F104" s="38"/>
      <c r="G104" s="38"/>
      <c r="H104" s="51">
        <v>0</v>
      </c>
      <c r="I104" s="38"/>
      <c r="J104" s="38"/>
      <c r="K104" s="45"/>
      <c r="L104" s="38"/>
      <c r="M104" s="38"/>
      <c r="N104" s="38"/>
      <c r="O104" s="38"/>
      <c r="P104" s="38"/>
      <c r="Q104" s="38"/>
      <c r="R104" s="38"/>
      <c r="S104" s="15">
        <f t="shared" si="4"/>
        <v>0</v>
      </c>
      <c r="T104" s="25"/>
      <c r="U104" s="15"/>
    </row>
    <row r="105" spans="2:21" s="14" customFormat="1" ht="9" customHeight="1" x14ac:dyDescent="0.2">
      <c r="B105" s="25" t="s">
        <v>21</v>
      </c>
      <c r="C105" s="44" t="s">
        <v>222</v>
      </c>
      <c r="D105" s="52"/>
      <c r="E105" s="38"/>
      <c r="F105" s="46">
        <v>3</v>
      </c>
      <c r="G105" s="38"/>
      <c r="H105" s="38"/>
      <c r="I105" s="38"/>
      <c r="J105" s="38"/>
      <c r="K105" s="51"/>
      <c r="L105" s="38"/>
      <c r="M105" s="38"/>
      <c r="N105" s="38"/>
      <c r="O105" s="54"/>
      <c r="P105" s="38"/>
      <c r="Q105" s="38"/>
      <c r="R105" s="38"/>
      <c r="S105" s="15">
        <f t="shared" si="4"/>
        <v>3</v>
      </c>
      <c r="T105" s="25" t="s">
        <v>429</v>
      </c>
      <c r="U105" s="15"/>
    </row>
    <row r="106" spans="2:21" s="14" customFormat="1" ht="9" customHeight="1" x14ac:dyDescent="0.2">
      <c r="B106" s="25" t="s">
        <v>21</v>
      </c>
      <c r="C106" s="44" t="s">
        <v>224</v>
      </c>
      <c r="D106" s="38"/>
      <c r="E106" s="38"/>
      <c r="F106" s="38"/>
      <c r="G106" s="38"/>
      <c r="H106" s="38"/>
      <c r="I106" s="38"/>
      <c r="J106" s="51">
        <v>0</v>
      </c>
      <c r="K106" s="51"/>
      <c r="L106" s="38"/>
      <c r="M106" s="38"/>
      <c r="N106" s="38"/>
      <c r="O106" s="38"/>
      <c r="P106" s="38"/>
      <c r="Q106" s="38"/>
      <c r="R106" s="38"/>
      <c r="S106" s="15">
        <f t="shared" si="4"/>
        <v>0</v>
      </c>
      <c r="T106" s="25"/>
      <c r="U106" s="15"/>
    </row>
    <row r="107" spans="2:21" s="14" customFormat="1" ht="9" customHeight="1" x14ac:dyDescent="0.2">
      <c r="B107" s="25" t="s">
        <v>410</v>
      </c>
      <c r="C107" s="44" t="s">
        <v>225</v>
      </c>
      <c r="D107" s="52"/>
      <c r="E107" s="38"/>
      <c r="F107" s="38"/>
      <c r="G107" s="38"/>
      <c r="H107" s="38"/>
      <c r="I107" s="38"/>
      <c r="J107" s="77">
        <v>2</v>
      </c>
      <c r="K107" s="38"/>
      <c r="L107" s="38"/>
      <c r="M107" s="38"/>
      <c r="N107" s="38"/>
      <c r="O107" s="38"/>
      <c r="P107" s="38"/>
      <c r="Q107" s="38"/>
      <c r="R107" s="51"/>
      <c r="S107" s="15">
        <f>SUM(D107:R107)</f>
        <v>2</v>
      </c>
      <c r="T107" s="25"/>
      <c r="U107" s="15"/>
    </row>
    <row r="108" spans="2:21" s="14" customFormat="1" ht="9" customHeight="1" x14ac:dyDescent="0.2">
      <c r="B108" s="25" t="s">
        <v>421</v>
      </c>
      <c r="C108" s="44" t="s">
        <v>227</v>
      </c>
      <c r="D108" s="51"/>
      <c r="E108" s="51"/>
      <c r="F108" s="51"/>
      <c r="G108" s="51"/>
      <c r="H108" s="51"/>
      <c r="I108" s="51"/>
      <c r="J108" s="54"/>
      <c r="K108" s="51"/>
      <c r="L108" s="51"/>
      <c r="M108" s="51"/>
      <c r="N108" s="51"/>
      <c r="O108" s="51"/>
      <c r="P108" s="50">
        <v>2</v>
      </c>
      <c r="Q108" s="51"/>
      <c r="R108" s="51"/>
      <c r="S108" s="15">
        <f t="shared" si="4"/>
        <v>2</v>
      </c>
      <c r="T108" s="25" t="s">
        <v>430</v>
      </c>
      <c r="U108" s="15"/>
    </row>
    <row r="109" spans="2:21" s="14" customFormat="1" ht="9" customHeight="1" x14ac:dyDescent="0.2">
      <c r="B109" s="25" t="s">
        <v>32</v>
      </c>
      <c r="C109" s="44" t="s">
        <v>229</v>
      </c>
      <c r="D109" s="52"/>
      <c r="E109" s="51"/>
      <c r="F109" s="51"/>
      <c r="G109" s="51"/>
      <c r="H109" s="51"/>
      <c r="I109" s="51"/>
      <c r="J109" s="51"/>
      <c r="K109" s="51"/>
      <c r="L109" s="51"/>
      <c r="M109" s="51"/>
      <c r="N109" s="51"/>
      <c r="O109" s="51"/>
      <c r="P109" s="51"/>
      <c r="Q109" s="57">
        <v>0</v>
      </c>
      <c r="R109" s="51"/>
      <c r="S109" s="15">
        <f t="shared" si="4"/>
        <v>0</v>
      </c>
      <c r="T109" s="25" t="s">
        <v>431</v>
      </c>
      <c r="U109" s="15"/>
    </row>
    <row r="110" spans="2:21" s="14" customFormat="1" ht="9" customHeight="1" x14ac:dyDescent="0.2">
      <c r="B110" s="25" t="s">
        <v>432</v>
      </c>
      <c r="C110" s="44" t="s">
        <v>231</v>
      </c>
      <c r="D110" s="70"/>
      <c r="E110" s="51"/>
      <c r="F110" s="51"/>
      <c r="G110" s="51"/>
      <c r="H110" s="51"/>
      <c r="I110" s="51"/>
      <c r="J110" s="51"/>
      <c r="K110" s="51"/>
      <c r="L110" s="51"/>
      <c r="M110" s="51"/>
      <c r="N110" s="51"/>
      <c r="O110" s="51"/>
      <c r="P110" s="46">
        <v>2</v>
      </c>
      <c r="Q110" s="51"/>
      <c r="R110" s="51"/>
      <c r="S110" s="15">
        <f>SUM(E110:R110)</f>
        <v>2</v>
      </c>
      <c r="T110" s="25"/>
      <c r="U110" s="15"/>
    </row>
    <row r="111" spans="2:21" s="14" customFormat="1" ht="9" customHeight="1" x14ac:dyDescent="0.2">
      <c r="B111" s="25" t="s">
        <v>410</v>
      </c>
      <c r="C111" s="44" t="s">
        <v>233</v>
      </c>
      <c r="D111" s="54"/>
      <c r="E111" s="51"/>
      <c r="F111" s="51"/>
      <c r="G111" s="51"/>
      <c r="H111" s="51"/>
      <c r="I111" s="51"/>
      <c r="J111" s="74"/>
      <c r="K111" s="51"/>
      <c r="L111" s="51"/>
      <c r="M111" s="51">
        <v>0</v>
      </c>
      <c r="N111" s="51"/>
      <c r="O111" s="54"/>
      <c r="P111" s="51"/>
      <c r="Q111" s="51"/>
      <c r="R111" s="51"/>
      <c r="S111" s="15">
        <f t="shared" si="4"/>
        <v>0</v>
      </c>
      <c r="T111" s="25" t="s">
        <v>433</v>
      </c>
      <c r="U111" s="15"/>
    </row>
    <row r="112" spans="2:21" s="14" customFormat="1" ht="9" customHeight="1" x14ac:dyDescent="0.2">
      <c r="B112" s="25" t="s">
        <v>373</v>
      </c>
      <c r="C112" s="44" t="s">
        <v>234</v>
      </c>
      <c r="D112" s="38"/>
      <c r="E112" s="51"/>
      <c r="F112" s="51"/>
      <c r="G112" s="51"/>
      <c r="H112" s="51"/>
      <c r="I112" s="51"/>
      <c r="J112" s="54"/>
      <c r="K112" s="51"/>
      <c r="L112" s="51"/>
      <c r="M112" s="51"/>
      <c r="N112" s="51"/>
      <c r="O112" s="51">
        <v>0</v>
      </c>
      <c r="P112" s="51"/>
      <c r="Q112" s="51"/>
      <c r="R112" s="51"/>
      <c r="S112" s="15">
        <f t="shared" si="4"/>
        <v>0</v>
      </c>
      <c r="T112" s="25" t="s">
        <v>433</v>
      </c>
      <c r="U112" s="15"/>
    </row>
    <row r="113" spans="2:21" s="14" customFormat="1" ht="9" customHeight="1" x14ac:dyDescent="0.2">
      <c r="B113" s="25" t="s">
        <v>434</v>
      </c>
      <c r="C113" s="44" t="s">
        <v>236</v>
      </c>
      <c r="D113" s="38"/>
      <c r="E113" s="51"/>
      <c r="F113" s="51"/>
      <c r="G113" s="51"/>
      <c r="H113" s="51"/>
      <c r="I113" s="51"/>
      <c r="J113" s="51">
        <v>0</v>
      </c>
      <c r="K113" s="51"/>
      <c r="L113" s="51"/>
      <c r="M113" s="51"/>
      <c r="N113" s="51"/>
      <c r="O113" s="51">
        <v>1</v>
      </c>
      <c r="P113" s="51"/>
      <c r="Q113" s="51"/>
      <c r="R113" s="54"/>
      <c r="S113" s="15">
        <f>SUM(D113:Q113)</f>
        <v>1</v>
      </c>
      <c r="T113" s="25" t="s">
        <v>435</v>
      </c>
      <c r="U113" s="15"/>
    </row>
    <row r="114" spans="2:21" s="14" customFormat="1" ht="9" customHeight="1" x14ac:dyDescent="0.2">
      <c r="B114" s="25" t="s">
        <v>410</v>
      </c>
      <c r="C114" s="44" t="s">
        <v>238</v>
      </c>
      <c r="D114" s="52"/>
      <c r="E114" s="51"/>
      <c r="F114" s="51"/>
      <c r="G114" s="51"/>
      <c r="H114" s="51"/>
      <c r="I114" s="51"/>
      <c r="J114" s="51"/>
      <c r="K114" s="51"/>
      <c r="L114" s="51"/>
      <c r="M114" s="51"/>
      <c r="N114" s="51"/>
      <c r="O114" s="50">
        <v>0</v>
      </c>
      <c r="P114" s="51"/>
      <c r="Q114" s="51"/>
      <c r="R114" s="54"/>
      <c r="S114" s="15">
        <f>SUM(D114:Q114)</f>
        <v>0</v>
      </c>
      <c r="T114" s="25" t="s">
        <v>436</v>
      </c>
      <c r="U114" s="15"/>
    </row>
    <row r="115" spans="2:21" s="14" customFormat="1" ht="9" customHeight="1" x14ac:dyDescent="0.2">
      <c r="B115" s="25" t="s">
        <v>410</v>
      </c>
      <c r="C115" s="44" t="s">
        <v>240</v>
      </c>
      <c r="D115" s="52"/>
      <c r="E115" s="38"/>
      <c r="F115" s="38"/>
      <c r="G115" s="38"/>
      <c r="H115" s="38"/>
      <c r="I115" s="38"/>
      <c r="J115" s="38"/>
      <c r="K115" s="38"/>
      <c r="L115" s="51"/>
      <c r="M115" s="38"/>
      <c r="N115" s="38"/>
      <c r="O115" s="50">
        <v>0</v>
      </c>
      <c r="P115" s="38"/>
      <c r="Q115" s="38"/>
      <c r="R115" s="38"/>
      <c r="S115" s="15">
        <f t="shared" si="4"/>
        <v>0</v>
      </c>
      <c r="T115" s="25" t="s">
        <v>437</v>
      </c>
      <c r="U115" s="15"/>
    </row>
    <row r="116" spans="2:21" s="14" customFormat="1" ht="9" customHeight="1" x14ac:dyDescent="0.2">
      <c r="B116" s="25" t="s">
        <v>32</v>
      </c>
      <c r="C116" s="44" t="s">
        <v>242</v>
      </c>
      <c r="D116" s="38"/>
      <c r="E116" s="38"/>
      <c r="F116" s="38"/>
      <c r="G116" s="38"/>
      <c r="H116" s="38"/>
      <c r="I116" s="38"/>
      <c r="J116" s="51">
        <v>0</v>
      </c>
      <c r="K116" s="38"/>
      <c r="L116" s="51"/>
      <c r="M116" s="38"/>
      <c r="N116" s="38"/>
      <c r="O116" s="51">
        <v>0</v>
      </c>
      <c r="P116" s="38"/>
      <c r="Q116" s="38"/>
      <c r="R116" s="38"/>
      <c r="S116" s="15">
        <f t="shared" si="4"/>
        <v>0</v>
      </c>
      <c r="T116" s="25" t="s">
        <v>438</v>
      </c>
      <c r="U116" s="15"/>
    </row>
    <row r="117" spans="2:21" s="14" customFormat="1" ht="9" customHeight="1" x14ac:dyDescent="0.2">
      <c r="B117" s="25" t="s">
        <v>410</v>
      </c>
      <c r="C117" s="44" t="s">
        <v>243</v>
      </c>
      <c r="D117" s="52"/>
      <c r="E117" s="38"/>
      <c r="F117" s="38"/>
      <c r="G117" s="38"/>
      <c r="H117" s="38"/>
      <c r="I117" s="38"/>
      <c r="J117" s="51"/>
      <c r="K117" s="38"/>
      <c r="L117" s="51"/>
      <c r="M117" s="38"/>
      <c r="N117" s="38"/>
      <c r="O117" s="38"/>
      <c r="P117" s="50">
        <v>0</v>
      </c>
      <c r="Q117" s="38"/>
      <c r="R117" s="54"/>
      <c r="S117" s="15">
        <f>SUM(D117:Q117)</f>
        <v>0</v>
      </c>
      <c r="T117" s="25"/>
      <c r="U117" s="15"/>
    </row>
    <row r="118" spans="2:21" s="14" customFormat="1" ht="9" customHeight="1" x14ac:dyDescent="0.2">
      <c r="B118" s="25" t="s">
        <v>439</v>
      </c>
      <c r="C118" s="44" t="s">
        <v>244</v>
      </c>
      <c r="D118" s="52"/>
      <c r="E118" s="38"/>
      <c r="F118" s="38"/>
      <c r="G118" s="38"/>
      <c r="H118" s="38"/>
      <c r="I118" s="38"/>
      <c r="J118" s="51"/>
      <c r="K118" s="38"/>
      <c r="L118" s="38"/>
      <c r="M118" s="38"/>
      <c r="N118" s="38"/>
      <c r="O118" s="38"/>
      <c r="P118" s="50">
        <v>4</v>
      </c>
      <c r="Q118" s="38"/>
      <c r="R118" s="38"/>
      <c r="S118" s="15">
        <f t="shared" si="4"/>
        <v>4</v>
      </c>
      <c r="T118" s="25"/>
      <c r="U118" s="15"/>
    </row>
    <row r="119" spans="2:21" s="14" customFormat="1" ht="9" customHeight="1" x14ac:dyDescent="0.2">
      <c r="B119" s="25" t="s">
        <v>440</v>
      </c>
      <c r="C119" s="44" t="s">
        <v>246</v>
      </c>
      <c r="D119" s="52"/>
      <c r="E119" s="38"/>
      <c r="F119" s="38"/>
      <c r="G119" s="38"/>
      <c r="H119" s="50">
        <v>1</v>
      </c>
      <c r="I119" s="38"/>
      <c r="J119" s="51"/>
      <c r="K119" s="38"/>
      <c r="L119" s="38"/>
      <c r="M119" s="45"/>
      <c r="N119" s="38"/>
      <c r="O119" s="38"/>
      <c r="P119" s="38"/>
      <c r="Q119" s="38"/>
      <c r="R119" s="38"/>
      <c r="S119" s="15">
        <f t="shared" si="4"/>
        <v>1</v>
      </c>
      <c r="T119" s="25"/>
      <c r="U119" s="15"/>
    </row>
    <row r="120" spans="2:21" s="14" customFormat="1" ht="9" customHeight="1" x14ac:dyDescent="0.2">
      <c r="B120" s="25" t="s">
        <v>35</v>
      </c>
      <c r="C120" s="44" t="s">
        <v>247</v>
      </c>
      <c r="D120" s="52"/>
      <c r="E120" s="38"/>
      <c r="F120" s="38"/>
      <c r="G120" s="38"/>
      <c r="H120" s="50">
        <v>2</v>
      </c>
      <c r="I120" s="38"/>
      <c r="J120" s="51"/>
      <c r="K120" s="38"/>
      <c r="L120" s="38"/>
      <c r="M120" s="45"/>
      <c r="N120" s="38"/>
      <c r="O120" s="38"/>
      <c r="P120" s="38"/>
      <c r="Q120" s="38"/>
      <c r="R120" s="38"/>
      <c r="S120" s="15">
        <f t="shared" si="4"/>
        <v>2</v>
      </c>
      <c r="T120" s="25" t="s">
        <v>441</v>
      </c>
      <c r="U120" s="15"/>
    </row>
    <row r="121" spans="2:21" s="14" customFormat="1" ht="9" customHeight="1" x14ac:dyDescent="0.2">
      <c r="B121" s="25" t="s">
        <v>442</v>
      </c>
      <c r="C121" s="44" t="s">
        <v>248</v>
      </c>
      <c r="D121" s="52"/>
      <c r="E121" s="38"/>
      <c r="F121" s="38"/>
      <c r="G121" s="38"/>
      <c r="H121" s="38"/>
      <c r="I121" s="38"/>
      <c r="J121" s="48">
        <v>3</v>
      </c>
      <c r="K121" s="38"/>
      <c r="L121" s="38"/>
      <c r="M121" s="45"/>
      <c r="N121" s="38"/>
      <c r="O121" s="38"/>
      <c r="P121" s="38"/>
      <c r="Q121" s="38"/>
      <c r="R121" s="38"/>
      <c r="S121" s="15">
        <f t="shared" si="4"/>
        <v>3</v>
      </c>
      <c r="T121" s="25"/>
      <c r="U121" s="15"/>
    </row>
    <row r="122" spans="2:21" s="14" customFormat="1" ht="9" customHeight="1" x14ac:dyDescent="0.2">
      <c r="B122" s="25" t="s">
        <v>33</v>
      </c>
      <c r="C122" s="44" t="s">
        <v>250</v>
      </c>
      <c r="D122" s="52"/>
      <c r="E122" s="38"/>
      <c r="F122" s="38"/>
      <c r="G122" s="71"/>
      <c r="H122" s="38"/>
      <c r="I122" s="38"/>
      <c r="J122" s="51"/>
      <c r="K122" s="38"/>
      <c r="L122" s="38"/>
      <c r="M122" s="45"/>
      <c r="N122" s="50">
        <v>1</v>
      </c>
      <c r="O122" s="38"/>
      <c r="P122" s="38"/>
      <c r="Q122" s="38"/>
      <c r="R122" s="38"/>
      <c r="S122" s="15">
        <f t="shared" si="4"/>
        <v>1</v>
      </c>
      <c r="T122" s="25" t="s">
        <v>443</v>
      </c>
      <c r="U122" s="15"/>
    </row>
    <row r="123" spans="2:21" s="14" customFormat="1" ht="9" customHeight="1" x14ac:dyDescent="0.2">
      <c r="B123" s="25" t="s">
        <v>444</v>
      </c>
      <c r="C123" s="44" t="s">
        <v>252</v>
      </c>
      <c r="D123" s="52"/>
      <c r="E123" s="38"/>
      <c r="F123" s="38"/>
      <c r="G123" s="45"/>
      <c r="H123" s="38"/>
      <c r="I123" s="38"/>
      <c r="J123" s="38"/>
      <c r="K123" s="38"/>
      <c r="L123" s="38"/>
      <c r="M123" s="51"/>
      <c r="N123" s="38"/>
      <c r="O123" s="38"/>
      <c r="P123" s="38"/>
      <c r="Q123" s="50">
        <v>1</v>
      </c>
      <c r="R123" s="38"/>
      <c r="S123" s="15">
        <f t="shared" si="4"/>
        <v>1</v>
      </c>
      <c r="T123" s="25"/>
      <c r="U123" s="15"/>
    </row>
    <row r="124" spans="2:21" s="14" customFormat="1" ht="9" customHeight="1" x14ac:dyDescent="0.2">
      <c r="B124" s="25" t="s">
        <v>445</v>
      </c>
      <c r="C124" s="44" t="s">
        <v>253</v>
      </c>
      <c r="D124" s="52"/>
      <c r="E124" s="38"/>
      <c r="F124" s="38"/>
      <c r="H124" s="38"/>
      <c r="I124" s="38"/>
      <c r="J124" s="38"/>
      <c r="K124" s="38"/>
      <c r="L124" s="51"/>
      <c r="M124" s="51">
        <v>0</v>
      </c>
      <c r="N124" s="38"/>
      <c r="O124" s="38"/>
      <c r="P124" s="38"/>
      <c r="Q124" s="54"/>
      <c r="R124" s="38"/>
      <c r="S124" s="15">
        <f t="shared" si="4"/>
        <v>0</v>
      </c>
      <c r="T124" s="25" t="s">
        <v>446</v>
      </c>
      <c r="U124" s="15"/>
    </row>
    <row r="125" spans="2:21" s="14" customFormat="1" ht="9" customHeight="1" x14ac:dyDescent="0.2">
      <c r="B125" s="25" t="s">
        <v>447</v>
      </c>
      <c r="C125" s="44" t="s">
        <v>448</v>
      </c>
      <c r="D125" s="52"/>
      <c r="E125" s="38"/>
      <c r="F125" s="38"/>
      <c r="G125" s="54"/>
      <c r="H125" s="38"/>
      <c r="I125" s="38"/>
      <c r="J125" s="38"/>
      <c r="K125" s="38"/>
      <c r="L125" s="38"/>
      <c r="M125" s="74">
        <v>0</v>
      </c>
      <c r="N125" s="38"/>
      <c r="O125" s="38"/>
      <c r="P125" s="38"/>
      <c r="Q125" s="54"/>
      <c r="R125" s="38"/>
      <c r="S125" s="15">
        <f t="shared" si="4"/>
        <v>0</v>
      </c>
      <c r="T125" s="25"/>
      <c r="U125" s="15"/>
    </row>
    <row r="126" spans="2:21" s="14" customFormat="1" ht="9" customHeight="1" x14ac:dyDescent="0.2">
      <c r="B126" s="25" t="s">
        <v>449</v>
      </c>
      <c r="C126" s="44" t="s">
        <v>257</v>
      </c>
      <c r="D126" s="52"/>
      <c r="E126" s="38"/>
      <c r="F126" s="38"/>
      <c r="G126" s="58"/>
      <c r="H126" s="38"/>
      <c r="I126" s="38"/>
      <c r="J126" s="38"/>
      <c r="K126" s="38"/>
      <c r="L126" s="38"/>
      <c r="M126" s="54"/>
      <c r="N126" s="38"/>
      <c r="O126" s="38"/>
      <c r="P126" s="38"/>
      <c r="Q126" s="50">
        <v>1</v>
      </c>
      <c r="R126" s="38"/>
      <c r="S126" s="15">
        <f t="shared" si="4"/>
        <v>1</v>
      </c>
      <c r="T126" s="25"/>
      <c r="U126" s="15"/>
    </row>
    <row r="127" spans="2:21" s="14" customFormat="1" ht="9" customHeight="1" x14ac:dyDescent="0.2">
      <c r="B127" s="25" t="s">
        <v>450</v>
      </c>
      <c r="C127" s="44" t="s">
        <v>258</v>
      </c>
      <c r="D127" s="52"/>
      <c r="E127" s="38"/>
      <c r="F127" s="38"/>
      <c r="G127" s="45"/>
      <c r="H127" s="38"/>
      <c r="I127" s="38"/>
      <c r="J127" s="38"/>
      <c r="K127" s="38"/>
      <c r="L127" s="38"/>
      <c r="M127" s="50">
        <v>3</v>
      </c>
      <c r="N127" s="38"/>
      <c r="O127" s="38"/>
      <c r="P127" s="38"/>
      <c r="Q127" s="38"/>
      <c r="R127" s="38"/>
      <c r="S127" s="15">
        <f t="shared" si="4"/>
        <v>3</v>
      </c>
      <c r="T127" s="25"/>
      <c r="U127" s="15"/>
    </row>
    <row r="128" spans="2:21" s="14" customFormat="1" ht="9" customHeight="1" x14ac:dyDescent="0.2">
      <c r="B128" s="25" t="s">
        <v>451</v>
      </c>
      <c r="C128" s="44" t="s">
        <v>260</v>
      </c>
      <c r="D128" s="38"/>
      <c r="E128" s="38"/>
      <c r="F128" s="38"/>
      <c r="G128" s="38"/>
      <c r="H128" s="38"/>
      <c r="I128" s="38"/>
      <c r="J128" s="38"/>
      <c r="K128" s="38"/>
      <c r="L128" s="38"/>
      <c r="M128" s="45"/>
      <c r="N128" s="38"/>
      <c r="O128" s="38"/>
      <c r="P128" s="50">
        <v>2</v>
      </c>
      <c r="Q128" s="38"/>
      <c r="R128" s="38"/>
      <c r="S128" s="15">
        <f t="shared" si="4"/>
        <v>2</v>
      </c>
      <c r="T128" s="25"/>
      <c r="U128" s="15"/>
    </row>
    <row r="129" spans="2:21" s="14" customFormat="1" ht="9" customHeight="1" x14ac:dyDescent="0.2">
      <c r="B129" s="25" t="s">
        <v>34</v>
      </c>
      <c r="C129" s="44" t="s">
        <v>452</v>
      </c>
      <c r="D129" s="52"/>
      <c r="E129" s="38"/>
      <c r="F129" s="38"/>
      <c r="G129" s="71"/>
      <c r="H129" s="38"/>
      <c r="I129" s="38"/>
      <c r="J129" s="48">
        <v>1</v>
      </c>
      <c r="K129" s="38"/>
      <c r="L129" s="38"/>
      <c r="M129" s="45"/>
      <c r="N129" s="38"/>
      <c r="O129" s="38"/>
      <c r="P129" s="38"/>
      <c r="Q129" s="38"/>
      <c r="R129" s="38"/>
      <c r="S129" s="15">
        <f t="shared" si="4"/>
        <v>1</v>
      </c>
      <c r="T129" s="25" t="s">
        <v>453</v>
      </c>
      <c r="U129" s="15"/>
    </row>
    <row r="130" spans="2:21" s="14" customFormat="1" ht="9" customHeight="1" x14ac:dyDescent="0.2">
      <c r="B130" s="25" t="s">
        <v>454</v>
      </c>
      <c r="C130" s="44" t="s">
        <v>264</v>
      </c>
      <c r="D130" s="52"/>
      <c r="E130" s="38"/>
      <c r="F130" s="38"/>
      <c r="G130" s="45"/>
      <c r="H130" s="38"/>
      <c r="I130" s="51"/>
      <c r="J130" s="38"/>
      <c r="K130" s="38"/>
      <c r="L130" s="38"/>
      <c r="M130" s="45"/>
      <c r="N130" s="38"/>
      <c r="O130" s="38"/>
      <c r="P130" s="38"/>
      <c r="Q130" s="50">
        <v>1.5</v>
      </c>
      <c r="R130" s="38"/>
      <c r="S130" s="15">
        <f t="shared" si="4"/>
        <v>1.5</v>
      </c>
      <c r="T130" s="25"/>
      <c r="U130" s="15"/>
    </row>
    <row r="131" spans="2:21" s="14" customFormat="1" ht="9" customHeight="1" x14ac:dyDescent="0.2">
      <c r="B131" s="25" t="s">
        <v>455</v>
      </c>
      <c r="C131" s="44" t="s">
        <v>266</v>
      </c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51">
        <v>0</v>
      </c>
      <c r="R131" s="38"/>
      <c r="S131" s="15">
        <f t="shared" si="4"/>
        <v>0</v>
      </c>
      <c r="T131" s="25" t="s">
        <v>456</v>
      </c>
      <c r="U131" s="15"/>
    </row>
    <row r="132" spans="2:21" s="14" customFormat="1" ht="9" customHeight="1" x14ac:dyDescent="0.2">
      <c r="B132" s="25" t="s">
        <v>24</v>
      </c>
      <c r="C132" s="44" t="s">
        <v>268</v>
      </c>
      <c r="D132" s="52"/>
      <c r="E132" s="38"/>
      <c r="F132" s="38"/>
      <c r="G132" s="38"/>
      <c r="H132" s="38"/>
      <c r="I132" s="38"/>
      <c r="J132" s="38"/>
      <c r="K132" s="38"/>
      <c r="L132" s="38"/>
      <c r="M132" s="38"/>
      <c r="N132" s="51">
        <v>0</v>
      </c>
      <c r="O132" s="38"/>
      <c r="P132" s="38"/>
      <c r="Q132" s="38"/>
      <c r="R132" s="38"/>
      <c r="S132" s="15">
        <f t="shared" si="4"/>
        <v>0</v>
      </c>
      <c r="T132" s="25"/>
      <c r="U132" s="15"/>
    </row>
    <row r="133" spans="2:21" s="14" customFormat="1" ht="9" customHeight="1" x14ac:dyDescent="0.2">
      <c r="B133" s="25" t="s">
        <v>457</v>
      </c>
      <c r="C133" s="44" t="s">
        <v>269</v>
      </c>
      <c r="D133" s="52"/>
      <c r="E133" s="38"/>
      <c r="F133" s="38"/>
      <c r="G133" s="38"/>
      <c r="H133" s="46">
        <v>3</v>
      </c>
      <c r="I133" s="38"/>
      <c r="J133" s="38"/>
      <c r="K133" s="38"/>
      <c r="L133" s="38"/>
      <c r="M133" s="38"/>
      <c r="N133" s="54"/>
      <c r="O133" s="38"/>
      <c r="P133" s="38"/>
      <c r="Q133" s="38"/>
      <c r="R133" s="38"/>
      <c r="S133" s="15">
        <f t="shared" si="4"/>
        <v>3</v>
      </c>
      <c r="T133" s="25"/>
      <c r="U133" s="15"/>
    </row>
    <row r="134" spans="2:21" s="14" customFormat="1" ht="9" customHeight="1" x14ac:dyDescent="0.2">
      <c r="B134" s="25" t="s">
        <v>455</v>
      </c>
      <c r="C134" s="44" t="s">
        <v>270</v>
      </c>
      <c r="D134" s="38"/>
      <c r="E134" s="38"/>
      <c r="F134" s="38"/>
      <c r="G134" s="38"/>
      <c r="H134" s="38"/>
      <c r="I134" s="51">
        <v>0</v>
      </c>
      <c r="J134" s="38"/>
      <c r="K134" s="38"/>
      <c r="L134" s="38"/>
      <c r="M134" s="38"/>
      <c r="N134" s="51"/>
      <c r="O134" s="38"/>
      <c r="P134" s="38"/>
      <c r="Q134" s="38"/>
      <c r="R134" s="38"/>
      <c r="S134" s="15">
        <f t="shared" si="4"/>
        <v>0</v>
      </c>
      <c r="T134" s="25" t="s">
        <v>458</v>
      </c>
      <c r="U134" s="15"/>
    </row>
    <row r="135" spans="2:21" s="14" customFormat="1" ht="9" customHeight="1" x14ac:dyDescent="0.2">
      <c r="B135" s="25" t="s">
        <v>410</v>
      </c>
      <c r="C135" s="44" t="s">
        <v>271</v>
      </c>
      <c r="D135" s="52"/>
      <c r="E135" s="38"/>
      <c r="F135" s="38"/>
      <c r="G135" s="38"/>
      <c r="H135" s="38"/>
      <c r="I135" s="38"/>
      <c r="J135" s="38"/>
      <c r="K135" s="38"/>
      <c r="L135" s="38"/>
      <c r="M135" s="38"/>
      <c r="N135" s="27">
        <v>4</v>
      </c>
      <c r="O135" s="38"/>
      <c r="P135" s="38"/>
      <c r="Q135" s="38"/>
      <c r="R135" s="38"/>
      <c r="S135" s="15">
        <f t="shared" si="4"/>
        <v>4</v>
      </c>
      <c r="T135" s="25" t="s">
        <v>459</v>
      </c>
      <c r="U135" s="15"/>
    </row>
    <row r="136" spans="2:21" s="14" customFormat="1" ht="9" customHeight="1" x14ac:dyDescent="0.2">
      <c r="B136" s="25" t="s">
        <v>410</v>
      </c>
      <c r="C136" s="44" t="s">
        <v>273</v>
      </c>
      <c r="D136" s="38"/>
      <c r="E136" s="38"/>
      <c r="F136" s="38"/>
      <c r="G136" s="38"/>
      <c r="H136" s="38"/>
      <c r="I136" s="38"/>
      <c r="J136" s="51">
        <v>0</v>
      </c>
      <c r="K136" s="38"/>
      <c r="L136" s="38"/>
      <c r="M136" s="38"/>
      <c r="N136" s="38"/>
      <c r="O136" s="38"/>
      <c r="P136" s="38"/>
      <c r="Q136" s="38"/>
      <c r="R136" s="38"/>
      <c r="S136" s="15">
        <f t="shared" si="4"/>
        <v>0</v>
      </c>
      <c r="T136" s="25"/>
      <c r="U136" s="15"/>
    </row>
    <row r="137" spans="2:21" s="14" customFormat="1" ht="9" customHeight="1" x14ac:dyDescent="0.2">
      <c r="B137" s="25" t="s">
        <v>410</v>
      </c>
      <c r="C137" s="44" t="s">
        <v>275</v>
      </c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50">
        <v>0</v>
      </c>
      <c r="Q137" s="38"/>
      <c r="R137" s="38"/>
      <c r="S137" s="15">
        <f t="shared" si="4"/>
        <v>0</v>
      </c>
      <c r="T137" s="25" t="s">
        <v>460</v>
      </c>
      <c r="U137" s="15"/>
    </row>
    <row r="138" spans="2:21" s="14" customFormat="1" ht="9" customHeight="1" x14ac:dyDescent="0.2">
      <c r="B138" s="25" t="s">
        <v>31</v>
      </c>
      <c r="C138" s="44" t="s">
        <v>276</v>
      </c>
      <c r="D138" s="52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52">
        <v>1</v>
      </c>
      <c r="Q138" s="38"/>
      <c r="R138" s="38"/>
      <c r="S138" s="15">
        <f t="shared" si="4"/>
        <v>1</v>
      </c>
      <c r="T138" s="25"/>
      <c r="U138" s="15"/>
    </row>
    <row r="139" spans="2:21" s="14" customFormat="1" ht="9" customHeight="1" x14ac:dyDescent="0.2">
      <c r="B139" s="25" t="s">
        <v>410</v>
      </c>
      <c r="C139" s="44" t="s">
        <v>278</v>
      </c>
      <c r="D139" s="52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50">
        <v>2</v>
      </c>
      <c r="Q139" s="38"/>
      <c r="R139" s="38"/>
      <c r="S139" s="15">
        <f t="shared" si="4"/>
        <v>2</v>
      </c>
      <c r="T139" s="25" t="s">
        <v>461</v>
      </c>
      <c r="U139" s="15"/>
    </row>
    <row r="140" spans="2:21" s="14" customFormat="1" ht="9" customHeight="1" x14ac:dyDescent="0.2">
      <c r="B140" s="25" t="s">
        <v>28</v>
      </c>
      <c r="C140" s="44" t="s">
        <v>279</v>
      </c>
      <c r="D140" s="52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50">
        <v>0</v>
      </c>
      <c r="Q140" s="38"/>
      <c r="R140" s="38"/>
      <c r="S140" s="15">
        <f t="shared" si="4"/>
        <v>0</v>
      </c>
      <c r="T140" s="25" t="s">
        <v>462</v>
      </c>
      <c r="U140" s="15"/>
    </row>
    <row r="141" spans="2:21" s="14" customFormat="1" ht="9" customHeight="1" x14ac:dyDescent="0.2">
      <c r="B141" s="25" t="s">
        <v>455</v>
      </c>
      <c r="C141" s="44" t="s">
        <v>281</v>
      </c>
      <c r="D141" s="52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50">
        <v>2</v>
      </c>
      <c r="Q141" s="38"/>
      <c r="R141" s="38"/>
      <c r="S141" s="15">
        <f t="shared" si="4"/>
        <v>2</v>
      </c>
      <c r="T141" s="25"/>
      <c r="U141" s="15"/>
    </row>
    <row r="142" spans="2:21" s="14" customFormat="1" ht="9" customHeight="1" x14ac:dyDescent="0.2">
      <c r="B142" s="25" t="s">
        <v>29</v>
      </c>
      <c r="C142" s="44" t="s">
        <v>282</v>
      </c>
      <c r="D142" s="52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50">
        <v>0</v>
      </c>
      <c r="Q142" s="38"/>
      <c r="R142" s="38"/>
      <c r="S142" s="15">
        <f t="shared" si="4"/>
        <v>0</v>
      </c>
      <c r="T142" s="25" t="s">
        <v>463</v>
      </c>
      <c r="U142" s="15"/>
    </row>
    <row r="143" spans="2:21" s="14" customFormat="1" ht="9" customHeight="1" x14ac:dyDescent="0.2">
      <c r="B143" s="25" t="s">
        <v>410</v>
      </c>
      <c r="C143" s="44" t="s">
        <v>284</v>
      </c>
      <c r="D143" s="52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50" t="s">
        <v>464</v>
      </c>
      <c r="Q143" s="38"/>
      <c r="R143" s="38"/>
      <c r="S143" s="15">
        <f t="shared" si="4"/>
        <v>0</v>
      </c>
      <c r="T143" s="25" t="s">
        <v>465</v>
      </c>
      <c r="U143" s="15"/>
    </row>
    <row r="144" spans="2:21" s="14" customFormat="1" ht="9" customHeight="1" x14ac:dyDescent="0.2">
      <c r="B144" s="25" t="s">
        <v>410</v>
      </c>
      <c r="C144" s="44" t="s">
        <v>286</v>
      </c>
      <c r="D144" s="52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67">
        <v>0</v>
      </c>
      <c r="Q144" s="38"/>
      <c r="R144" s="38"/>
      <c r="S144" s="15">
        <f t="shared" si="4"/>
        <v>0</v>
      </c>
      <c r="T144" s="25" t="s">
        <v>466</v>
      </c>
      <c r="U144" s="15"/>
    </row>
    <row r="145" spans="2:21" s="14" customFormat="1" ht="9" customHeight="1" x14ac:dyDescent="0.2">
      <c r="B145" s="25"/>
      <c r="C145" s="44" t="s">
        <v>288</v>
      </c>
      <c r="D145" s="52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50">
        <v>0</v>
      </c>
      <c r="Q145" s="38"/>
      <c r="R145" s="38"/>
      <c r="S145" s="15">
        <f t="shared" si="4"/>
        <v>0</v>
      </c>
      <c r="T145" s="25"/>
      <c r="U145" s="15"/>
    </row>
    <row r="146" spans="2:21" s="14" customFormat="1" ht="9" customHeight="1" x14ac:dyDescent="0.2">
      <c r="B146" s="25" t="s">
        <v>410</v>
      </c>
      <c r="C146" s="44" t="s">
        <v>289</v>
      </c>
      <c r="D146" s="52"/>
      <c r="E146" s="38"/>
      <c r="F146" s="38"/>
      <c r="G146" s="38"/>
      <c r="H146" s="38"/>
      <c r="I146" s="38"/>
      <c r="J146" s="50">
        <v>4</v>
      </c>
      <c r="K146" s="38"/>
      <c r="L146" s="38"/>
      <c r="M146" s="38"/>
      <c r="N146" s="38"/>
      <c r="O146" s="38"/>
      <c r="P146" s="38"/>
      <c r="Q146" s="38"/>
      <c r="R146" s="38"/>
      <c r="S146" s="15">
        <f t="shared" ref="S146:S173" si="5">SUM(D146:R146)</f>
        <v>4</v>
      </c>
      <c r="T146" s="25"/>
      <c r="U146" s="15"/>
    </row>
    <row r="147" spans="2:21" s="14" customFormat="1" ht="9" customHeight="1" x14ac:dyDescent="0.2">
      <c r="B147" s="25" t="s">
        <v>467</v>
      </c>
      <c r="C147" s="44" t="s">
        <v>290</v>
      </c>
      <c r="D147" s="52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50">
        <v>0</v>
      </c>
      <c r="Q147" s="38"/>
      <c r="R147" s="38"/>
      <c r="S147" s="15">
        <f t="shared" si="5"/>
        <v>0</v>
      </c>
      <c r="T147" s="25" t="s">
        <v>468</v>
      </c>
      <c r="U147" s="15"/>
    </row>
    <row r="148" spans="2:21" s="14" customFormat="1" ht="9" customHeight="1" x14ac:dyDescent="0.2">
      <c r="B148" s="25" t="s">
        <v>410</v>
      </c>
      <c r="C148" s="44" t="s">
        <v>469</v>
      </c>
      <c r="D148" s="52"/>
      <c r="E148" s="38"/>
      <c r="F148" s="38"/>
      <c r="G148" s="38"/>
      <c r="H148" s="38"/>
      <c r="I148" s="38"/>
      <c r="J148" s="38"/>
      <c r="K148" s="38"/>
      <c r="L148" s="38"/>
      <c r="M148" s="38"/>
      <c r="N148" s="51"/>
      <c r="O148" s="51">
        <v>0</v>
      </c>
      <c r="P148" s="50">
        <v>0</v>
      </c>
      <c r="Q148" s="51"/>
      <c r="R148" s="38"/>
      <c r="S148" s="15">
        <f t="shared" si="5"/>
        <v>0</v>
      </c>
      <c r="T148" s="25" t="s">
        <v>470</v>
      </c>
      <c r="U148" s="15"/>
    </row>
    <row r="149" spans="2:21" s="14" customFormat="1" ht="9" customHeight="1" x14ac:dyDescent="0.2">
      <c r="B149" s="25" t="s">
        <v>36</v>
      </c>
      <c r="C149" s="44" t="s">
        <v>293</v>
      </c>
      <c r="D149" s="38"/>
      <c r="E149" s="38"/>
      <c r="F149" s="38"/>
      <c r="G149" s="38"/>
      <c r="H149" s="38"/>
      <c r="I149" s="38"/>
      <c r="J149" s="38"/>
      <c r="K149" s="38"/>
      <c r="L149" s="38"/>
      <c r="M149" s="51">
        <v>0</v>
      </c>
      <c r="N149" s="51"/>
      <c r="O149" s="51"/>
      <c r="P149" s="51"/>
      <c r="Q149" s="51"/>
      <c r="R149" s="45"/>
      <c r="S149" s="15">
        <f t="shared" si="5"/>
        <v>0</v>
      </c>
      <c r="T149" s="25" t="s">
        <v>471</v>
      </c>
      <c r="U149" s="15"/>
    </row>
    <row r="150" spans="2:21" s="14" customFormat="1" ht="9" customHeight="1" x14ac:dyDescent="0.2">
      <c r="B150" s="25" t="s">
        <v>25</v>
      </c>
      <c r="C150" s="44" t="s">
        <v>295</v>
      </c>
      <c r="D150" s="52"/>
      <c r="E150" s="38"/>
      <c r="F150" s="38"/>
      <c r="G150" s="38"/>
      <c r="H150" s="38"/>
      <c r="I150" s="38"/>
      <c r="J150" s="38"/>
      <c r="K150" s="38"/>
      <c r="L150" s="38"/>
      <c r="M150" s="38"/>
      <c r="N150" s="50">
        <v>4</v>
      </c>
      <c r="O150" s="38"/>
      <c r="P150" s="38"/>
      <c r="Q150" s="38"/>
      <c r="R150" s="38"/>
      <c r="S150" s="15">
        <f t="shared" si="5"/>
        <v>4</v>
      </c>
      <c r="T150" s="25"/>
      <c r="U150" s="15"/>
    </row>
    <row r="151" spans="2:21" s="14" customFormat="1" ht="9" customHeight="1" x14ac:dyDescent="0.2">
      <c r="B151" s="25" t="s">
        <v>472</v>
      </c>
      <c r="C151" s="44" t="s">
        <v>296</v>
      </c>
      <c r="D151" s="38"/>
      <c r="E151" s="38"/>
      <c r="F151" s="38"/>
      <c r="G151" s="38"/>
      <c r="H151" s="38"/>
      <c r="I151" s="38"/>
      <c r="J151" s="38"/>
      <c r="K151" s="38"/>
      <c r="L151" s="38"/>
      <c r="M151" s="50">
        <v>1</v>
      </c>
      <c r="N151" s="38"/>
      <c r="O151" s="38"/>
      <c r="P151" s="38"/>
      <c r="Q151" s="38"/>
      <c r="R151" s="38"/>
      <c r="S151" s="15">
        <f t="shared" si="5"/>
        <v>1</v>
      </c>
      <c r="T151" s="25" t="s">
        <v>473</v>
      </c>
      <c r="U151" s="15"/>
    </row>
    <row r="152" spans="2:21" s="14" customFormat="1" ht="9" customHeight="1" x14ac:dyDescent="0.2">
      <c r="B152" s="25" t="s">
        <v>27</v>
      </c>
      <c r="C152" s="44" t="s">
        <v>298</v>
      </c>
      <c r="D152" s="38"/>
      <c r="E152" s="38"/>
      <c r="F152" s="38"/>
      <c r="G152" s="45"/>
      <c r="H152" s="38"/>
      <c r="I152" s="38"/>
      <c r="J152" s="38"/>
      <c r="K152" s="38"/>
      <c r="L152" s="38"/>
      <c r="M152" s="51">
        <v>0</v>
      </c>
      <c r="N152" s="38"/>
      <c r="O152" s="38"/>
      <c r="P152" s="38"/>
      <c r="Q152" s="38"/>
      <c r="R152" s="38"/>
      <c r="S152" s="15">
        <f t="shared" si="5"/>
        <v>0</v>
      </c>
      <c r="T152" s="25"/>
      <c r="U152" s="15"/>
    </row>
    <row r="153" spans="2:21" s="14" customFormat="1" ht="9" customHeight="1" x14ac:dyDescent="0.2">
      <c r="B153" s="25" t="s">
        <v>474</v>
      </c>
      <c r="C153" s="44" t="s">
        <v>300</v>
      </c>
      <c r="D153" s="38"/>
      <c r="E153" s="38"/>
      <c r="F153" s="38"/>
      <c r="G153" s="38"/>
      <c r="H153" s="38"/>
      <c r="I153" s="38"/>
      <c r="J153" s="38"/>
      <c r="K153" s="38"/>
      <c r="L153" s="38"/>
      <c r="M153" s="50">
        <v>1</v>
      </c>
      <c r="N153" s="38"/>
      <c r="O153" s="38"/>
      <c r="P153" s="38"/>
      <c r="Q153" s="51"/>
      <c r="R153" s="38"/>
      <c r="S153" s="15">
        <f t="shared" si="5"/>
        <v>1</v>
      </c>
      <c r="T153" s="25"/>
      <c r="U153" s="15"/>
    </row>
    <row r="154" spans="2:21" ht="9" customHeight="1" x14ac:dyDescent="0.3">
      <c r="B154" s="25"/>
      <c r="C154" s="44" t="s">
        <v>302</v>
      </c>
      <c r="D154" s="38"/>
      <c r="E154" s="38"/>
      <c r="F154" s="51">
        <v>0</v>
      </c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71"/>
      <c r="R154" s="38"/>
      <c r="S154" s="15">
        <f t="shared" si="5"/>
        <v>0</v>
      </c>
      <c r="T154" s="25"/>
      <c r="U154" s="8"/>
    </row>
    <row r="155" spans="2:21" ht="9" customHeight="1" x14ac:dyDescent="0.3">
      <c r="B155" s="25"/>
      <c r="C155" s="44" t="s">
        <v>304</v>
      </c>
      <c r="D155" s="38"/>
      <c r="E155" s="38"/>
      <c r="F155" s="38"/>
      <c r="G155" s="38"/>
      <c r="H155" s="38"/>
      <c r="I155" s="38"/>
      <c r="J155" s="51">
        <v>0</v>
      </c>
      <c r="K155" s="38"/>
      <c r="L155" s="38"/>
      <c r="M155" s="38"/>
      <c r="N155" s="38"/>
      <c r="O155" s="38"/>
      <c r="P155" s="38"/>
      <c r="Q155" s="68"/>
      <c r="R155" s="38"/>
      <c r="S155" s="15">
        <f t="shared" si="5"/>
        <v>0</v>
      </c>
      <c r="T155" s="25"/>
      <c r="U155" s="8"/>
    </row>
    <row r="156" spans="2:21" s="14" customFormat="1" ht="9" customHeight="1" x14ac:dyDescent="0.2">
      <c r="B156" s="25" t="s">
        <v>30</v>
      </c>
      <c r="C156" s="44" t="s">
        <v>306</v>
      </c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51">
        <v>0</v>
      </c>
      <c r="R156" s="38"/>
      <c r="S156" s="15">
        <f t="shared" si="5"/>
        <v>0</v>
      </c>
      <c r="T156" s="25" t="s">
        <v>475</v>
      </c>
      <c r="U156" s="15"/>
    </row>
    <row r="157" spans="2:21" ht="9" customHeight="1" x14ac:dyDescent="0.3">
      <c r="B157" s="25"/>
      <c r="C157" s="44" t="s">
        <v>307</v>
      </c>
      <c r="D157" s="52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52">
        <v>0</v>
      </c>
      <c r="Q157" s="38"/>
      <c r="R157" s="38"/>
      <c r="S157" s="15">
        <f t="shared" si="5"/>
        <v>0</v>
      </c>
      <c r="T157" s="25" t="s">
        <v>476</v>
      </c>
      <c r="U157" s="8"/>
    </row>
    <row r="158" spans="2:21" ht="9" customHeight="1" x14ac:dyDescent="0.3">
      <c r="B158" s="25"/>
      <c r="C158" s="44" t="s">
        <v>309</v>
      </c>
      <c r="D158" s="52"/>
      <c r="E158" s="38"/>
      <c r="F158" s="38"/>
      <c r="G158" s="38"/>
      <c r="H158" s="38"/>
      <c r="I158" s="59">
        <v>1</v>
      </c>
      <c r="J158" s="38"/>
      <c r="K158" s="38"/>
      <c r="L158" s="38"/>
      <c r="M158" s="38"/>
      <c r="N158" s="52">
        <v>7</v>
      </c>
      <c r="O158" s="38"/>
      <c r="P158" s="38"/>
      <c r="Q158" s="38"/>
      <c r="R158" s="38"/>
      <c r="S158" s="15">
        <f t="shared" si="5"/>
        <v>8</v>
      </c>
      <c r="T158" s="25"/>
      <c r="U158" s="8"/>
    </row>
    <row r="159" spans="2:21" ht="9" customHeight="1" x14ac:dyDescent="0.3">
      <c r="B159" s="25"/>
      <c r="C159" s="44" t="s">
        <v>310</v>
      </c>
      <c r="D159" s="52"/>
      <c r="E159" s="38"/>
      <c r="F159" s="38"/>
      <c r="G159" s="60"/>
      <c r="H159" s="38"/>
      <c r="I159" s="38"/>
      <c r="J159" s="38"/>
      <c r="K159" s="38"/>
      <c r="L159" s="38"/>
      <c r="M159" s="50">
        <v>4</v>
      </c>
      <c r="N159" s="38"/>
      <c r="O159" s="38"/>
      <c r="P159" s="38"/>
      <c r="Q159" s="38"/>
      <c r="R159" s="38"/>
      <c r="S159" s="15">
        <f t="shared" ref="S159:S165" si="6">SUM(D159:R159)</f>
        <v>4</v>
      </c>
      <c r="T159" s="25"/>
      <c r="U159" s="8"/>
    </row>
    <row r="160" spans="2:21" ht="9" customHeight="1" x14ac:dyDescent="0.3">
      <c r="B160" s="25"/>
      <c r="C160" s="44" t="s">
        <v>312</v>
      </c>
      <c r="D160" s="52"/>
      <c r="E160" s="38"/>
      <c r="F160" s="38"/>
      <c r="G160" s="60"/>
      <c r="H160" s="51">
        <v>0</v>
      </c>
      <c r="I160" s="38"/>
      <c r="J160" s="38"/>
      <c r="K160" s="38"/>
      <c r="L160" s="38"/>
      <c r="M160" s="50"/>
      <c r="N160" s="38"/>
      <c r="O160" s="38"/>
      <c r="P160" s="38"/>
      <c r="Q160" s="38"/>
      <c r="R160" s="38"/>
      <c r="S160" s="15">
        <f t="shared" si="6"/>
        <v>0</v>
      </c>
      <c r="T160" s="25"/>
      <c r="U160" s="8"/>
    </row>
    <row r="161" spans="2:21" ht="9" customHeight="1" x14ac:dyDescent="0.3">
      <c r="B161" s="25"/>
      <c r="C161" s="61" t="s">
        <v>313</v>
      </c>
      <c r="D161" s="52"/>
      <c r="E161" s="38"/>
      <c r="F161" s="38"/>
      <c r="G161" s="60"/>
      <c r="H161" s="51"/>
      <c r="I161" s="38"/>
      <c r="J161" s="51">
        <v>0</v>
      </c>
      <c r="K161" s="38"/>
      <c r="L161" s="38"/>
      <c r="M161" s="51">
        <v>0</v>
      </c>
      <c r="N161" s="38"/>
      <c r="O161" s="38"/>
      <c r="P161" s="38"/>
      <c r="Q161" s="38"/>
      <c r="R161" s="38"/>
      <c r="S161" s="15">
        <f t="shared" si="6"/>
        <v>0</v>
      </c>
      <c r="T161" s="25"/>
      <c r="U161" s="8"/>
    </row>
    <row r="162" spans="2:21" ht="9" customHeight="1" x14ac:dyDescent="0.3">
      <c r="B162" s="25"/>
      <c r="C162" s="61" t="s">
        <v>315</v>
      </c>
      <c r="D162" s="52"/>
      <c r="E162" s="38"/>
      <c r="F162" s="38"/>
      <c r="G162" s="60"/>
      <c r="H162" s="51"/>
      <c r="I162" s="38"/>
      <c r="J162" s="38"/>
      <c r="K162" s="38"/>
      <c r="L162" s="38"/>
      <c r="M162" s="50"/>
      <c r="N162" s="38"/>
      <c r="O162" s="38">
        <v>0</v>
      </c>
      <c r="P162" s="38"/>
      <c r="Q162" s="38"/>
      <c r="R162" s="38"/>
      <c r="S162" s="15">
        <f t="shared" si="6"/>
        <v>0</v>
      </c>
      <c r="T162" s="25"/>
      <c r="U162" s="8"/>
    </row>
    <row r="163" spans="2:21" ht="9" customHeight="1" x14ac:dyDescent="0.3">
      <c r="B163" s="25"/>
      <c r="C163" s="61" t="s">
        <v>317</v>
      </c>
      <c r="D163" s="52"/>
      <c r="E163" s="38"/>
      <c r="F163" s="38"/>
      <c r="G163" s="60"/>
      <c r="H163" s="51"/>
      <c r="I163" s="38"/>
      <c r="J163" s="38"/>
      <c r="K163" s="38"/>
      <c r="L163" s="38"/>
      <c r="M163" s="50"/>
      <c r="N163" s="78">
        <v>3</v>
      </c>
      <c r="O163" s="38"/>
      <c r="P163" s="38"/>
      <c r="Q163" s="38"/>
      <c r="R163" s="43"/>
      <c r="S163" s="15">
        <f t="shared" si="6"/>
        <v>3</v>
      </c>
      <c r="T163" s="25" t="s">
        <v>477</v>
      </c>
      <c r="U163" s="8"/>
    </row>
    <row r="164" spans="2:21" ht="9" customHeight="1" x14ac:dyDescent="0.3">
      <c r="B164" s="25"/>
      <c r="C164" s="44" t="s">
        <v>478</v>
      </c>
      <c r="D164" s="52"/>
      <c r="E164" s="43"/>
      <c r="F164" s="43"/>
      <c r="G164" s="43"/>
      <c r="H164" s="43"/>
      <c r="I164" s="43"/>
      <c r="J164" s="43"/>
      <c r="K164" s="43"/>
      <c r="L164" s="43"/>
      <c r="M164" s="43"/>
      <c r="N164" s="38"/>
      <c r="O164" s="43"/>
      <c r="P164" s="43"/>
      <c r="Q164" s="43"/>
      <c r="R164" s="69"/>
      <c r="S164" s="15">
        <f t="shared" si="6"/>
        <v>0</v>
      </c>
      <c r="T164" s="25"/>
      <c r="U164" s="8"/>
    </row>
    <row r="165" spans="2:21" ht="9" customHeight="1" x14ac:dyDescent="0.3">
      <c r="B165" s="25"/>
      <c r="C165" s="44" t="s">
        <v>70</v>
      </c>
      <c r="D165" s="68"/>
      <c r="E165" s="68"/>
      <c r="F165" s="42"/>
      <c r="G165" s="42"/>
      <c r="H165" s="42"/>
      <c r="I165" s="42"/>
      <c r="J165" s="42"/>
      <c r="K165" s="42"/>
      <c r="L165" s="42"/>
      <c r="M165" s="51">
        <v>0</v>
      </c>
      <c r="N165" s="42"/>
      <c r="O165" s="42"/>
      <c r="P165" s="42"/>
      <c r="Q165" s="42"/>
      <c r="R165" s="8"/>
      <c r="S165" s="15">
        <f t="shared" si="6"/>
        <v>0</v>
      </c>
      <c r="T165" s="25"/>
      <c r="U165" s="8"/>
    </row>
    <row r="166" spans="2:21" ht="9" customHeight="1" x14ac:dyDescent="0.3">
      <c r="B166" s="25" t="s">
        <v>479</v>
      </c>
      <c r="C166" s="44" t="s">
        <v>323</v>
      </c>
      <c r="D166" s="68"/>
      <c r="E166" s="68"/>
      <c r="F166" s="42"/>
      <c r="G166" s="42"/>
      <c r="H166" s="42"/>
      <c r="I166" s="42"/>
      <c r="J166" s="42"/>
      <c r="K166" s="42"/>
      <c r="L166" s="42"/>
      <c r="M166" s="50">
        <v>3</v>
      </c>
      <c r="N166" s="42"/>
      <c r="O166" s="42"/>
      <c r="P166" s="42"/>
      <c r="Q166" s="42"/>
      <c r="R166" s="8"/>
      <c r="S166" s="15">
        <f t="shared" si="5"/>
        <v>3</v>
      </c>
      <c r="T166" s="25"/>
      <c r="U166" s="8"/>
    </row>
    <row r="167" spans="2:21" ht="9" customHeight="1" x14ac:dyDescent="0.3">
      <c r="B167" s="25"/>
      <c r="C167" s="44" t="s">
        <v>480</v>
      </c>
      <c r="D167" s="5"/>
      <c r="E167" s="5"/>
      <c r="F167" s="5"/>
      <c r="G167" s="5"/>
      <c r="H167" s="5"/>
      <c r="I167" s="5"/>
      <c r="J167" s="46">
        <v>3</v>
      </c>
      <c r="K167" s="50">
        <v>3</v>
      </c>
      <c r="L167" s="5"/>
      <c r="M167" s="5"/>
      <c r="N167" s="5"/>
      <c r="O167" s="5"/>
      <c r="P167" s="5"/>
      <c r="Q167" s="5"/>
      <c r="R167" s="8"/>
      <c r="S167" s="15">
        <f t="shared" si="5"/>
        <v>6</v>
      </c>
      <c r="T167" s="25"/>
      <c r="U167" s="8"/>
    </row>
    <row r="168" spans="2:21" ht="9" customHeight="1" x14ac:dyDescent="0.3">
      <c r="B168" s="25"/>
      <c r="C168" s="44" t="s">
        <v>481</v>
      </c>
      <c r="D168" s="122"/>
      <c r="E168" s="122"/>
      <c r="F168" s="46">
        <v>5</v>
      </c>
      <c r="G168" s="46"/>
      <c r="H168" s="46">
        <v>5</v>
      </c>
      <c r="I168" s="46"/>
      <c r="J168" s="46"/>
      <c r="K168" s="46"/>
      <c r="L168" s="46"/>
      <c r="M168" s="50"/>
      <c r="N168" s="46"/>
      <c r="O168" s="46">
        <v>5</v>
      </c>
      <c r="P168" s="46"/>
      <c r="Q168" s="46"/>
      <c r="R168" s="8"/>
      <c r="S168" s="15">
        <f t="shared" si="5"/>
        <v>15</v>
      </c>
      <c r="T168" s="25"/>
      <c r="U168" s="8"/>
    </row>
    <row r="169" spans="2:21" ht="9" customHeight="1" x14ac:dyDescent="0.3">
      <c r="B169" s="25"/>
      <c r="C169" s="44" t="s">
        <v>394</v>
      </c>
      <c r="D169" s="5"/>
      <c r="E169" s="5"/>
      <c r="F169" s="5"/>
      <c r="G169" s="5"/>
      <c r="H169" s="5"/>
      <c r="I169" s="46">
        <v>3</v>
      </c>
      <c r="J169" s="46"/>
      <c r="K169" s="50"/>
      <c r="L169" s="5"/>
      <c r="M169" s="5"/>
      <c r="N169" s="5"/>
      <c r="O169" s="5"/>
      <c r="P169" s="5"/>
      <c r="Q169" s="5"/>
      <c r="R169" s="8"/>
      <c r="S169" s="15">
        <f t="shared" si="5"/>
        <v>3</v>
      </c>
      <c r="T169" s="25"/>
      <c r="U169" s="8"/>
    </row>
    <row r="170" spans="2:21" ht="9" customHeight="1" x14ac:dyDescent="0.3">
      <c r="B170" s="25"/>
      <c r="C170" s="44" t="s">
        <v>482</v>
      </c>
      <c r="D170" s="122"/>
      <c r="E170" s="122"/>
      <c r="F170" s="46"/>
      <c r="G170" s="46"/>
      <c r="H170" s="46"/>
      <c r="I170" s="46">
        <v>2</v>
      </c>
      <c r="J170" s="46"/>
      <c r="K170" s="46">
        <v>1</v>
      </c>
      <c r="L170" s="46"/>
      <c r="M170" s="50"/>
      <c r="N170" s="46"/>
      <c r="O170" s="46"/>
      <c r="P170" s="46"/>
      <c r="Q170" s="46"/>
      <c r="R170" s="8"/>
      <c r="S170" s="15">
        <f t="shared" si="5"/>
        <v>3</v>
      </c>
      <c r="T170" s="25"/>
      <c r="U170" s="8"/>
    </row>
    <row r="171" spans="2:21" ht="9" customHeight="1" x14ac:dyDescent="0.3">
      <c r="B171" s="25"/>
      <c r="D171" s="7"/>
      <c r="E171" s="7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15">
        <f t="shared" si="5"/>
        <v>0</v>
      </c>
      <c r="T171" s="25"/>
      <c r="U171" s="8"/>
    </row>
    <row r="172" spans="2:21" ht="9" customHeight="1" x14ac:dyDescent="0.3">
      <c r="B172" s="25"/>
      <c r="D172" s="7"/>
      <c r="E172" s="7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15">
        <f t="shared" si="5"/>
        <v>0</v>
      </c>
      <c r="T172" s="25"/>
      <c r="U172" s="8"/>
    </row>
    <row r="173" spans="2:21" x14ac:dyDescent="0.3">
      <c r="B173" s="25"/>
      <c r="D173" s="7"/>
      <c r="E173" s="7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15">
        <f t="shared" si="5"/>
        <v>0</v>
      </c>
      <c r="T173" s="25"/>
      <c r="U173" s="8"/>
    </row>
    <row r="174" spans="2:21" x14ac:dyDescent="0.3">
      <c r="B174" s="25"/>
      <c r="D174" s="7"/>
      <c r="E174" s="7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25"/>
      <c r="U174" s="8"/>
    </row>
    <row r="175" spans="2:21" x14ac:dyDescent="0.3">
      <c r="B175" s="25"/>
      <c r="D175" s="7"/>
      <c r="E175" s="7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25"/>
      <c r="U175" s="8"/>
    </row>
    <row r="176" spans="2:21" x14ac:dyDescent="0.3">
      <c r="B176" s="25"/>
      <c r="D176" s="7"/>
      <c r="E176" s="7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25"/>
      <c r="U176" s="8"/>
    </row>
    <row r="177" spans="2:21" x14ac:dyDescent="0.3">
      <c r="B177" s="25"/>
      <c r="D177" s="7"/>
      <c r="E177" s="7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25"/>
      <c r="U177" s="8"/>
    </row>
    <row r="178" spans="2:21" x14ac:dyDescent="0.3">
      <c r="B178" s="25"/>
      <c r="D178" s="7"/>
      <c r="E178" s="7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25"/>
      <c r="U178" s="8"/>
    </row>
    <row r="179" spans="2:21" x14ac:dyDescent="0.3">
      <c r="B179" s="25"/>
      <c r="D179" s="7"/>
      <c r="E179" s="7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25"/>
      <c r="U179" s="8"/>
    </row>
    <row r="180" spans="2:21" x14ac:dyDescent="0.3">
      <c r="B180" s="25"/>
      <c r="D180" s="7"/>
      <c r="E180" s="7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25"/>
      <c r="U180" s="8"/>
    </row>
    <row r="181" spans="2:21" x14ac:dyDescent="0.3">
      <c r="B181" s="25"/>
      <c r="D181" s="7"/>
      <c r="E181" s="7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25"/>
      <c r="U181" s="8"/>
    </row>
    <row r="182" spans="2:21" x14ac:dyDescent="0.3">
      <c r="D182" s="7"/>
      <c r="E182" s="7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25"/>
      <c r="U182" s="8"/>
    </row>
    <row r="183" spans="2:21" x14ac:dyDescent="0.3">
      <c r="D183" s="7"/>
      <c r="E183" s="7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25"/>
      <c r="U183" s="8"/>
    </row>
    <row r="184" spans="2:21" x14ac:dyDescent="0.3">
      <c r="D184" s="7"/>
      <c r="E184" s="7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25"/>
      <c r="U184" s="8"/>
    </row>
    <row r="185" spans="2:21" x14ac:dyDescent="0.3">
      <c r="D185" s="7"/>
      <c r="E185" s="7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25"/>
      <c r="U185" s="8"/>
    </row>
    <row r="186" spans="2:21" x14ac:dyDescent="0.3">
      <c r="D186" s="7"/>
      <c r="E186" s="7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25"/>
      <c r="U186" s="8"/>
    </row>
    <row r="187" spans="2:21" x14ac:dyDescent="0.3">
      <c r="D187" s="7"/>
      <c r="E187" s="7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25"/>
      <c r="U187" s="8"/>
    </row>
    <row r="188" spans="2:21" x14ac:dyDescent="0.3">
      <c r="D188" s="7"/>
      <c r="E188" s="7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25"/>
      <c r="U188" s="8"/>
    </row>
    <row r="189" spans="2:21" x14ac:dyDescent="0.3">
      <c r="D189" s="7"/>
      <c r="E189" s="7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25"/>
      <c r="U189" s="8"/>
    </row>
    <row r="190" spans="2:21" x14ac:dyDescent="0.3">
      <c r="D190" s="7"/>
      <c r="E190" s="7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25"/>
      <c r="U190" s="8"/>
    </row>
    <row r="191" spans="2:21" x14ac:dyDescent="0.3">
      <c r="D191" s="7"/>
      <c r="E191" s="7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25"/>
      <c r="U191" s="8"/>
    </row>
    <row r="192" spans="2:21" x14ac:dyDescent="0.3">
      <c r="D192" s="7"/>
      <c r="E192" s="7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25"/>
      <c r="U192" s="8"/>
    </row>
    <row r="193" spans="4:21" x14ac:dyDescent="0.3">
      <c r="D193" s="7"/>
      <c r="E193" s="7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25"/>
      <c r="U193" s="8"/>
    </row>
    <row r="194" spans="4:21" x14ac:dyDescent="0.3">
      <c r="D194" s="7"/>
      <c r="E194" s="7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25"/>
      <c r="U194" s="8"/>
    </row>
    <row r="195" spans="4:21" x14ac:dyDescent="0.3">
      <c r="D195" s="7"/>
      <c r="E195" s="7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25"/>
      <c r="U195" s="8"/>
    </row>
    <row r="196" spans="4:21" x14ac:dyDescent="0.3">
      <c r="D196" s="7"/>
      <c r="E196" s="7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25"/>
      <c r="U196" s="8"/>
    </row>
    <row r="197" spans="4:21" x14ac:dyDescent="0.3">
      <c r="D197" s="7"/>
      <c r="E197" s="7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25"/>
      <c r="U197" s="8"/>
    </row>
    <row r="198" spans="4:21" x14ac:dyDescent="0.3">
      <c r="D198" s="7"/>
      <c r="E198" s="7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25"/>
      <c r="U198" s="8"/>
    </row>
    <row r="199" spans="4:21" x14ac:dyDescent="0.3">
      <c r="D199" s="7"/>
      <c r="E199" s="7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25"/>
      <c r="U199" s="8"/>
    </row>
    <row r="200" spans="4:21" x14ac:dyDescent="0.3">
      <c r="D200" s="7"/>
      <c r="E200" s="7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25"/>
      <c r="U200" s="8"/>
    </row>
    <row r="201" spans="4:21" x14ac:dyDescent="0.3">
      <c r="D201" s="7"/>
      <c r="E201" s="7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25"/>
      <c r="U201" s="8"/>
    </row>
    <row r="202" spans="4:21" x14ac:dyDescent="0.3">
      <c r="D202" s="7"/>
      <c r="E202" s="7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25"/>
      <c r="U202" s="8"/>
    </row>
    <row r="203" spans="4:21" x14ac:dyDescent="0.3">
      <c r="D203" s="7"/>
      <c r="E203" s="7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25"/>
      <c r="U203" s="8"/>
    </row>
    <row r="204" spans="4:21" x14ac:dyDescent="0.3">
      <c r="D204" s="7"/>
      <c r="E204" s="7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25"/>
      <c r="U204" s="8"/>
    </row>
    <row r="205" spans="4:21" x14ac:dyDescent="0.3">
      <c r="D205" s="7"/>
      <c r="E205" s="7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25"/>
      <c r="U205" s="8"/>
    </row>
    <row r="206" spans="4:21" x14ac:dyDescent="0.3">
      <c r="D206" s="7"/>
      <c r="E206" s="7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25"/>
      <c r="U206" s="8"/>
    </row>
    <row r="207" spans="4:21" x14ac:dyDescent="0.3">
      <c r="D207" s="7"/>
      <c r="E207" s="7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25"/>
      <c r="U207" s="8"/>
    </row>
    <row r="208" spans="4:21" x14ac:dyDescent="0.3">
      <c r="D208" s="7"/>
      <c r="E208" s="7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25"/>
      <c r="U208" s="8"/>
    </row>
    <row r="209" spans="4:21" x14ac:dyDescent="0.3">
      <c r="D209" s="7"/>
      <c r="E209" s="7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25"/>
      <c r="U209" s="8"/>
    </row>
    <row r="210" spans="4:21" x14ac:dyDescent="0.3">
      <c r="D210" s="7"/>
      <c r="E210" s="7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25"/>
      <c r="U210" s="8"/>
    </row>
    <row r="211" spans="4:21" x14ac:dyDescent="0.3">
      <c r="D211" s="7"/>
      <c r="E211" s="7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25"/>
      <c r="U211" s="8"/>
    </row>
    <row r="212" spans="4:21" x14ac:dyDescent="0.3">
      <c r="D212" s="7"/>
      <c r="E212" s="7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25"/>
      <c r="U212" s="8"/>
    </row>
    <row r="213" spans="4:21" x14ac:dyDescent="0.3">
      <c r="D213" s="7"/>
      <c r="E213" s="7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25"/>
      <c r="U213" s="8"/>
    </row>
    <row r="214" spans="4:21" x14ac:dyDescent="0.3">
      <c r="D214" s="7"/>
      <c r="E214" s="7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25"/>
      <c r="U214" s="8"/>
    </row>
    <row r="215" spans="4:21" x14ac:dyDescent="0.3">
      <c r="D215" s="7"/>
      <c r="E215" s="7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25"/>
      <c r="U215" s="8"/>
    </row>
    <row r="216" spans="4:21" x14ac:dyDescent="0.3">
      <c r="D216" s="7"/>
      <c r="E216" s="7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25"/>
      <c r="U216" s="8"/>
    </row>
    <row r="217" spans="4:21" x14ac:dyDescent="0.3">
      <c r="D217" s="7"/>
      <c r="E217" s="7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25"/>
      <c r="U217" s="8"/>
    </row>
    <row r="218" spans="4:21" x14ac:dyDescent="0.3">
      <c r="D218" s="7"/>
      <c r="E218" s="7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25"/>
      <c r="U218" s="8"/>
    </row>
    <row r="219" spans="4:21" x14ac:dyDescent="0.3">
      <c r="D219" s="7"/>
      <c r="E219" s="7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25"/>
      <c r="U219" s="8"/>
    </row>
    <row r="220" spans="4:21" x14ac:dyDescent="0.3">
      <c r="D220" s="7"/>
      <c r="E220" s="7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25"/>
      <c r="U220" s="8"/>
    </row>
    <row r="221" spans="4:21" x14ac:dyDescent="0.3">
      <c r="D221" s="7"/>
      <c r="E221" s="7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25"/>
      <c r="U221" s="8"/>
    </row>
    <row r="222" spans="4:21" x14ac:dyDescent="0.3">
      <c r="D222" s="7"/>
      <c r="E222" s="7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25"/>
      <c r="U222" s="8"/>
    </row>
    <row r="223" spans="4:21" x14ac:dyDescent="0.3">
      <c r="D223" s="7"/>
      <c r="E223" s="7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25"/>
      <c r="U223" s="8"/>
    </row>
    <row r="224" spans="4:21" x14ac:dyDescent="0.3">
      <c r="D224" s="7"/>
      <c r="E224" s="7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</row>
    <row r="225" spans="4:21" x14ac:dyDescent="0.3">
      <c r="D225" s="7"/>
      <c r="E225" s="7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</row>
    <row r="226" spans="4:21" x14ac:dyDescent="0.3">
      <c r="D226" s="7"/>
      <c r="E226" s="7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</row>
    <row r="227" spans="4:21" x14ac:dyDescent="0.3">
      <c r="D227" s="7"/>
      <c r="E227" s="7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</row>
    <row r="228" spans="4:21" x14ac:dyDescent="0.3">
      <c r="D228" s="7"/>
      <c r="E228" s="7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</row>
    <row r="229" spans="4:21" x14ac:dyDescent="0.3">
      <c r="D229" s="7"/>
      <c r="E229" s="7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</row>
    <row r="230" spans="4:21" x14ac:dyDescent="0.3">
      <c r="D230" s="7"/>
      <c r="E230" s="7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</row>
    <row r="231" spans="4:21" x14ac:dyDescent="0.3">
      <c r="D231" s="7"/>
      <c r="E231" s="7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</row>
    <row r="232" spans="4:21" x14ac:dyDescent="0.3">
      <c r="D232" s="7"/>
      <c r="E232" s="7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</row>
    <row r="233" spans="4:21" x14ac:dyDescent="0.3">
      <c r="D233" s="7"/>
      <c r="E233" s="7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</row>
    <row r="234" spans="4:21" x14ac:dyDescent="0.3">
      <c r="D234" s="7"/>
      <c r="E234" s="7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</row>
    <row r="235" spans="4:21" x14ac:dyDescent="0.3">
      <c r="D235" s="7"/>
      <c r="E235" s="7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</row>
    <row r="236" spans="4:21" x14ac:dyDescent="0.3">
      <c r="D236" s="7"/>
      <c r="E236" s="7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</row>
    <row r="237" spans="4:21" x14ac:dyDescent="0.3">
      <c r="D237" s="7"/>
      <c r="E237" s="7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</row>
    <row r="238" spans="4:21" x14ac:dyDescent="0.3">
      <c r="D238" s="7"/>
      <c r="E238" s="7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</row>
    <row r="239" spans="4:21" x14ac:dyDescent="0.3">
      <c r="D239" s="7"/>
      <c r="E239" s="7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</row>
    <row r="240" spans="4:21" x14ac:dyDescent="0.3">
      <c r="D240" s="7"/>
      <c r="E240" s="7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</row>
    <row r="241" spans="4:21" x14ac:dyDescent="0.3">
      <c r="D241" s="7"/>
      <c r="E241" s="7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</row>
    <row r="242" spans="4:21" x14ac:dyDescent="0.3">
      <c r="D242" s="7"/>
      <c r="E242" s="7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</row>
    <row r="243" spans="4:21" x14ac:dyDescent="0.3">
      <c r="D243" s="7"/>
      <c r="E243" s="7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</row>
    <row r="244" spans="4:21" x14ac:dyDescent="0.3">
      <c r="D244" s="7"/>
      <c r="E244" s="7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</row>
    <row r="245" spans="4:21" x14ac:dyDescent="0.3">
      <c r="D245" s="7"/>
      <c r="E245" s="7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</row>
    <row r="246" spans="4:21" x14ac:dyDescent="0.3">
      <c r="D246" s="7"/>
      <c r="E246" s="7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</row>
    <row r="247" spans="4:21" x14ac:dyDescent="0.3">
      <c r="D247" s="7"/>
      <c r="E247" s="7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</row>
    <row r="248" spans="4:21" x14ac:dyDescent="0.3">
      <c r="D248" s="7"/>
      <c r="E248" s="7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</row>
    <row r="249" spans="4:21" x14ac:dyDescent="0.3">
      <c r="D249" s="7"/>
      <c r="E249" s="7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</row>
    <row r="250" spans="4:21" x14ac:dyDescent="0.3">
      <c r="D250" s="7"/>
      <c r="E250" s="7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</row>
    <row r="251" spans="4:21" x14ac:dyDescent="0.3">
      <c r="D251" s="7"/>
      <c r="E251" s="7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</row>
    <row r="252" spans="4:21" x14ac:dyDescent="0.3">
      <c r="D252" s="7"/>
      <c r="E252" s="7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</row>
    <row r="253" spans="4:21" x14ac:dyDescent="0.3">
      <c r="D253" s="7"/>
      <c r="E253" s="7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</row>
    <row r="254" spans="4:21" x14ac:dyDescent="0.3">
      <c r="D254" s="7"/>
      <c r="E254" s="7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</row>
    <row r="255" spans="4:21" x14ac:dyDescent="0.3">
      <c r="D255" s="7"/>
      <c r="E255" s="7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</row>
    <row r="256" spans="4:21" x14ac:dyDescent="0.3">
      <c r="D256" s="7"/>
      <c r="E256" s="7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</row>
    <row r="257" spans="4:21" x14ac:dyDescent="0.3">
      <c r="D257" s="7"/>
      <c r="E257" s="7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</row>
    <row r="258" spans="4:21" x14ac:dyDescent="0.3">
      <c r="D258" s="7"/>
      <c r="E258" s="7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</row>
    <row r="259" spans="4:21" x14ac:dyDescent="0.3">
      <c r="D259" s="7"/>
      <c r="E259" s="7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</row>
    <row r="260" spans="4:21" x14ac:dyDescent="0.3">
      <c r="D260" s="7"/>
      <c r="E260" s="7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</row>
    <row r="261" spans="4:21" x14ac:dyDescent="0.3">
      <c r="D261" s="7"/>
      <c r="E261" s="7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</row>
    <row r="262" spans="4:21" x14ac:dyDescent="0.3">
      <c r="D262" s="7"/>
      <c r="E262" s="7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</row>
    <row r="263" spans="4:21" x14ac:dyDescent="0.3">
      <c r="D263" s="7"/>
      <c r="E263" s="7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</row>
    <row r="264" spans="4:21" x14ac:dyDescent="0.3">
      <c r="D264" s="7"/>
      <c r="E264" s="7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</row>
    <row r="265" spans="4:21" x14ac:dyDescent="0.3">
      <c r="D265" s="7"/>
      <c r="E265" s="7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</row>
    <row r="266" spans="4:21" x14ac:dyDescent="0.3">
      <c r="D266" s="7"/>
      <c r="E266" s="7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</row>
    <row r="267" spans="4:21" x14ac:dyDescent="0.3">
      <c r="D267" s="7"/>
      <c r="E267" s="7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</row>
    <row r="268" spans="4:21" x14ac:dyDescent="0.3">
      <c r="D268" s="7"/>
      <c r="E268" s="7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</row>
    <row r="269" spans="4:21" x14ac:dyDescent="0.3">
      <c r="D269" s="7"/>
      <c r="E269" s="7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</row>
    <row r="270" spans="4:21" x14ac:dyDescent="0.3">
      <c r="D270" s="7"/>
      <c r="E270" s="7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</row>
    <row r="271" spans="4:21" x14ac:dyDescent="0.3">
      <c r="D271" s="7"/>
      <c r="E271" s="7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</row>
    <row r="272" spans="4:21" x14ac:dyDescent="0.3">
      <c r="D272" s="7"/>
      <c r="E272" s="7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</row>
    <row r="273" spans="4:21" x14ac:dyDescent="0.3">
      <c r="D273" s="7"/>
      <c r="E273" s="7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</row>
    <row r="274" spans="4:21" x14ac:dyDescent="0.3">
      <c r="D274" s="7"/>
      <c r="E274" s="7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</row>
    <row r="275" spans="4:21" x14ac:dyDescent="0.3">
      <c r="D275" s="7"/>
      <c r="E275" s="7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</row>
    <row r="276" spans="4:21" x14ac:dyDescent="0.3">
      <c r="D276" s="7"/>
      <c r="E276" s="7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</row>
    <row r="277" spans="4:21" x14ac:dyDescent="0.3">
      <c r="D277" s="7"/>
      <c r="E277" s="7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</row>
    <row r="278" spans="4:21" x14ac:dyDescent="0.3">
      <c r="D278" s="7"/>
      <c r="E278" s="7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</row>
    <row r="279" spans="4:21" x14ac:dyDescent="0.3">
      <c r="D279" s="7"/>
      <c r="E279" s="7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</row>
    <row r="280" spans="4:21" x14ac:dyDescent="0.3">
      <c r="D280" s="7"/>
      <c r="E280" s="7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</row>
    <row r="281" spans="4:21" x14ac:dyDescent="0.3">
      <c r="D281" s="7"/>
      <c r="E281" s="7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</row>
    <row r="282" spans="4:21" x14ac:dyDescent="0.3">
      <c r="D282" s="7"/>
      <c r="E282" s="7"/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</row>
    <row r="283" spans="4:21" x14ac:dyDescent="0.3">
      <c r="D283" s="7"/>
      <c r="E283" s="7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</row>
    <row r="284" spans="4:21" x14ac:dyDescent="0.3">
      <c r="D284" s="7"/>
      <c r="E284" s="7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</row>
    <row r="285" spans="4:21" x14ac:dyDescent="0.3">
      <c r="D285" s="7"/>
      <c r="E285" s="7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</row>
    <row r="286" spans="4:21" x14ac:dyDescent="0.3">
      <c r="D286" s="7"/>
      <c r="E286" s="7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</row>
    <row r="287" spans="4:21" x14ac:dyDescent="0.3">
      <c r="D287" s="7"/>
      <c r="E287" s="7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</row>
    <row r="288" spans="4:21" x14ac:dyDescent="0.3">
      <c r="D288" s="7"/>
      <c r="E288" s="7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</row>
    <row r="289" spans="4:21" x14ac:dyDescent="0.3">
      <c r="D289" s="7"/>
      <c r="E289" s="7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</row>
    <row r="290" spans="4:21" x14ac:dyDescent="0.3">
      <c r="D290" s="7"/>
      <c r="E290" s="7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</row>
    <row r="291" spans="4:21" x14ac:dyDescent="0.3">
      <c r="D291" s="7"/>
      <c r="E291" s="7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</row>
    <row r="292" spans="4:21" x14ac:dyDescent="0.3">
      <c r="D292" s="7"/>
      <c r="E292" s="7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</row>
    <row r="293" spans="4:21" x14ac:dyDescent="0.3">
      <c r="D293" s="7"/>
      <c r="E293" s="7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</row>
    <row r="294" spans="4:21" x14ac:dyDescent="0.3">
      <c r="D294" s="7"/>
      <c r="E294" s="7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</row>
    <row r="295" spans="4:21" x14ac:dyDescent="0.3">
      <c r="D295" s="7"/>
      <c r="E295" s="7"/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</row>
    <row r="296" spans="4:21" x14ac:dyDescent="0.3">
      <c r="D296" s="7"/>
      <c r="E296" s="7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</row>
    <row r="297" spans="4:21" x14ac:dyDescent="0.3">
      <c r="D297" s="7"/>
      <c r="E297" s="7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</row>
    <row r="298" spans="4:21" x14ac:dyDescent="0.3">
      <c r="D298" s="7"/>
      <c r="E298" s="7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</row>
    <row r="299" spans="4:21" x14ac:dyDescent="0.3">
      <c r="D299" s="7"/>
      <c r="E299" s="7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</row>
    <row r="300" spans="4:21" x14ac:dyDescent="0.3">
      <c r="D300" s="7"/>
      <c r="E300" s="7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</row>
    <row r="301" spans="4:21" x14ac:dyDescent="0.3">
      <c r="D301" s="7"/>
      <c r="E301" s="7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</row>
    <row r="302" spans="4:21" x14ac:dyDescent="0.3">
      <c r="D302" s="7"/>
      <c r="E302" s="7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</row>
    <row r="303" spans="4:21" x14ac:dyDescent="0.3">
      <c r="D303" s="7"/>
      <c r="E303" s="7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</row>
    <row r="304" spans="4:21" x14ac:dyDescent="0.3">
      <c r="D304" s="7"/>
      <c r="E304" s="7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</row>
    <row r="305" spans="4:21" x14ac:dyDescent="0.3">
      <c r="D305" s="7"/>
      <c r="E305" s="7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</row>
    <row r="306" spans="4:21" x14ac:dyDescent="0.3">
      <c r="D306" s="7"/>
      <c r="E306" s="7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</row>
    <row r="307" spans="4:21" x14ac:dyDescent="0.3">
      <c r="D307" s="7"/>
      <c r="E307" s="7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</row>
    <row r="308" spans="4:21" x14ac:dyDescent="0.3">
      <c r="D308" s="7"/>
      <c r="E308" s="7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</row>
    <row r="309" spans="4:21" x14ac:dyDescent="0.3">
      <c r="D309" s="7"/>
      <c r="E309" s="7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</row>
    <row r="310" spans="4:21" x14ac:dyDescent="0.3">
      <c r="D310" s="7"/>
      <c r="E310" s="7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</row>
    <row r="311" spans="4:21" x14ac:dyDescent="0.3">
      <c r="D311" s="7"/>
      <c r="E311" s="7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</row>
    <row r="312" spans="4:21" x14ac:dyDescent="0.3">
      <c r="D312" s="7"/>
      <c r="E312" s="7"/>
      <c r="F312" s="8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</row>
    <row r="313" spans="4:21" x14ac:dyDescent="0.3">
      <c r="D313" s="7"/>
      <c r="E313" s="7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</row>
    <row r="314" spans="4:21" x14ac:dyDescent="0.3">
      <c r="D314" s="7"/>
      <c r="E314" s="7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</row>
    <row r="315" spans="4:21" x14ac:dyDescent="0.3">
      <c r="D315" s="7"/>
      <c r="E315" s="7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</row>
    <row r="316" spans="4:21" x14ac:dyDescent="0.3">
      <c r="D316" s="7"/>
      <c r="E316" s="7"/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</row>
    <row r="317" spans="4:21" x14ac:dyDescent="0.3">
      <c r="D317" s="7"/>
      <c r="E317" s="7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</row>
    <row r="318" spans="4:21" x14ac:dyDescent="0.3">
      <c r="D318" s="7"/>
      <c r="E318" s="7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</row>
    <row r="319" spans="4:21" x14ac:dyDescent="0.3">
      <c r="D319" s="7"/>
      <c r="E319" s="7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</row>
    <row r="320" spans="4:21" x14ac:dyDescent="0.3">
      <c r="D320" s="7"/>
      <c r="E320" s="7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</row>
    <row r="321" spans="4:21" x14ac:dyDescent="0.3">
      <c r="D321" s="7"/>
      <c r="E321" s="7"/>
      <c r="F321" s="8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</row>
    <row r="322" spans="4:21" x14ac:dyDescent="0.3">
      <c r="D322" s="7"/>
      <c r="E322" s="7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</row>
    <row r="323" spans="4:21" x14ac:dyDescent="0.3">
      <c r="D323" s="7"/>
      <c r="E323" s="7"/>
      <c r="F323" s="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</row>
    <row r="324" spans="4:21" x14ac:dyDescent="0.3">
      <c r="D324" s="7"/>
      <c r="E324" s="7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</row>
    <row r="325" spans="4:21" x14ac:dyDescent="0.3">
      <c r="D325" s="7"/>
      <c r="E325" s="7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</row>
    <row r="326" spans="4:21" x14ac:dyDescent="0.3">
      <c r="D326" s="7"/>
      <c r="E326" s="7"/>
      <c r="F326" s="8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</row>
    <row r="327" spans="4:21" x14ac:dyDescent="0.3">
      <c r="D327" s="7"/>
      <c r="E327" s="7"/>
      <c r="F327" s="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</row>
    <row r="328" spans="4:21" x14ac:dyDescent="0.3">
      <c r="D328" s="7"/>
      <c r="E328" s="7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</row>
    <row r="329" spans="4:21" x14ac:dyDescent="0.3">
      <c r="D329" s="7"/>
      <c r="E329" s="7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</row>
    <row r="330" spans="4:21" x14ac:dyDescent="0.3">
      <c r="D330" s="7"/>
      <c r="E330" s="7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</row>
    <row r="331" spans="4:21" x14ac:dyDescent="0.3">
      <c r="D331" s="7"/>
      <c r="E331" s="7"/>
      <c r="F331" s="8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</row>
    <row r="332" spans="4:21" x14ac:dyDescent="0.3">
      <c r="D332" s="7"/>
      <c r="E332" s="7"/>
      <c r="F332" s="8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</row>
    <row r="333" spans="4:21" x14ac:dyDescent="0.3">
      <c r="D333" s="7"/>
      <c r="E333" s="7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</row>
    <row r="334" spans="4:21" x14ac:dyDescent="0.3">
      <c r="D334" s="7"/>
      <c r="E334" s="7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</row>
    <row r="335" spans="4:21" x14ac:dyDescent="0.3">
      <c r="D335" s="7"/>
      <c r="E335" s="7"/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</row>
    <row r="336" spans="4:21" x14ac:dyDescent="0.3">
      <c r="D336" s="7"/>
      <c r="E336" s="7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</row>
    <row r="337" spans="4:21" x14ac:dyDescent="0.3">
      <c r="D337" s="7"/>
      <c r="E337" s="7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</row>
    <row r="338" spans="4:21" x14ac:dyDescent="0.3">
      <c r="D338" s="7"/>
      <c r="E338" s="7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</row>
    <row r="339" spans="4:21" x14ac:dyDescent="0.3">
      <c r="D339" s="7"/>
      <c r="E339" s="7"/>
      <c r="F339" s="8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</row>
    <row r="340" spans="4:21" x14ac:dyDescent="0.3">
      <c r="D340" s="7"/>
      <c r="E340" s="7"/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</row>
    <row r="341" spans="4:21" x14ac:dyDescent="0.3">
      <c r="D341" s="7"/>
      <c r="E341" s="7"/>
      <c r="F341" s="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</row>
    <row r="342" spans="4:21" x14ac:dyDescent="0.3">
      <c r="D342" s="7"/>
      <c r="E342" s="7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</row>
    <row r="343" spans="4:21" x14ac:dyDescent="0.3">
      <c r="D343" s="7"/>
      <c r="E343" s="7"/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</row>
    <row r="344" spans="4:21" x14ac:dyDescent="0.3">
      <c r="D344" s="7"/>
      <c r="E344" s="7"/>
      <c r="F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</row>
    <row r="345" spans="4:21" x14ac:dyDescent="0.3">
      <c r="D345" s="7"/>
      <c r="E345" s="7"/>
      <c r="F345" s="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</row>
    <row r="346" spans="4:21" x14ac:dyDescent="0.3">
      <c r="D346" s="7"/>
      <c r="E346" s="7"/>
      <c r="F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</row>
    <row r="347" spans="4:21" x14ac:dyDescent="0.3">
      <c r="D347" s="7"/>
      <c r="E347" s="7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</row>
    <row r="348" spans="4:21" x14ac:dyDescent="0.3">
      <c r="D348" s="7"/>
      <c r="E348" s="7"/>
      <c r="F348" s="8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</row>
    <row r="349" spans="4:21" x14ac:dyDescent="0.3">
      <c r="D349" s="7"/>
      <c r="E349" s="7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</row>
    <row r="350" spans="4:21" x14ac:dyDescent="0.3">
      <c r="D350" s="7"/>
      <c r="E350" s="7"/>
      <c r="F350" s="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</row>
    <row r="351" spans="4:21" x14ac:dyDescent="0.3">
      <c r="D351" s="7"/>
      <c r="E351" s="7"/>
      <c r="F351" s="8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</row>
    <row r="352" spans="4:21" x14ac:dyDescent="0.3">
      <c r="D352" s="7"/>
      <c r="E352" s="7"/>
      <c r="F352" s="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</row>
    <row r="353" spans="4:21" x14ac:dyDescent="0.3">
      <c r="D353" s="7"/>
      <c r="E353" s="7"/>
      <c r="F353" s="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</row>
    <row r="354" spans="4:21" x14ac:dyDescent="0.3">
      <c r="D354" s="7"/>
      <c r="E354" s="7"/>
      <c r="F354" s="8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</row>
    <row r="355" spans="4:21" x14ac:dyDescent="0.3">
      <c r="D355" s="7"/>
      <c r="E355" s="7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</row>
    <row r="356" spans="4:21" x14ac:dyDescent="0.3">
      <c r="D356" s="7"/>
      <c r="E356" s="7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</row>
    <row r="357" spans="4:21" x14ac:dyDescent="0.3">
      <c r="D357" s="7"/>
      <c r="E357" s="7"/>
      <c r="F357" s="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</row>
    <row r="358" spans="4:21" x14ac:dyDescent="0.3">
      <c r="D358" s="7"/>
      <c r="E358" s="7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</row>
    <row r="359" spans="4:21" x14ac:dyDescent="0.3">
      <c r="D359" s="7"/>
      <c r="E359" s="7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</row>
    <row r="360" spans="4:21" x14ac:dyDescent="0.3">
      <c r="D360" s="7"/>
      <c r="E360" s="7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</row>
    <row r="361" spans="4:21" x14ac:dyDescent="0.3">
      <c r="D361" s="7"/>
      <c r="E361" s="7"/>
      <c r="F361" s="8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</row>
    <row r="362" spans="4:21" x14ac:dyDescent="0.3">
      <c r="D362" s="7"/>
      <c r="E362" s="7"/>
      <c r="F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</row>
    <row r="363" spans="4:21" x14ac:dyDescent="0.3">
      <c r="D363" s="7"/>
      <c r="E363" s="7"/>
      <c r="F363" s="8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</row>
    <row r="364" spans="4:21" x14ac:dyDescent="0.3">
      <c r="D364" s="7"/>
      <c r="E364" s="7"/>
      <c r="F364" s="8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</row>
    <row r="365" spans="4:21" x14ac:dyDescent="0.3">
      <c r="D365" s="7"/>
      <c r="E365" s="7"/>
      <c r="F365" s="8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</row>
    <row r="366" spans="4:21" x14ac:dyDescent="0.3">
      <c r="D366" s="7"/>
      <c r="E366" s="7"/>
      <c r="F366" s="8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</row>
    <row r="367" spans="4:21" x14ac:dyDescent="0.3">
      <c r="D367" s="7"/>
      <c r="E367" s="7"/>
      <c r="F367" s="8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</row>
    <row r="368" spans="4:21" x14ac:dyDescent="0.3">
      <c r="D368" s="7"/>
      <c r="E368" s="7"/>
      <c r="F368" s="8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</row>
    <row r="369" spans="4:21" x14ac:dyDescent="0.3">
      <c r="D369" s="7"/>
      <c r="E369" s="7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</row>
    <row r="370" spans="4:21" x14ac:dyDescent="0.3">
      <c r="D370" s="7"/>
      <c r="E370" s="7"/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</row>
    <row r="371" spans="4:21" x14ac:dyDescent="0.3">
      <c r="D371" s="7"/>
      <c r="E371" s="7"/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</row>
    <row r="372" spans="4:21" x14ac:dyDescent="0.3">
      <c r="D372" s="7"/>
      <c r="E372" s="7"/>
      <c r="F372" s="8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</row>
    <row r="373" spans="4:21" x14ac:dyDescent="0.3">
      <c r="D373" s="7"/>
      <c r="E373" s="7"/>
      <c r="F373" s="8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</row>
    <row r="374" spans="4:21" x14ac:dyDescent="0.3">
      <c r="D374" s="7"/>
      <c r="E374" s="7"/>
      <c r="F374" s="8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</row>
    <row r="375" spans="4:21" x14ac:dyDescent="0.3">
      <c r="D375" s="7"/>
      <c r="E375" s="7"/>
      <c r="F375" s="8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</row>
    <row r="376" spans="4:21" x14ac:dyDescent="0.3">
      <c r="D376" s="7"/>
      <c r="E376" s="7"/>
      <c r="F376" s="8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</row>
    <row r="377" spans="4:21" x14ac:dyDescent="0.3">
      <c r="D377" s="7"/>
      <c r="E377" s="7"/>
      <c r="F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</row>
    <row r="378" spans="4:21" x14ac:dyDescent="0.3">
      <c r="D378" s="7"/>
      <c r="E378" s="7"/>
      <c r="F378" s="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</row>
    <row r="379" spans="4:21" x14ac:dyDescent="0.3">
      <c r="D379" s="7"/>
      <c r="E379" s="7"/>
      <c r="F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</row>
    <row r="380" spans="4:21" x14ac:dyDescent="0.3">
      <c r="D380" s="7"/>
      <c r="E380" s="7"/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</row>
    <row r="381" spans="4:21" x14ac:dyDescent="0.3">
      <c r="D381" s="7"/>
      <c r="E381" s="7"/>
      <c r="F381" s="8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</row>
    <row r="382" spans="4:21" x14ac:dyDescent="0.3">
      <c r="D382" s="7"/>
      <c r="E382" s="7"/>
      <c r="F382" s="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</row>
    <row r="383" spans="4:21" x14ac:dyDescent="0.3">
      <c r="D383" s="7"/>
      <c r="E383" s="7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</row>
    <row r="384" spans="4:21" x14ac:dyDescent="0.3">
      <c r="D384" s="7"/>
      <c r="E384" s="7"/>
      <c r="F384" s="8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</row>
    <row r="385" spans="4:21" x14ac:dyDescent="0.3">
      <c r="D385" s="7"/>
      <c r="E385" s="7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</row>
    <row r="386" spans="4:21" x14ac:dyDescent="0.3">
      <c r="D386" s="7"/>
      <c r="E386" s="7"/>
      <c r="F386" s="8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</row>
    <row r="387" spans="4:21" x14ac:dyDescent="0.3">
      <c r="D387" s="7"/>
      <c r="E387" s="7"/>
      <c r="F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</row>
    <row r="388" spans="4:21" x14ac:dyDescent="0.3">
      <c r="D388" s="7"/>
      <c r="E388" s="7"/>
      <c r="F388" s="8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</row>
    <row r="389" spans="4:21" x14ac:dyDescent="0.3">
      <c r="D389" s="7"/>
      <c r="E389" s="7"/>
      <c r="F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</row>
    <row r="390" spans="4:21" x14ac:dyDescent="0.3">
      <c r="D390" s="7"/>
      <c r="E390" s="7"/>
      <c r="F390" s="8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</row>
    <row r="391" spans="4:21" x14ac:dyDescent="0.3">
      <c r="D391" s="7"/>
      <c r="E391" s="7"/>
      <c r="F391" s="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</row>
    <row r="392" spans="4:21" x14ac:dyDescent="0.3">
      <c r="D392" s="7"/>
      <c r="E392" s="7"/>
      <c r="F392" s="8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</row>
    <row r="393" spans="4:21" x14ac:dyDescent="0.3">
      <c r="D393" s="7"/>
      <c r="E393" s="7"/>
      <c r="F393" s="8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</row>
    <row r="394" spans="4:21" x14ac:dyDescent="0.3">
      <c r="D394" s="7"/>
      <c r="E394" s="7"/>
      <c r="F394" s="8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</row>
    <row r="395" spans="4:21" x14ac:dyDescent="0.3">
      <c r="D395" s="7"/>
      <c r="E395" s="7"/>
      <c r="F395" s="8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</row>
    <row r="396" spans="4:21" x14ac:dyDescent="0.3">
      <c r="D396" s="7"/>
      <c r="E396" s="7"/>
      <c r="F396" s="8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</row>
    <row r="397" spans="4:21" x14ac:dyDescent="0.3">
      <c r="D397" s="7"/>
      <c r="E397" s="7"/>
      <c r="F397" s="8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</row>
    <row r="398" spans="4:21" x14ac:dyDescent="0.3">
      <c r="D398" s="7"/>
      <c r="E398" s="7"/>
      <c r="F398" s="8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</row>
    <row r="399" spans="4:21" x14ac:dyDescent="0.3">
      <c r="D399" s="7"/>
      <c r="E399" s="7"/>
      <c r="F399" s="8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</row>
    <row r="400" spans="4:21" x14ac:dyDescent="0.3">
      <c r="D400" s="7"/>
      <c r="E400" s="7"/>
      <c r="F400" s="8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</row>
    <row r="401" spans="4:21" x14ac:dyDescent="0.3">
      <c r="D401" s="7"/>
      <c r="E401" s="7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</row>
    <row r="402" spans="4:21" x14ac:dyDescent="0.3">
      <c r="D402" s="7"/>
      <c r="E402" s="7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</row>
    <row r="403" spans="4:21" x14ac:dyDescent="0.3">
      <c r="D403" s="7"/>
      <c r="E403" s="7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</row>
    <row r="404" spans="4:21" x14ac:dyDescent="0.3">
      <c r="D404" s="7"/>
      <c r="E404" s="7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</row>
    <row r="405" spans="4:21" x14ac:dyDescent="0.3">
      <c r="D405" s="7"/>
      <c r="E405" s="7"/>
      <c r="F405" s="8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</row>
    <row r="406" spans="4:21" x14ac:dyDescent="0.3">
      <c r="D406" s="7"/>
      <c r="E406" s="7"/>
      <c r="F406" s="8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</row>
  </sheetData>
  <autoFilter ref="C7:Q170" xr:uid="{5C7CF0BF-4F2C-4A43-80CF-67CDB703671D}"/>
  <conditionalFormatting sqref="G36:R36 D6:R7 L30:R34 L35:M35 O35:R35 H35 D8:H8 J8:R8">
    <cfRule type="cellIs" dxfId="1" priority="2" operator="greaterThan">
      <formula>15</formula>
    </cfRule>
  </conditionalFormatting>
  <conditionalFormatting sqref="N15">
    <cfRule type="cellIs" dxfId="0" priority="1" operator="greaterThan">
      <formula>15</formula>
    </cfRule>
  </conditionalFormatting>
  <pageMargins left="0.7" right="0.7" top="0.75" bottom="0.75" header="0.3" footer="0.3"/>
  <pageSetup paperSize="9"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FF8BA5BC1B6B54699662D8A3CBFFE89" ma:contentTypeVersion="10" ma:contentTypeDescription="Create a new document." ma:contentTypeScope="" ma:versionID="5f9efe20e6928843a1ddfd3336eb890d">
  <xsd:schema xmlns:xsd="http://www.w3.org/2001/XMLSchema" xmlns:xs="http://www.w3.org/2001/XMLSchema" xmlns:p="http://schemas.microsoft.com/office/2006/metadata/properties" xmlns:ns2="ab247a31-6186-4e24-83c9-f2b9432442cf" xmlns:ns3="ba07c90d-4d53-4386-8910-7be38a9566c3" targetNamespace="http://schemas.microsoft.com/office/2006/metadata/properties" ma:root="true" ma:fieldsID="1c29783e3342383aaf851c762c7b8e80" ns2:_="" ns3:_="">
    <xsd:import namespace="ab247a31-6186-4e24-83c9-f2b9432442cf"/>
    <xsd:import namespace="ba07c90d-4d53-4386-8910-7be38a9566c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247a31-6186-4e24-83c9-f2b9432442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EventHashCode" ma:index="1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MediaServiceAutoTags" ma:internalName="MediaServiceAutoTags" ma:readOnly="true">
      <xsd:simpleType>
        <xsd:restriction base="dms:Text"/>
      </xsd:simpleType>
    </xsd:element>
    <xsd:element name="MediaServiceOCR" ma:index="16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a07c90d-4d53-4386-8910-7be38a9566c3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25983DA-30B8-4889-BE78-0E041B96B93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E4A508C-7006-414F-86AF-0F05469CED3A}">
  <ds:schemaRefs>
    <ds:schemaRef ds:uri="http://schemas.openxmlformats.org/package/2006/metadata/core-properties"/>
    <ds:schemaRef ds:uri="http://purl.org/dc/elements/1.1/"/>
    <ds:schemaRef ds:uri="http://purl.org/dc/dcmitype/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ba07c90d-4d53-4386-8910-7be38a9566c3"/>
    <ds:schemaRef ds:uri="ab247a31-6186-4e24-83c9-f2b9432442cf"/>
    <ds:schemaRef ds:uri="http://schemas.microsoft.com/office/2006/metadata/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BFADD976-AD55-4A40-A5F3-EC136CC141A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b247a31-6186-4e24-83c9-f2b9432442cf"/>
    <ds:schemaRef ds:uri="ba07c90d-4d53-4386-8910-7be38a9566c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5</vt:i4>
      </vt:variant>
      <vt:variant>
        <vt:lpstr>Namngivna områden</vt:lpstr>
      </vt:variant>
      <vt:variant>
        <vt:i4>1</vt:i4>
      </vt:variant>
    </vt:vector>
  </HeadingPairs>
  <TitlesOfParts>
    <vt:vector size="6" baseType="lpstr">
      <vt:lpstr>Project Progress</vt:lpstr>
      <vt:lpstr>beläggning ht19</vt:lpstr>
      <vt:lpstr>Summer Vacation</vt:lpstr>
      <vt:lpstr>Data</vt:lpstr>
      <vt:lpstr>Ekonomi - beläggning vt19</vt:lpstr>
      <vt:lpstr>'beläggning ht19'!Utskriftsområde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Anna Rinneby</dc:creator>
  <cp:keywords/>
  <dc:description/>
  <cp:lastModifiedBy>Elias Ekman</cp:lastModifiedBy>
  <cp:revision/>
  <dcterms:created xsi:type="dcterms:W3CDTF">2018-01-18T11:26:22Z</dcterms:created>
  <dcterms:modified xsi:type="dcterms:W3CDTF">2021-09-21T14:11:55Z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0bc4404-d96b-4544-9544-a30b749faca9_Enabled">
    <vt:lpwstr>True</vt:lpwstr>
  </property>
  <property fmtid="{D5CDD505-2E9C-101B-9397-08002B2CF9AE}" pid="3" name="MSIP_Label_f0bc4404-d96b-4544-9544-a30b749faca9_SiteId">
    <vt:lpwstr>176bdcf0-2ce3-4610-962a-d59c1f5ce9f6</vt:lpwstr>
  </property>
  <property fmtid="{D5CDD505-2E9C-101B-9397-08002B2CF9AE}" pid="4" name="MSIP_Label_f0bc4404-d96b-4544-9544-a30b749faca9_Ref">
    <vt:lpwstr>https://api.informationprotection.azure.com/api/176bdcf0-2ce3-4610-962a-d59c1f5ce9f6</vt:lpwstr>
  </property>
  <property fmtid="{D5CDD505-2E9C-101B-9397-08002B2CF9AE}" pid="5" name="MSIP_Label_f0bc4404-d96b-4544-9544-a30b749faca9_Owner">
    <vt:lpwstr>anna.rinneby@ica.se</vt:lpwstr>
  </property>
  <property fmtid="{D5CDD505-2E9C-101B-9397-08002B2CF9AE}" pid="6" name="MSIP_Label_f0bc4404-d96b-4544-9544-a30b749faca9_SetDate">
    <vt:lpwstr>2018-01-18T12:28:04.0292954+01:00</vt:lpwstr>
  </property>
  <property fmtid="{D5CDD505-2E9C-101B-9397-08002B2CF9AE}" pid="7" name="MSIP_Label_f0bc4404-d96b-4544-9544-a30b749faca9_Name">
    <vt:lpwstr>S3 (Intra-company)</vt:lpwstr>
  </property>
  <property fmtid="{D5CDD505-2E9C-101B-9397-08002B2CF9AE}" pid="8" name="MSIP_Label_f0bc4404-d96b-4544-9544-a30b749faca9_Application">
    <vt:lpwstr>Microsoft Azure Information Protection</vt:lpwstr>
  </property>
  <property fmtid="{D5CDD505-2E9C-101B-9397-08002B2CF9AE}" pid="9" name="MSIP_Label_f0bc4404-d96b-4544-9544-a30b749faca9_Extended_MSFT_Method">
    <vt:lpwstr>Automatic</vt:lpwstr>
  </property>
  <property fmtid="{D5CDD505-2E9C-101B-9397-08002B2CF9AE}" pid="10" name="Sensitivity">
    <vt:lpwstr>S3 (Intra-company)</vt:lpwstr>
  </property>
  <property fmtid="{D5CDD505-2E9C-101B-9397-08002B2CF9AE}" pid="11" name="DISdDocName">
    <vt:lpwstr>DNR6072882</vt:lpwstr>
  </property>
  <property fmtid="{D5CDD505-2E9C-101B-9397-08002B2CF9AE}" pid="12" name="DISProperties">
    <vt:lpwstr>DISdDocName,DIScgiUrl,DISdUser,DISdID,DISidcName,DISTaskPaneUrl</vt:lpwstr>
  </property>
  <property fmtid="{D5CDD505-2E9C-101B-9397-08002B2CF9AE}" pid="13" name="DIScgiUrl">
    <vt:lpwstr>https://icanet-dms.ica.ia-hc.net/cs/idcplg</vt:lpwstr>
  </property>
  <property fmtid="{D5CDD505-2E9C-101B-9397-08002B2CF9AE}" pid="14" name="DISdUser">
    <vt:lpwstr>h07msm</vt:lpwstr>
  </property>
  <property fmtid="{D5CDD505-2E9C-101B-9397-08002B2CF9AE}" pid="15" name="DISdID">
    <vt:lpwstr>7646200</vt:lpwstr>
  </property>
  <property fmtid="{D5CDD505-2E9C-101B-9397-08002B2CF9AE}" pid="16" name="DISidcName">
    <vt:lpwstr>UCM_PROD</vt:lpwstr>
  </property>
  <property fmtid="{D5CDD505-2E9C-101B-9397-08002B2CF9AE}" pid="17" name="DISTaskPaneUrl">
    <vt:lpwstr>https://icanet-dms.ica.ia-hc.net/cs/idcplg?IdcService=DESKTOP_DOC_INFO&amp;dDocName=DNR6072882&amp;dID=7646200&amp;ClientControlled=DocMan,taskpane&amp;coreContentOnly=1</vt:lpwstr>
  </property>
  <property fmtid="{D5CDD505-2E9C-101B-9397-08002B2CF9AE}" pid="18" name="ContentTypeId">
    <vt:lpwstr>0x010100AFF8BA5BC1B6B54699662D8A3CBFFE89</vt:lpwstr>
  </property>
  <property fmtid="{D5CDD505-2E9C-101B-9397-08002B2CF9AE}" pid="19" name="AuthorIds_UIVersion_321536">
    <vt:lpwstr>14</vt:lpwstr>
  </property>
  <property fmtid="{D5CDD505-2E9C-101B-9397-08002B2CF9AE}" pid="20" name="AuthorIds_UIVersion_325120">
    <vt:lpwstr>25</vt:lpwstr>
  </property>
  <property fmtid="{D5CDD505-2E9C-101B-9397-08002B2CF9AE}" pid="21" name="AuthorIds_UIVersion_366592">
    <vt:lpwstr>25</vt:lpwstr>
  </property>
  <property fmtid="{D5CDD505-2E9C-101B-9397-08002B2CF9AE}" pid="22" name="AuthorIds_UIVersion_367616">
    <vt:lpwstr>17</vt:lpwstr>
  </property>
  <property fmtid="{D5CDD505-2E9C-101B-9397-08002B2CF9AE}" pid="23" name="AuthorIds_UIVersion_392192">
    <vt:lpwstr>17,12</vt:lpwstr>
  </property>
  <property fmtid="{D5CDD505-2E9C-101B-9397-08002B2CF9AE}" pid="24" name="AuthorIds_UIVersion_402944">
    <vt:lpwstr>14</vt:lpwstr>
  </property>
  <property fmtid="{D5CDD505-2E9C-101B-9397-08002B2CF9AE}" pid="25" name="AuthorIds_UIVersion_431616">
    <vt:lpwstr>25</vt:lpwstr>
  </property>
  <property fmtid="{D5CDD505-2E9C-101B-9397-08002B2CF9AE}" pid="26" name="AuthorIds_UIVersion_435712">
    <vt:lpwstr>25</vt:lpwstr>
  </property>
  <property fmtid="{D5CDD505-2E9C-101B-9397-08002B2CF9AE}" pid="27" name="AuthorIds_UIVersion_447488">
    <vt:lpwstr>25,14</vt:lpwstr>
  </property>
  <property fmtid="{D5CDD505-2E9C-101B-9397-08002B2CF9AE}" pid="28" name="AuthorIds_UIVersion_449024">
    <vt:lpwstr>19</vt:lpwstr>
  </property>
  <property fmtid="{D5CDD505-2E9C-101B-9397-08002B2CF9AE}" pid="29" name="AuthorIds_UIVersion_480256">
    <vt:lpwstr>25</vt:lpwstr>
  </property>
  <property fmtid="{D5CDD505-2E9C-101B-9397-08002B2CF9AE}" pid="30" name="AuthorIds_UIVersion_487424">
    <vt:lpwstr>17</vt:lpwstr>
  </property>
  <property fmtid="{D5CDD505-2E9C-101B-9397-08002B2CF9AE}" pid="31" name="AuthorIds_UIVersion_538624">
    <vt:lpwstr>24,19</vt:lpwstr>
  </property>
  <property fmtid="{D5CDD505-2E9C-101B-9397-08002B2CF9AE}" pid="32" name="AuthorIds_UIVersion_539648">
    <vt:lpwstr>23</vt:lpwstr>
  </property>
  <property fmtid="{D5CDD505-2E9C-101B-9397-08002B2CF9AE}" pid="33" name="AuthorIds_UIVersion_547328">
    <vt:lpwstr>16</vt:lpwstr>
  </property>
  <property fmtid="{D5CDD505-2E9C-101B-9397-08002B2CF9AE}" pid="34" name="AuthorIds_UIVersion_547840">
    <vt:lpwstr>16</vt:lpwstr>
  </property>
  <property fmtid="{D5CDD505-2E9C-101B-9397-08002B2CF9AE}" pid="35" name="AuthorIds_UIVersion_563200">
    <vt:lpwstr>14</vt:lpwstr>
  </property>
  <property fmtid="{D5CDD505-2E9C-101B-9397-08002B2CF9AE}" pid="36" name="AuthorIds_UIVersion_563712">
    <vt:lpwstr>24</vt:lpwstr>
  </property>
  <property fmtid="{D5CDD505-2E9C-101B-9397-08002B2CF9AE}" pid="37" name="AuthorIds_UIVersion_573440">
    <vt:lpwstr>26</vt:lpwstr>
  </property>
  <property fmtid="{D5CDD505-2E9C-101B-9397-08002B2CF9AE}" pid="38" name="AuthorIds_UIVersion_576000">
    <vt:lpwstr>17</vt:lpwstr>
  </property>
  <property fmtid="{D5CDD505-2E9C-101B-9397-08002B2CF9AE}" pid="39" name="AuthorIds_UIVersion_577024">
    <vt:lpwstr>23,16</vt:lpwstr>
  </property>
  <property fmtid="{D5CDD505-2E9C-101B-9397-08002B2CF9AE}" pid="40" name="AuthorIds_UIVersion_578048">
    <vt:lpwstr>25</vt:lpwstr>
  </property>
  <property fmtid="{D5CDD505-2E9C-101B-9397-08002B2CF9AE}" pid="41" name="AuthorIds_UIVersion_581120">
    <vt:lpwstr>25</vt:lpwstr>
  </property>
  <property fmtid="{D5CDD505-2E9C-101B-9397-08002B2CF9AE}" pid="42" name="AuthorIds_UIVersion_582656">
    <vt:lpwstr>14</vt:lpwstr>
  </property>
  <property fmtid="{D5CDD505-2E9C-101B-9397-08002B2CF9AE}" pid="43" name="AuthorIds_UIVersion_607744">
    <vt:lpwstr>24,25</vt:lpwstr>
  </property>
  <property fmtid="{D5CDD505-2E9C-101B-9397-08002B2CF9AE}" pid="44" name="AuthorIds_UIVersion_611328">
    <vt:lpwstr>24</vt:lpwstr>
  </property>
</Properties>
</file>