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840573\Downloads\"/>
    </mc:Choice>
  </mc:AlternateContent>
  <xr:revisionPtr revIDLastSave="0" documentId="13_ncr:1_{47E2D99D-9E2B-4DCA-9376-815B9B356DC3}" xr6:coauthVersionLast="45" xr6:coauthVersionMax="45" xr10:uidLastSave="{00000000-0000-0000-0000-000000000000}"/>
  <bookViews>
    <workbookView xWindow="-28920" yWindow="-120" windowWidth="29040" windowHeight="15840" xr2:uid="{3C9FEBDB-9331-4E85-8910-832B93D522C8}"/>
  </bookViews>
  <sheets>
    <sheet name="Dem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" i="1" l="1"/>
  <c r="H2" i="1"/>
  <c r="H3" i="1" s="1"/>
  <c r="H7" i="1"/>
  <c r="H5" i="1"/>
  <c r="H4" i="1"/>
  <c r="J7" i="1"/>
  <c r="J6" i="1"/>
  <c r="J5" i="1"/>
  <c r="J4" i="1"/>
  <c r="J3" i="1"/>
  <c r="N2" i="1" a="1"/>
  <c r="N2" i="1" s="1"/>
  <c r="J2" i="1"/>
  <c r="K7" i="1" l="1"/>
  <c r="L7" i="1" s="1"/>
  <c r="K3" i="1"/>
  <c r="L3" i="1" s="1"/>
  <c r="K6" i="1"/>
  <c r="L6" i="1" s="1"/>
  <c r="K5" i="1"/>
  <c r="L5" i="1" s="1"/>
  <c r="K2" i="1"/>
  <c r="L2" i="1" s="1"/>
  <c r="K4" i="1"/>
  <c r="L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<sst xmlns="http://schemas.openxmlformats.org/spreadsheetml/2006/main" count="30" uniqueCount="18">
  <si>
    <t>Code</t>
  </si>
  <si>
    <t>Employee</t>
  </si>
  <si>
    <t>Position</t>
  </si>
  <si>
    <t>SchShiftStart</t>
  </si>
  <si>
    <t>SchShiftEnd</t>
  </si>
  <si>
    <t>SchHoursTotal</t>
  </si>
  <si>
    <t>FinalHoursTotal</t>
  </si>
  <si>
    <t>Schedule Notes</t>
  </si>
  <si>
    <t>Date</t>
  </si>
  <si>
    <t>OT</t>
  </si>
  <si>
    <t>OT/Day</t>
  </si>
  <si>
    <t>0102</t>
  </si>
  <si>
    <t>Smith, John</t>
  </si>
  <si>
    <t>Cashier</t>
  </si>
  <si>
    <t>0104</t>
  </si>
  <si>
    <t>Johnson, Mary</t>
  </si>
  <si>
    <t>Lead Cashier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</si>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</sst>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444444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quotePrefix="1"/>
    <xf numFmtId="22" fontId="0" fillId="0" borderId="0" xfId="0" applyNumberFormat="1"/>
    <xf numFmtId="14" fontId="0" fillId="0" borderId="0" xfId="0" applyNumberFormat="1"/>
    <xf numFmtId="0" fontId="2" fillId="0" borderId="0" xfId="0" quotePrefix="1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55EFD-813F-4306-A65D-E12C47EFD663}">
  <dimension ref="A1:Q9"/>
  <sheetViews>
    <sheetView tabSelected="1" workbookViewId="0">
      <selection activeCell="H6" sqref="H6"/>
    </sheetView>
  </sheetViews>
  <sheetFormatPr defaultRowHeight="14.4" x14ac:dyDescent="0.3"/>
  <cols>
    <col min="2" max="2" width="12.77734375" bestFit="1" customWidth="1"/>
    <col min="3" max="3" width="11.33203125" bestFit="1" customWidth="1"/>
    <col min="4" max="5" width="14.6640625" bestFit="1" customWidth="1"/>
    <col min="6" max="6" width="13.21875" bestFit="1" customWidth="1"/>
    <col min="7" max="7" width="14.109375" bestFit="1" customWidth="1"/>
    <col min="8" max="8" width="15.5546875" bestFit="1" customWidth="1"/>
    <col min="10" max="10" width="9.5546875" bestFit="1" customWidth="1"/>
  </cols>
  <sheetData>
    <row r="1" spans="1:1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17</v>
      </c>
      <c r="I1" s="1" t="s">
        <v>7</v>
      </c>
      <c r="J1" s="1" t="s">
        <v>8</v>
      </c>
      <c r="K1" s="1" t="s">
        <v>9</v>
      </c>
      <c r="L1" s="1" t="s">
        <v>10</v>
      </c>
    </row>
    <row r="2" spans="1:17" x14ac:dyDescent="0.3">
      <c r="A2" s="2" t="s">
        <v>11</v>
      </c>
      <c r="B2" t="s">
        <v>12</v>
      </c>
      <c r="C2" t="s">
        <v>13</v>
      </c>
      <c r="D2" s="3">
        <v>44339.1875</v>
      </c>
      <c r="E2" s="3">
        <v>44339.479166666664</v>
      </c>
      <c r="F2">
        <v>7</v>
      </c>
      <c r="G2">
        <v>10.6</v>
      </c>
      <c r="H2">
        <f>G2-F2</f>
        <v>3.5999999999999996</v>
      </c>
      <c r="J2" s="4">
        <f t="shared" ref="J2:J7" si="0">ROUNDDOWN(D2,0)</f>
        <v>44339</v>
      </c>
      <c r="K2" s="1" t="str">
        <f>IF(H2&lt;0,"YES","")</f>
        <v/>
      </c>
      <c r="L2" s="1">
        <f>IF(K2 = "YES",-1*(H2),0)</f>
        <v>0</v>
      </c>
      <c r="M2" s="1"/>
      <c r="N2" t="b" cm="1">
        <f t="array" ref="N2:N7">COUNTIFS($B$2:$B$7,B2:B7,$C$2:$C$7,C2:C7,$J$2:$J$7,J2:J7)&gt;1</f>
        <v>1</v>
      </c>
      <c r="O2" s="4"/>
      <c r="Q2" s="5"/>
    </row>
    <row r="3" spans="1:17" x14ac:dyDescent="0.3">
      <c r="A3" s="2" t="s">
        <v>11</v>
      </c>
      <c r="B3" t="s">
        <v>12</v>
      </c>
      <c r="C3" t="s">
        <v>13</v>
      </c>
      <c r="D3" s="3">
        <v>44339.458333333336</v>
      </c>
      <c r="E3" s="3">
        <v>44339.604166666664</v>
      </c>
      <c r="F3">
        <v>3.5</v>
      </c>
      <c r="G3">
        <v>10.6</v>
      </c>
      <c r="H3">
        <f>F3-H2</f>
        <v>-9.9999999999999645E-2</v>
      </c>
      <c r="J3" s="4">
        <f t="shared" si="0"/>
        <v>44339</v>
      </c>
      <c r="K3" s="1" t="str">
        <f>IF(H3&lt;0,"YES","")</f>
        <v>YES</v>
      </c>
      <c r="L3" s="1">
        <f>IF(K3 = "YES",-1*(H3),0)</f>
        <v>9.9999999999999645E-2</v>
      </c>
      <c r="M3" s="1"/>
      <c r="N3" t="b">
        <v>1</v>
      </c>
      <c r="O3" s="4"/>
      <c r="Q3" s="5"/>
    </row>
    <row r="4" spans="1:17" x14ac:dyDescent="0.3">
      <c r="A4" s="2" t="s">
        <v>11</v>
      </c>
      <c r="B4" t="s">
        <v>12</v>
      </c>
      <c r="C4" t="s">
        <v>13</v>
      </c>
      <c r="D4" s="3">
        <v>44340.1875</v>
      </c>
      <c r="E4" s="3">
        <v>44340.479166666664</v>
      </c>
      <c r="F4">
        <v>7</v>
      </c>
      <c r="G4">
        <v>11.75</v>
      </c>
      <c r="H4">
        <f>G4-F4</f>
        <v>4.75</v>
      </c>
      <c r="J4" s="4">
        <f t="shared" si="0"/>
        <v>44340</v>
      </c>
      <c r="K4" s="1" t="str">
        <f>IF(H4&lt;0,"YES","")</f>
        <v/>
      </c>
      <c r="L4" s="1">
        <f>IF(K4 = "YES",-1*(H4),0)</f>
        <v>0</v>
      </c>
      <c r="M4" s="1"/>
      <c r="N4" t="b">
        <v>1</v>
      </c>
      <c r="O4" s="4"/>
      <c r="Q4" s="5"/>
    </row>
    <row r="5" spans="1:17" x14ac:dyDescent="0.3">
      <c r="A5" s="2" t="s">
        <v>11</v>
      </c>
      <c r="B5" t="s">
        <v>12</v>
      </c>
      <c r="C5" t="s">
        <v>13</v>
      </c>
      <c r="D5" s="3">
        <v>44340.458333333336</v>
      </c>
      <c r="E5" s="3">
        <v>44340.604166666664</v>
      </c>
      <c r="F5">
        <v>3.5</v>
      </c>
      <c r="G5">
        <v>11.75</v>
      </c>
      <c r="H5">
        <f>H4-F5</f>
        <v>1.25</v>
      </c>
      <c r="J5" s="4">
        <f t="shared" si="0"/>
        <v>44340</v>
      </c>
      <c r="K5" s="1" t="str">
        <f>IF(H5&lt;0,"YES","")</f>
        <v/>
      </c>
      <c r="L5" s="1">
        <f>IF(K5 = "YES",-1*(H5),0)</f>
        <v>0</v>
      </c>
      <c r="M5" s="1"/>
      <c r="N5" t="b">
        <v>1</v>
      </c>
      <c r="O5" s="4"/>
      <c r="Q5" s="5"/>
    </row>
    <row r="6" spans="1:17" x14ac:dyDescent="0.3">
      <c r="A6" s="2" t="s">
        <v>11</v>
      </c>
      <c r="B6" t="s">
        <v>12</v>
      </c>
      <c r="C6" t="s">
        <v>13</v>
      </c>
      <c r="D6" s="3">
        <v>44340.604166666664</v>
      </c>
      <c r="E6" s="3">
        <v>44340.666666666664</v>
      </c>
      <c r="F6">
        <v>1.5</v>
      </c>
      <c r="G6">
        <v>11.75</v>
      </c>
      <c r="H6">
        <f>F6-H5</f>
        <v>0.25</v>
      </c>
      <c r="J6" s="4">
        <f t="shared" si="0"/>
        <v>44340</v>
      </c>
      <c r="K6" s="1" t="str">
        <f>IF(H6&lt;0,"YES","")</f>
        <v/>
      </c>
      <c r="L6" s="1">
        <f>IF(K6 = "YES",-1*(H6),0)</f>
        <v>0</v>
      </c>
      <c r="M6" s="1"/>
      <c r="N6" t="b">
        <v>1</v>
      </c>
      <c r="O6" s="4"/>
      <c r="Q6" s="5"/>
    </row>
    <row r="7" spans="1:17" x14ac:dyDescent="0.3">
      <c r="A7" s="2" t="s">
        <v>14</v>
      </c>
      <c r="B7" t="s">
        <v>15</v>
      </c>
      <c r="C7" t="s">
        <v>16</v>
      </c>
      <c r="D7" s="3">
        <v>44341.541666666664</v>
      </c>
      <c r="E7" s="3">
        <v>44341.833333333336</v>
      </c>
      <c r="F7">
        <v>7</v>
      </c>
      <c r="G7">
        <v>8.25</v>
      </c>
      <c r="H7">
        <f>F7-G7</f>
        <v>-1.25</v>
      </c>
      <c r="J7" s="4">
        <f t="shared" si="0"/>
        <v>44341</v>
      </c>
      <c r="K7" s="1" t="str">
        <f>IF(H7&lt;0,"YES","")</f>
        <v>YES</v>
      </c>
      <c r="L7" s="1">
        <f>IF(K7 = "YES",-1*(H7),0)</f>
        <v>1.25</v>
      </c>
      <c r="M7" s="1"/>
      <c r="N7" t="b">
        <v>0</v>
      </c>
      <c r="Q7" s="5"/>
    </row>
    <row r="9" spans="1:17" x14ac:dyDescent="0.3">
      <c r="K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Plante, Jay</dc:creator>
  <cp:lastModifiedBy>La Plante, Jay</cp:lastModifiedBy>
  <dcterms:created xsi:type="dcterms:W3CDTF">2021-06-14T15:02:46Z</dcterms:created>
  <dcterms:modified xsi:type="dcterms:W3CDTF">2021-06-14T15:13:18Z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