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tephens Computer\Desktop\H&amp;S Safety Plans\WCC Plans\"/>
    </mc:Choice>
  </mc:AlternateContent>
  <bookViews>
    <workbookView xWindow="0" yWindow="0" windowWidth="38400" windowHeight="17130"/>
  </bookViews>
  <sheets>
    <sheet name="Sheet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" i="2" l="1"/>
  <c r="I16" i="2"/>
  <c r="H11" i="2"/>
  <c r="L3" i="2" l="1"/>
  <c r="H138" i="2"/>
  <c r="I138" i="2" s="1"/>
  <c r="H137" i="2"/>
  <c r="I137" i="2" s="1"/>
  <c r="H136" i="2"/>
  <c r="I136" i="2" s="1"/>
  <c r="H135" i="2"/>
  <c r="I135" i="2" s="1"/>
  <c r="H134" i="2"/>
  <c r="I134" i="2" s="1"/>
  <c r="H133" i="2"/>
  <c r="I133" i="2" s="1"/>
  <c r="H132" i="2"/>
  <c r="I132" i="2" s="1"/>
  <c r="H131" i="2"/>
  <c r="I131" i="2" s="1"/>
  <c r="H130" i="2"/>
  <c r="I130" i="2" s="1"/>
  <c r="H129" i="2"/>
  <c r="I129" i="2" s="1"/>
  <c r="H128" i="2"/>
  <c r="I128" i="2" s="1"/>
  <c r="H127" i="2"/>
  <c r="I127" i="2" s="1"/>
  <c r="H126" i="2"/>
  <c r="I126" i="2" s="1"/>
  <c r="H125" i="2"/>
  <c r="I125" i="2" s="1"/>
  <c r="H124" i="2"/>
  <c r="I124" i="2" s="1"/>
  <c r="H123" i="2"/>
  <c r="I123" i="2" s="1"/>
  <c r="H122" i="2"/>
  <c r="I122" i="2" s="1"/>
  <c r="H121" i="2"/>
  <c r="I121" i="2" s="1"/>
  <c r="H120" i="2"/>
  <c r="I120" i="2" s="1"/>
  <c r="H119" i="2"/>
  <c r="I119" i="2" s="1"/>
  <c r="H118" i="2"/>
  <c r="I118" i="2" s="1"/>
  <c r="H117" i="2"/>
  <c r="I117" i="2" s="1"/>
  <c r="H116" i="2"/>
  <c r="I116" i="2" s="1"/>
  <c r="H115" i="2"/>
  <c r="I115" i="2" s="1"/>
  <c r="H114" i="2"/>
  <c r="I114" i="2" s="1"/>
  <c r="H113" i="2"/>
  <c r="I113" i="2" s="1"/>
  <c r="H111" i="2"/>
  <c r="I111" i="2" s="1"/>
  <c r="H110" i="2"/>
  <c r="I110" i="2" s="1"/>
  <c r="H109" i="2"/>
  <c r="I109" i="2" s="1"/>
  <c r="H108" i="2"/>
  <c r="I108" i="2" s="1"/>
  <c r="H107" i="2"/>
  <c r="I107" i="2" s="1"/>
  <c r="H106" i="2"/>
  <c r="I106" i="2" s="1"/>
  <c r="H105" i="2"/>
  <c r="I105" i="2" s="1"/>
  <c r="H104" i="2"/>
  <c r="I104" i="2" s="1"/>
  <c r="H103" i="2"/>
  <c r="I103" i="2" s="1"/>
  <c r="H102" i="2"/>
  <c r="I102" i="2" s="1"/>
  <c r="H101" i="2"/>
  <c r="I101" i="2" s="1"/>
  <c r="H100" i="2"/>
  <c r="I100" i="2" s="1"/>
  <c r="H99" i="2"/>
  <c r="I99" i="2" s="1"/>
  <c r="H98" i="2"/>
  <c r="I98" i="2" s="1"/>
  <c r="H97" i="2"/>
  <c r="I97" i="2" s="1"/>
  <c r="H96" i="2"/>
  <c r="I96" i="2" s="1"/>
  <c r="H94" i="2"/>
  <c r="I94" i="2" s="1"/>
  <c r="H93" i="2"/>
  <c r="I93" i="2" s="1"/>
  <c r="H92" i="2"/>
  <c r="I92" i="2" s="1"/>
  <c r="H90" i="2"/>
  <c r="I90" i="2" s="1"/>
  <c r="H89" i="2"/>
  <c r="I89" i="2" s="1"/>
  <c r="H87" i="2"/>
  <c r="I87" i="2" s="1"/>
  <c r="H86" i="2"/>
  <c r="I86" i="2" s="1"/>
  <c r="H85" i="2"/>
  <c r="I85" i="2" s="1"/>
  <c r="H84" i="2"/>
  <c r="I84" i="2" s="1"/>
  <c r="H82" i="2"/>
  <c r="I82" i="2" s="1"/>
  <c r="H81" i="2"/>
  <c r="I81" i="2" s="1"/>
  <c r="H80" i="2"/>
  <c r="I80" i="2" s="1"/>
  <c r="H78" i="2"/>
  <c r="I78" i="2" s="1"/>
  <c r="H77" i="2"/>
  <c r="I77" i="2" s="1"/>
  <c r="H76" i="2"/>
  <c r="I76" i="2" s="1"/>
  <c r="H75" i="2"/>
  <c r="I75" i="2" s="1"/>
  <c r="H74" i="2"/>
  <c r="I74" i="2" s="1"/>
  <c r="H72" i="2"/>
  <c r="I72" i="2" s="1"/>
  <c r="H71" i="2"/>
  <c r="I71" i="2" s="1"/>
  <c r="H70" i="2"/>
  <c r="I70" i="2" s="1"/>
  <c r="H69" i="2"/>
  <c r="I69" i="2" s="1"/>
  <c r="H67" i="2"/>
  <c r="I67" i="2" s="1"/>
  <c r="H66" i="2"/>
  <c r="I66" i="2" s="1"/>
  <c r="H65" i="2"/>
  <c r="I65" i="2" s="1"/>
  <c r="H64" i="2"/>
  <c r="I64" i="2" s="1"/>
  <c r="H63" i="2"/>
  <c r="I63" i="2" s="1"/>
  <c r="H61" i="2"/>
  <c r="I61" i="2" s="1"/>
  <c r="H60" i="2"/>
  <c r="I60" i="2" s="1"/>
  <c r="H59" i="2"/>
  <c r="I59" i="2" s="1"/>
  <c r="H58" i="2"/>
  <c r="I58" i="2" s="1"/>
  <c r="H57" i="2"/>
  <c r="I57" i="2" s="1"/>
  <c r="H56" i="2"/>
  <c r="I56" i="2" s="1"/>
  <c r="H54" i="2"/>
  <c r="I54" i="2" s="1"/>
  <c r="H53" i="2"/>
  <c r="I53" i="2" s="1"/>
  <c r="H52" i="2"/>
  <c r="I52" i="2" s="1"/>
  <c r="H51" i="2"/>
  <c r="I51" i="2" s="1"/>
  <c r="H50" i="2"/>
  <c r="I50" i="2" s="1"/>
  <c r="H49" i="2"/>
  <c r="I49" i="2" s="1"/>
  <c r="H48" i="2"/>
  <c r="I48" i="2" s="1"/>
  <c r="H47" i="2"/>
  <c r="I47" i="2" s="1"/>
  <c r="H46" i="2"/>
  <c r="I46" i="2" s="1"/>
  <c r="H45" i="2"/>
  <c r="I45" i="2" s="1"/>
  <c r="H44" i="2"/>
  <c r="I44" i="2" s="1"/>
  <c r="H43" i="2"/>
  <c r="I43" i="2" s="1"/>
  <c r="H42" i="2"/>
  <c r="I42" i="2" s="1"/>
  <c r="H40" i="2"/>
  <c r="I40" i="2" s="1"/>
  <c r="H39" i="2"/>
  <c r="I39" i="2" s="1"/>
  <c r="H38" i="2"/>
  <c r="I38" i="2" s="1"/>
  <c r="H37" i="2"/>
  <c r="I37" i="2" s="1"/>
  <c r="H35" i="2"/>
  <c r="I35" i="2" s="1"/>
  <c r="H34" i="2"/>
  <c r="I34" i="2" s="1"/>
  <c r="H33" i="2"/>
  <c r="I33" i="2" s="1"/>
  <c r="H32" i="2"/>
  <c r="I32" i="2" s="1"/>
  <c r="H31" i="2"/>
  <c r="I31" i="2" s="1"/>
  <c r="H30" i="2"/>
  <c r="I30" i="2" s="1"/>
  <c r="H29" i="2"/>
  <c r="I29" i="2" s="1"/>
  <c r="H28" i="2"/>
  <c r="I28" i="2" s="1"/>
  <c r="H27" i="2"/>
  <c r="I27" i="2" s="1"/>
  <c r="H26" i="2"/>
  <c r="I26" i="2" s="1"/>
  <c r="H25" i="2"/>
  <c r="I25" i="2" s="1"/>
  <c r="H24" i="2"/>
  <c r="I24" i="2" s="1"/>
  <c r="H23" i="2"/>
  <c r="I23" i="2" s="1"/>
  <c r="H22" i="2"/>
  <c r="I22" i="2" s="1"/>
  <c r="H21" i="2"/>
  <c r="I21" i="2" s="1"/>
  <c r="I112" i="2"/>
  <c r="H112" i="2"/>
  <c r="I95" i="2"/>
  <c r="H95" i="2"/>
  <c r="I91" i="2"/>
  <c r="H91" i="2"/>
  <c r="I88" i="2"/>
  <c r="H88" i="2"/>
  <c r="I83" i="2"/>
  <c r="H83" i="2"/>
  <c r="I79" i="2"/>
  <c r="H79" i="2"/>
  <c r="I73" i="2"/>
  <c r="H73" i="2"/>
  <c r="I68" i="2"/>
  <c r="H68" i="2"/>
  <c r="I62" i="2"/>
  <c r="H62" i="2"/>
  <c r="I55" i="2"/>
  <c r="H55" i="2"/>
  <c r="H10" i="2"/>
  <c r="H41" i="2" l="1"/>
  <c r="I41" i="2" s="1"/>
  <c r="H36" i="2"/>
  <c r="I36" i="2" s="1"/>
  <c r="I19" i="2"/>
  <c r="I15" i="2"/>
  <c r="I10" i="2"/>
  <c r="H12" i="2"/>
  <c r="I12" i="2" s="1"/>
  <c r="H20" i="2"/>
  <c r="I20" i="2" s="1"/>
  <c r="H19" i="2"/>
  <c r="H18" i="2"/>
  <c r="I18" i="2" s="1"/>
  <c r="H17" i="2"/>
  <c r="I17" i="2" s="1"/>
  <c r="H16" i="2"/>
  <c r="H15" i="2"/>
  <c r="H14" i="2"/>
  <c r="I14" i="2" s="1"/>
  <c r="H13" i="2"/>
  <c r="I13" i="2" s="1"/>
</calcChain>
</file>

<file path=xl/sharedStrings.xml><?xml version="1.0" encoding="utf-8"?>
<sst xmlns="http://schemas.openxmlformats.org/spreadsheetml/2006/main" count="215" uniqueCount="173">
  <si>
    <t>ASSESSED BY</t>
  </si>
  <si>
    <t>ASSESSMENT DATE</t>
  </si>
  <si>
    <t>APPROVED BY</t>
  </si>
  <si>
    <t>APPROVAL DATE</t>
  </si>
  <si>
    <t>––––––– DO NOT ALTER –––––––</t>
  </si>
  <si>
    <t>REF ID</t>
  </si>
  <si>
    <t>HAZARD DESCRIPTION</t>
  </si>
  <si>
    <r>
      <t xml:space="preserve">IMPACT DESCRIPTION </t>
    </r>
    <r>
      <rPr>
        <sz val="8.5"/>
        <color rgb="FF000000"/>
        <rFont val="Century Gothic"/>
        <family val="1"/>
      </rPr>
      <t>Time, Cost, Performance</t>
    </r>
  </si>
  <si>
    <t>PROBABILITY</t>
  </si>
  <si>
    <t>IMPACT</t>
  </si>
  <si>
    <t>SCORE</t>
  </si>
  <si>
    <t>RISK LEVEL</t>
  </si>
  <si>
    <t>CURRENT RISK MITIGATION AND CONTROL MEASURES</t>
  </si>
  <si>
    <t>STATUS</t>
  </si>
  <si>
    <t>COMPLETION DATE</t>
  </si>
  <si>
    <t>LEVEL</t>
  </si>
  <si>
    <t>RATING MATRIX</t>
  </si>
  <si>
    <t>RATING_NO</t>
  </si>
  <si>
    <t>RATING_NAME</t>
  </si>
  <si>
    <t>MODERATE</t>
  </si>
  <si>
    <t>CRITICAL</t>
  </si>
  <si>
    <t>EXTREME</t>
  </si>
  <si>
    <t>LIKELIHOOD</t>
  </si>
  <si>
    <t>EVENT RISK MITIGATION ASSESSMENT FORM</t>
  </si>
  <si>
    <t>EVENT ID</t>
  </si>
  <si>
    <t>EVENT NAME</t>
  </si>
  <si>
    <t>EVENT MANAGER</t>
  </si>
  <si>
    <t>EVENT DESCRIPTION</t>
  </si>
  <si>
    <t>HIGH</t>
  </si>
  <si>
    <t>Rate Likelihood and Impact Levels on a scale of 1 to 5</t>
  </si>
  <si>
    <t>MINOR</t>
  </si>
  <si>
    <t>Enviroment - Weather</t>
  </si>
  <si>
    <t>Sun</t>
  </si>
  <si>
    <t>Wind</t>
  </si>
  <si>
    <t>Rain</t>
  </si>
  <si>
    <t>Snow</t>
  </si>
  <si>
    <t>Enviroment - Venue</t>
  </si>
  <si>
    <t>TRAFFIC</t>
  </si>
  <si>
    <t>Entry/Egress</t>
  </si>
  <si>
    <t>Parking</t>
  </si>
  <si>
    <t>Throughout Venue/Courses</t>
  </si>
  <si>
    <t>UTILITIES</t>
  </si>
  <si>
    <t>Electricity Direct Current (DC)</t>
  </si>
  <si>
    <t>Electricity Alternate Current (AC)</t>
  </si>
  <si>
    <t>Water Supply</t>
  </si>
  <si>
    <t>Extension Cords/Multi Boxes Inside</t>
  </si>
  <si>
    <t>Extension Cords/Multi Boxes Outside</t>
  </si>
  <si>
    <t>Portable Generators</t>
  </si>
  <si>
    <t>Cooking/BBQ Facilities</t>
  </si>
  <si>
    <t>Music/Public Address System</t>
  </si>
  <si>
    <t>CROWD MANAGEMENT</t>
  </si>
  <si>
    <t>Security</t>
  </si>
  <si>
    <t>First Aid</t>
  </si>
  <si>
    <t>Waste Management</t>
  </si>
  <si>
    <t>Wayfinding Optimisation</t>
  </si>
  <si>
    <t>Queue Management</t>
  </si>
  <si>
    <t>Temporary Closures</t>
  </si>
  <si>
    <t>Rapid Deployment</t>
  </si>
  <si>
    <t>Visitor Flow Management</t>
  </si>
  <si>
    <t>Emergencies Vehicles</t>
  </si>
  <si>
    <t>EVACUATIONS</t>
  </si>
  <si>
    <t>Fire Alarm</t>
  </si>
  <si>
    <t>Earthquake</t>
  </si>
  <si>
    <t>Flooding</t>
  </si>
  <si>
    <t>Bomb Threat</t>
  </si>
  <si>
    <t>Violent Person</t>
  </si>
  <si>
    <t>EMERGENCY SERVICES</t>
  </si>
  <si>
    <t>Fire</t>
  </si>
  <si>
    <t>Police</t>
  </si>
  <si>
    <t>Ambulance</t>
  </si>
  <si>
    <t>Hospital</t>
  </si>
  <si>
    <t>HAZARDOUS SUBSTANCES</t>
  </si>
  <si>
    <t>Petrol</t>
  </si>
  <si>
    <t>Deisel</t>
  </si>
  <si>
    <t>LPG</t>
  </si>
  <si>
    <t>Solvents</t>
  </si>
  <si>
    <t>Cleaning Products</t>
  </si>
  <si>
    <t>CONSUMED/TAKEN SUBSTANCES</t>
  </si>
  <si>
    <t>Fungai</t>
  </si>
  <si>
    <t>FOOD/BEVERAGES</t>
  </si>
  <si>
    <t>Preperation</t>
  </si>
  <si>
    <t>Cooking</t>
  </si>
  <si>
    <t>Alcohol - Visitor Supplied</t>
  </si>
  <si>
    <t>Drugs - Visitor Supplied</t>
  </si>
  <si>
    <t>Cross Contamination</t>
  </si>
  <si>
    <t>Allergens</t>
  </si>
  <si>
    <t>Vendors</t>
  </si>
  <si>
    <t>Amusement Devices/Equipment</t>
  </si>
  <si>
    <t>STAFFING</t>
  </si>
  <si>
    <t>Volunteers</t>
  </si>
  <si>
    <t>First Aiders</t>
  </si>
  <si>
    <t>TRIATHLON</t>
  </si>
  <si>
    <t>Run</t>
  </si>
  <si>
    <t>Cycle</t>
  </si>
  <si>
    <t>Swim</t>
  </si>
  <si>
    <t>INJURIES</t>
  </si>
  <si>
    <t>Abrasions</t>
  </si>
  <si>
    <t>Contusions</t>
  </si>
  <si>
    <t>Open Wounds</t>
  </si>
  <si>
    <t>Sprains/Strains</t>
  </si>
  <si>
    <t>Fractures</t>
  </si>
  <si>
    <t>Spinal Injuries</t>
  </si>
  <si>
    <t>Faints</t>
  </si>
  <si>
    <t>Strokes</t>
  </si>
  <si>
    <t>Heat Exhaustion</t>
  </si>
  <si>
    <t>Pnuemonia</t>
  </si>
  <si>
    <t>Diabetic Emergencies</t>
  </si>
  <si>
    <t xml:space="preserve">Fitting </t>
  </si>
  <si>
    <t>Skin Irritations</t>
  </si>
  <si>
    <t>Dislocations</t>
  </si>
  <si>
    <t>Animal Bites</t>
  </si>
  <si>
    <t>Anaphalaxis</t>
  </si>
  <si>
    <t>Drowning</t>
  </si>
  <si>
    <t>Degloving</t>
  </si>
  <si>
    <t>INJURY MECHANISIM</t>
  </si>
  <si>
    <t>Trip/Fall</t>
  </si>
  <si>
    <t>Collision - Running</t>
  </si>
  <si>
    <t>Collision - Cycling</t>
  </si>
  <si>
    <t>Collision - Cycle Vs. Vehicle</t>
  </si>
  <si>
    <t>Collision - Pedestrian Vs. Vehicle</t>
  </si>
  <si>
    <t>Collision - Tree</t>
  </si>
  <si>
    <t>Collison - Bridge</t>
  </si>
  <si>
    <t>Collision - Vehicle Vs. Vehicle</t>
  </si>
  <si>
    <t>Collision - Fences</t>
  </si>
  <si>
    <t>Collision - Animals</t>
  </si>
  <si>
    <t>Electrocution</t>
  </si>
  <si>
    <t>Poisioning</t>
  </si>
  <si>
    <t>Medical Event</t>
  </si>
  <si>
    <t>Death</t>
  </si>
  <si>
    <t>Choking</t>
  </si>
  <si>
    <t>Lost Person</t>
  </si>
  <si>
    <t>Overdose</t>
  </si>
  <si>
    <t>Respiratory</t>
  </si>
  <si>
    <t>Cardiac Arrest</t>
  </si>
  <si>
    <t>Heart Attack</t>
  </si>
  <si>
    <t>Burns</t>
  </si>
  <si>
    <t>Foriegn Objects - Eyes</t>
  </si>
  <si>
    <t>Loss of Limb</t>
  </si>
  <si>
    <t>Impaled</t>
  </si>
  <si>
    <t>Flat Ground Risks</t>
  </si>
  <si>
    <t>Uneven Ground Risks</t>
  </si>
  <si>
    <t>Sealed Vehicle Carriage Way Risks</t>
  </si>
  <si>
    <t>Water Channels/Kerbing Risks</t>
  </si>
  <si>
    <t>Concrete Pavement Risks</t>
  </si>
  <si>
    <t>Unsealed Vehicle Carraige Way Risks</t>
  </si>
  <si>
    <t>Grassed Area Risks</t>
  </si>
  <si>
    <t>Ungrassed Area Risks</t>
  </si>
  <si>
    <t>Trees, Shrubs, High Vegetation Risks</t>
  </si>
  <si>
    <t>Gardens and Surround Risks</t>
  </si>
  <si>
    <t>Fixed Sports Equipment Risks</t>
  </si>
  <si>
    <t>Raised stage Risks</t>
  </si>
  <si>
    <t>Trailer Risks</t>
  </si>
  <si>
    <t>Rescue Helicopter Pad Risks</t>
  </si>
  <si>
    <t>Bridge Risks</t>
  </si>
  <si>
    <t>Fence Risks</t>
  </si>
  <si>
    <t>Open Waterway Risks</t>
  </si>
  <si>
    <t>Building Risks</t>
  </si>
  <si>
    <t>Marquee/Tent Risks</t>
  </si>
  <si>
    <t>Raised Inspection Cover Risks</t>
  </si>
  <si>
    <t>WAI TRI 2021</t>
  </si>
  <si>
    <t>Run, Cycle and Swim event</t>
  </si>
  <si>
    <t>Substitute hazard for less hazardous thing, substance or work practice, re-evaluate risk score</t>
  </si>
  <si>
    <t>Stop, remove sources of harm, re-evalute risk score before proceeding</t>
  </si>
  <si>
    <t>Isolate hazard, erect barriers, fences or other control measures to mitigate, re-eveluate risk score</t>
  </si>
  <si>
    <t>Limit exposure, adhere to procedures and H&amp;S rules. Erect warnings, provide training, re-eveluate risk score</t>
  </si>
  <si>
    <t>Nil intervention required</t>
  </si>
  <si>
    <t xml:space="preserve">Use safety equipment/clothing/substance to protect against and minimise harm  </t>
  </si>
  <si>
    <t>Basic intervention/care required</t>
  </si>
  <si>
    <t>Specialist intervention, multi reposnse, secure scene</t>
  </si>
  <si>
    <t xml:space="preserve">Intermediate intervention/care required, re-evacuate </t>
  </si>
  <si>
    <t>Advance intervention/care required, re-evacuate</t>
  </si>
  <si>
    <t>CONSEQUENCE</t>
  </si>
  <si>
    <t>Sunburn, heat stroke, dehydration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</si>
</sst>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/dd/yy;@"/>
    <numFmt numFmtId="165" formatCode="mm/dd/yyyy"/>
  </numFmts>
  <fonts count="30" x14ac:knownFonts="1">
    <font>
      <sz val="11"/>
      <color theme="1"/>
      <name val="Calibri"/>
      <family val="2"/>
      <scheme val="minor"/>
    </font>
    <font>
      <b/>
      <sz val="20"/>
      <color theme="1" tint="0.34998626667073579"/>
      <name val="Century Gothic"/>
      <family val="1"/>
    </font>
    <font>
      <sz val="10"/>
      <color theme="1"/>
      <name val="Century Gothic"/>
      <family val="1"/>
    </font>
    <font>
      <sz val="9"/>
      <color indexed="8"/>
      <name val="Century Gothic"/>
      <family val="1"/>
    </font>
    <font>
      <sz val="10"/>
      <color indexed="8"/>
      <name val="Century Gothic"/>
      <family val="1"/>
    </font>
    <font>
      <sz val="11"/>
      <color theme="1"/>
      <name val="Century Gothic"/>
      <family val="1"/>
    </font>
    <font>
      <sz val="14"/>
      <color theme="1"/>
      <name val="Century Gothic"/>
      <family val="1"/>
    </font>
    <font>
      <sz val="14"/>
      <color theme="1" tint="0.499984740745262"/>
      <name val="Century Gothic"/>
      <family val="1"/>
    </font>
    <font>
      <sz val="18"/>
      <color theme="1" tint="0.34998626667073579"/>
      <name val="Century Gothic"/>
      <family val="1"/>
    </font>
    <font>
      <b/>
      <sz val="9"/>
      <color rgb="FF000000"/>
      <name val="Century Gothic"/>
      <family val="1"/>
    </font>
    <font>
      <sz val="8.5"/>
      <color rgb="FF000000"/>
      <name val="Century Gothic"/>
      <family val="1"/>
    </font>
    <font>
      <sz val="12"/>
      <color rgb="FF000000"/>
      <name val="Century Gothic"/>
      <family val="1"/>
    </font>
    <font>
      <sz val="12"/>
      <color theme="1"/>
      <name val="Century Gothic"/>
      <family val="1"/>
    </font>
    <font>
      <b/>
      <sz val="12"/>
      <color theme="1"/>
      <name val="Century Gothic"/>
      <family val="1"/>
    </font>
    <font>
      <sz val="16"/>
      <color theme="1"/>
      <name val="Century Gothic"/>
      <family val="1"/>
    </font>
    <font>
      <b/>
      <sz val="12"/>
      <name val="Century Gothic"/>
      <family val="1"/>
    </font>
    <font>
      <sz val="8"/>
      <color theme="1"/>
      <name val="Calibri"/>
      <family val="2"/>
      <scheme val="minor"/>
    </font>
    <font>
      <b/>
      <sz val="8"/>
      <color theme="1" tint="0.34998626667073579"/>
      <name val="Century Gothic"/>
      <family val="2"/>
    </font>
    <font>
      <sz val="16"/>
      <name val="Century Gothic"/>
      <family val="1"/>
    </font>
    <font>
      <b/>
      <sz val="7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6"/>
      <color theme="0"/>
      <name val="Century Gothic"/>
      <family val="2"/>
    </font>
    <font>
      <b/>
      <sz val="10"/>
      <color theme="1"/>
      <name val="Century Gothic"/>
      <family val="2"/>
    </font>
    <font>
      <b/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  <font>
      <sz val="11"/>
      <color theme="1"/>
      <name val="Arial"/>
      <family val="2"/>
    </font>
    <font>
      <b/>
      <sz val="11"/>
      <color theme="1"/>
      <name val="Century Gothic"/>
      <family val="1"/>
    </font>
    <font>
      <b/>
      <sz val="11"/>
      <name val="Century Gothic"/>
      <family val="1"/>
    </font>
  </fonts>
  <fills count="2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CBCBCB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theme="0"/>
      </patternFill>
    </fill>
    <fill>
      <patternFill patternType="solid">
        <fgColor rgb="FFFF0000"/>
        <bgColor rgb="FFFF0000"/>
      </patternFill>
    </fill>
    <fill>
      <patternFill patternType="solid">
        <fgColor rgb="FF92D050"/>
        <bgColor rgb="FF92D050"/>
      </patternFill>
    </fill>
    <fill>
      <patternFill patternType="solid">
        <fgColor rgb="FFFFC000"/>
        <bgColor rgb="FFFFC000"/>
      </patternFill>
    </fill>
    <fill>
      <patternFill patternType="solid">
        <fgColor theme="4" tint="0.39988402966399123"/>
        <bgColor theme="4" tint="0.39988402966399123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medium">
        <color theme="0" tint="-0.249977111117893"/>
      </bottom>
      <diagonal/>
    </border>
    <border>
      <left/>
      <right/>
      <top style="thin">
        <color theme="0" tint="-0.249977111117893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medium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left" vertical="center" wrapText="1" indent="1"/>
    </xf>
    <xf numFmtId="0" fontId="2" fillId="0" borderId="0" xfId="0" applyFont="1" applyAlignment="1">
      <alignment horizontal="left" vertical="center" wrapText="1" indent="1"/>
    </xf>
    <xf numFmtId="0" fontId="2" fillId="0" borderId="0" xfId="0" applyFont="1" applyBorder="1" applyAlignment="1">
      <alignment horizontal="left" vertical="center" wrapText="1" indent="1"/>
    </xf>
    <xf numFmtId="0" fontId="3" fillId="0" borderId="1" xfId="0" applyNumberFormat="1" applyFont="1" applyBorder="1" applyAlignment="1"/>
    <xf numFmtId="0" fontId="3" fillId="0" borderId="1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4" fillId="3" borderId="2" xfId="0" applyNumberFormat="1" applyFont="1" applyFill="1" applyBorder="1" applyAlignment="1">
      <alignment horizontal="left" vertical="center" wrapText="1" indent="1"/>
    </xf>
    <xf numFmtId="0" fontId="4" fillId="0" borderId="2" xfId="0" applyNumberFormat="1" applyFont="1" applyBorder="1" applyAlignment="1">
      <alignment horizontal="left" vertical="center" wrapText="1" indent="1"/>
    </xf>
    <xf numFmtId="0" fontId="4" fillId="4" borderId="2" xfId="0" applyNumberFormat="1" applyFont="1" applyFill="1" applyBorder="1" applyAlignment="1">
      <alignment horizontal="left" vertical="center" wrapText="1" indent="1"/>
    </xf>
    <xf numFmtId="164" fontId="4" fillId="4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6" fillId="0" borderId="1" xfId="0" applyFont="1" applyFill="1" applyBorder="1" applyAlignment="1">
      <alignment vertical="top"/>
    </xf>
    <xf numFmtId="0" fontId="0" fillId="0" borderId="0" xfId="0" applyAlignment="1">
      <alignment vertical="top"/>
    </xf>
    <xf numFmtId="0" fontId="8" fillId="2" borderId="0" xfId="0" applyFont="1" applyFill="1" applyAlignment="1">
      <alignment vertical="center"/>
    </xf>
    <xf numFmtId="0" fontId="9" fillId="5" borderId="6" xfId="0" applyFont="1" applyFill="1" applyBorder="1" applyAlignment="1">
      <alignment horizontal="left" vertical="center" wrapText="1" indent="1"/>
    </xf>
    <xf numFmtId="0" fontId="9" fillId="6" borderId="6" xfId="0" applyFont="1" applyFill="1" applyBorder="1" applyAlignment="1">
      <alignment horizontal="left" vertical="center" wrapText="1" indent="1"/>
    </xf>
    <xf numFmtId="0" fontId="9" fillId="5" borderId="6" xfId="0" applyFont="1" applyFill="1" applyBorder="1" applyAlignment="1">
      <alignment horizontal="center" vertical="center" wrapText="1"/>
    </xf>
    <xf numFmtId="0" fontId="9" fillId="7" borderId="6" xfId="0" applyFont="1" applyFill="1" applyBorder="1" applyAlignment="1">
      <alignment horizontal="center" vertical="center" wrapText="1"/>
    </xf>
    <xf numFmtId="0" fontId="9" fillId="7" borderId="6" xfId="0" applyFont="1" applyFill="1" applyBorder="1" applyAlignment="1">
      <alignment horizontal="left" vertical="center" wrapText="1" indent="1"/>
    </xf>
    <xf numFmtId="0" fontId="9" fillId="8" borderId="6" xfId="0" applyFont="1" applyFill="1" applyBorder="1" applyAlignment="1">
      <alignment horizontal="left" vertical="center" wrapText="1" indent="1"/>
    </xf>
    <xf numFmtId="0" fontId="9" fillId="8" borderId="7" xfId="0" applyFont="1" applyFill="1" applyBorder="1" applyAlignment="1">
      <alignment horizontal="left" vertical="center" wrapText="1" indent="1"/>
    </xf>
    <xf numFmtId="0" fontId="11" fillId="0" borderId="1" xfId="0" applyFont="1" applyFill="1" applyBorder="1" applyAlignment="1">
      <alignment horizontal="center" wrapText="1"/>
    </xf>
    <xf numFmtId="0" fontId="2" fillId="0" borderId="0" xfId="0" applyFont="1"/>
    <xf numFmtId="49" fontId="2" fillId="9" borderId="6" xfId="0" applyNumberFormat="1" applyFont="1" applyFill="1" applyBorder="1" applyAlignment="1">
      <alignment horizontal="left" vertical="center" wrapText="1" indent="1"/>
    </xf>
    <xf numFmtId="0" fontId="2" fillId="0" borderId="6" xfId="0" applyFont="1" applyFill="1" applyBorder="1" applyAlignment="1">
      <alignment horizontal="left" vertical="center" wrapText="1" indent="1"/>
    </xf>
    <xf numFmtId="0" fontId="12" fillId="0" borderId="6" xfId="0" applyFont="1" applyFill="1" applyBorder="1" applyAlignment="1">
      <alignment horizontal="center" vertical="center" wrapText="1"/>
    </xf>
    <xf numFmtId="0" fontId="13" fillId="9" borderId="6" xfId="0" applyFont="1" applyFill="1" applyBorder="1" applyAlignment="1">
      <alignment horizontal="center" vertical="center" wrapText="1"/>
    </xf>
    <xf numFmtId="0" fontId="2" fillId="9" borderId="6" xfId="0" applyFont="1" applyFill="1" applyBorder="1" applyAlignment="1">
      <alignment horizontal="left" vertical="center" wrapText="1" indent="1"/>
    </xf>
    <xf numFmtId="0" fontId="2" fillId="4" borderId="6" xfId="0" applyFont="1" applyFill="1" applyBorder="1" applyAlignment="1">
      <alignment horizontal="left" vertical="center" wrapText="1" indent="1"/>
    </xf>
    <xf numFmtId="165" fontId="2" fillId="4" borderId="7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14" fillId="10" borderId="6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4" fillId="10" borderId="2" xfId="0" applyFont="1" applyFill="1" applyBorder="1" applyAlignment="1">
      <alignment horizontal="center" vertical="center"/>
    </xf>
    <xf numFmtId="0" fontId="14" fillId="17" borderId="9" xfId="0" applyFont="1" applyFill="1" applyBorder="1" applyAlignment="1">
      <alignment horizontal="center" vertical="center"/>
    </xf>
    <xf numFmtId="0" fontId="14" fillId="17" borderId="2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21" fillId="18" borderId="8" xfId="0" applyFont="1" applyFill="1" applyBorder="1" applyAlignment="1">
      <alignment horizontal="center" vertical="center"/>
    </xf>
    <xf numFmtId="0" fontId="21" fillId="18" borderId="10" xfId="0" applyFont="1" applyFill="1" applyBorder="1" applyAlignment="1">
      <alignment horizontal="center" vertical="center"/>
    </xf>
    <xf numFmtId="0" fontId="21" fillId="18" borderId="12" xfId="0" applyFont="1" applyFill="1" applyBorder="1" applyAlignment="1">
      <alignment horizontal="center" vertical="center"/>
    </xf>
    <xf numFmtId="0" fontId="16" fillId="18" borderId="0" xfId="0" applyFont="1" applyFill="1" applyAlignment="1">
      <alignment textRotation="255"/>
    </xf>
    <xf numFmtId="0" fontId="17" fillId="18" borderId="0" xfId="0" applyFont="1" applyFill="1" applyAlignment="1">
      <alignment horizontal="center" vertical="center"/>
    </xf>
    <xf numFmtId="0" fontId="0" fillId="18" borderId="0" xfId="0" applyFill="1"/>
    <xf numFmtId="0" fontId="18" fillId="11" borderId="6" xfId="0" applyFont="1" applyFill="1" applyBorder="1" applyAlignment="1">
      <alignment horizontal="center" vertical="center"/>
    </xf>
    <xf numFmtId="0" fontId="14" fillId="19" borderId="6" xfId="0" applyFont="1" applyFill="1" applyBorder="1" applyAlignment="1">
      <alignment horizontal="center" vertical="center"/>
    </xf>
    <xf numFmtId="0" fontId="14" fillId="19" borderId="2" xfId="0" applyFont="1" applyFill="1" applyBorder="1" applyAlignment="1">
      <alignment horizontal="center" vertical="center"/>
    </xf>
    <xf numFmtId="0" fontId="14" fillId="20" borderId="11" xfId="0" applyFont="1" applyFill="1" applyBorder="1" applyAlignment="1">
      <alignment horizontal="center" vertical="center"/>
    </xf>
    <xf numFmtId="0" fontId="14" fillId="20" borderId="2" xfId="0" applyFont="1" applyFill="1" applyBorder="1" applyAlignment="1">
      <alignment horizontal="center" vertical="center"/>
    </xf>
    <xf numFmtId="0" fontId="22" fillId="21" borderId="6" xfId="0" applyFont="1" applyFill="1" applyBorder="1" applyAlignment="1">
      <alignment horizontal="left" vertical="center" wrapText="1" indent="1"/>
    </xf>
    <xf numFmtId="0" fontId="2" fillId="21" borderId="6" xfId="0" applyFont="1" applyFill="1" applyBorder="1" applyAlignment="1">
      <alignment horizontal="left" vertical="center" wrapText="1" indent="1"/>
    </xf>
    <xf numFmtId="0" fontId="23" fillId="21" borderId="6" xfId="0" applyFont="1" applyFill="1" applyBorder="1" applyAlignment="1">
      <alignment horizontal="left" vertical="center" wrapText="1" indent="1"/>
    </xf>
    <xf numFmtId="0" fontId="12" fillId="21" borderId="6" xfId="0" applyFont="1" applyFill="1" applyBorder="1" applyAlignment="1">
      <alignment horizontal="center" vertical="center" wrapText="1"/>
    </xf>
    <xf numFmtId="0" fontId="15" fillId="21" borderId="6" xfId="0" applyFont="1" applyFill="1" applyBorder="1" applyAlignment="1">
      <alignment horizontal="center" vertical="center" wrapText="1"/>
    </xf>
    <xf numFmtId="165" fontId="2" fillId="21" borderId="7" xfId="0" applyNumberFormat="1" applyFont="1" applyFill="1" applyBorder="1" applyAlignment="1">
      <alignment horizontal="center" vertical="center" wrapText="1"/>
    </xf>
    <xf numFmtId="0" fontId="13" fillId="21" borderId="6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left" vertical="center" wrapText="1" indent="1"/>
    </xf>
    <xf numFmtId="0" fontId="25" fillId="21" borderId="6" xfId="0" applyFont="1" applyFill="1" applyBorder="1" applyAlignment="1">
      <alignment horizontal="left" vertical="center" wrapText="1" indent="1"/>
    </xf>
    <xf numFmtId="0" fontId="26" fillId="0" borderId="6" xfId="0" applyFont="1" applyFill="1" applyBorder="1" applyAlignment="1">
      <alignment horizontal="left" vertical="center" wrapText="1" indent="1"/>
    </xf>
    <xf numFmtId="0" fontId="0" fillId="0" borderId="0" xfId="0" applyAlignment="1">
      <alignment horizontal="left" vertical="center"/>
    </xf>
    <xf numFmtId="0" fontId="27" fillId="0" borderId="0" xfId="0" applyFont="1" applyAlignment="1">
      <alignment vertical="center"/>
    </xf>
    <xf numFmtId="0" fontId="28" fillId="16" borderId="6" xfId="0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Fill="1" applyBorder="1" applyAlignment="1">
      <alignment horizontal="left" vertical="center" indent="1"/>
    </xf>
    <xf numFmtId="0" fontId="28" fillId="14" borderId="6" xfId="0" applyFont="1" applyFill="1" applyBorder="1" applyAlignment="1">
      <alignment horizontal="center" vertical="center" wrapText="1"/>
    </xf>
    <xf numFmtId="0" fontId="28" fillId="15" borderId="6" xfId="0" applyFont="1" applyFill="1" applyBorder="1" applyAlignment="1">
      <alignment horizontal="center" vertical="center" wrapText="1"/>
    </xf>
    <xf numFmtId="0" fontId="29" fillId="13" borderId="6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 indent="1"/>
    </xf>
    <xf numFmtId="0" fontId="29" fillId="12" borderId="6" xfId="0" applyFont="1" applyFill="1" applyBorder="1" applyAlignment="1">
      <alignment horizontal="center" vertical="center" wrapText="1"/>
    </xf>
    <xf numFmtId="0" fontId="28" fillId="9" borderId="6" xfId="0" applyFont="1" applyFill="1" applyBorder="1" applyAlignment="1">
      <alignment horizontal="center" vertical="center" wrapText="1"/>
    </xf>
    <xf numFmtId="0" fontId="28" fillId="9" borderId="13" xfId="0" applyFont="1" applyFill="1" applyBorder="1" applyAlignment="1">
      <alignment horizontal="center" vertical="center" wrapText="1"/>
    </xf>
    <xf numFmtId="0" fontId="27" fillId="0" borderId="14" xfId="0" applyFont="1" applyBorder="1" applyAlignment="1">
      <alignment vertical="center"/>
    </xf>
    <xf numFmtId="0" fontId="27" fillId="0" borderId="0" xfId="0" applyFont="1" applyBorder="1" applyAlignment="1">
      <alignment vertical="center"/>
    </xf>
    <xf numFmtId="0" fontId="2" fillId="0" borderId="16" xfId="0" applyFont="1" applyFill="1" applyBorder="1" applyAlignment="1">
      <alignment vertical="center" wrapText="1"/>
    </xf>
    <xf numFmtId="0" fontId="2" fillId="0" borderId="17" xfId="0" applyFont="1" applyFill="1" applyBorder="1" applyAlignment="1">
      <alignment vertical="center" wrapText="1"/>
    </xf>
    <xf numFmtId="0" fontId="2" fillId="21" borderId="15" xfId="0" applyFont="1" applyFill="1" applyBorder="1" applyAlignment="1">
      <alignment vertical="center" wrapText="1"/>
    </xf>
    <xf numFmtId="0" fontId="2" fillId="21" borderId="16" xfId="0" applyFont="1" applyFill="1" applyBorder="1" applyAlignment="1">
      <alignment vertical="center" wrapText="1"/>
    </xf>
    <xf numFmtId="0" fontId="2" fillId="21" borderId="17" xfId="0" applyFont="1" applyFill="1" applyBorder="1" applyAlignment="1">
      <alignment vertical="center" wrapText="1"/>
    </xf>
    <xf numFmtId="0" fontId="9" fillId="6" borderId="15" xfId="0" applyFont="1" applyFill="1" applyBorder="1" applyAlignment="1">
      <alignment vertical="center" wrapText="1"/>
    </xf>
    <xf numFmtId="0" fontId="9" fillId="6" borderId="16" xfId="0" applyFont="1" applyFill="1" applyBorder="1" applyAlignment="1">
      <alignment vertical="center" wrapText="1"/>
    </xf>
    <xf numFmtId="0" fontId="9" fillId="6" borderId="17" xfId="0" applyFont="1" applyFill="1" applyBorder="1" applyAlignment="1">
      <alignment vertical="center" wrapText="1"/>
    </xf>
    <xf numFmtId="49" fontId="27" fillId="0" borderId="14" xfId="0" applyNumberFormat="1" applyFont="1" applyBorder="1" applyAlignment="1">
      <alignment vertical="center"/>
    </xf>
    <xf numFmtId="49" fontId="27" fillId="0" borderId="0" xfId="0" applyNumberFormat="1" applyFont="1" applyAlignment="1">
      <alignment vertical="center"/>
    </xf>
    <xf numFmtId="49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0" fontId="8" fillId="2" borderId="1" xfId="0" applyFont="1" applyFill="1" applyBorder="1" applyAlignment="1">
      <alignment horizontal="center"/>
    </xf>
    <xf numFmtId="0" fontId="20" fillId="18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left" vertical="top"/>
    </xf>
    <xf numFmtId="0" fontId="4" fillId="0" borderId="3" xfId="0" applyNumberFormat="1" applyFont="1" applyBorder="1" applyAlignment="1">
      <alignment horizontal="left" vertical="center" wrapText="1" indent="1"/>
    </xf>
    <xf numFmtId="0" fontId="4" fillId="0" borderId="4" xfId="0" applyNumberFormat="1" applyFont="1" applyBorder="1" applyAlignment="1">
      <alignment horizontal="left" vertical="center" wrapText="1" indent="1"/>
    </xf>
    <xf numFmtId="0" fontId="4" fillId="0" borderId="5" xfId="0" applyNumberFormat="1" applyFont="1" applyBorder="1" applyAlignment="1">
      <alignment horizontal="left" vertical="center" wrapText="1" indent="1"/>
    </xf>
    <xf numFmtId="0" fontId="3" fillId="0" borderId="1" xfId="0" applyNumberFormat="1" applyFont="1" applyBorder="1" applyAlignment="1">
      <alignment horizontal="left"/>
    </xf>
    <xf numFmtId="0" fontId="7" fillId="0" borderId="1" xfId="0" applyFont="1" applyFill="1" applyBorder="1" applyAlignment="1">
      <alignment horizontal="center" vertical="top"/>
    </xf>
    <xf numFmtId="0" fontId="19" fillId="18" borderId="0" xfId="0" applyFont="1" applyFill="1" applyAlignment="1">
      <alignment horizontal="center" vertical="center" textRotation="255"/>
    </xf>
  </cellXfs>
  <cellStyles count="1">
    <cellStyle name="Normal" xfId="0" builtinId="0"/>
  </cellStyles>
  <dxfs count="27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alignment horizontal="left" vertical="center" textRotation="0" wrapText="0" indent="1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fill>
        <patternFill patternType="solid">
          <fgColor rgb="FFBCE659"/>
          <bgColor rgb="FF9BC2E6"/>
        </patternFill>
      </fill>
    </dxf>
    <dxf>
      <font>
        <strike val="0"/>
        <outline val="0"/>
        <shadow val="0"/>
        <u val="none"/>
        <vertAlign val="baseline"/>
        <sz val="11"/>
        <name val="Century Goth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scheme val="none"/>
      </font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fgColor theme="4"/>
          <bgColor theme="4"/>
        </patternFill>
      </fill>
    </dxf>
    <dxf>
      <fill>
        <patternFill>
          <fgColor rgb="FF92D050"/>
          <bgColor rgb="FF92D050"/>
        </patternFill>
      </fill>
    </dxf>
    <dxf>
      <fill>
        <patternFill>
          <fgColor rgb="FFFFC000"/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fgColor theme="4"/>
          <bgColor theme="4"/>
        </patternFill>
      </fill>
    </dxf>
    <dxf>
      <fill>
        <patternFill>
          <fgColor rgb="FF92D050"/>
          <bgColor rgb="FF92D050"/>
        </patternFill>
      </fill>
    </dxf>
    <dxf>
      <fill>
        <patternFill>
          <fgColor rgb="FFFFC000"/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fgColor theme="4"/>
          <bgColor theme="4"/>
        </patternFill>
      </fill>
    </dxf>
    <dxf>
      <fill>
        <patternFill>
          <fgColor rgb="FF92D050"/>
          <bgColor rgb="FF92D050"/>
        </patternFill>
      </fill>
    </dxf>
    <dxf>
      <fill>
        <patternFill>
          <fgColor rgb="FFFFC000"/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fgColor theme="4"/>
          <bgColor theme="4"/>
        </patternFill>
      </fill>
    </dxf>
    <dxf>
      <fill>
        <patternFill>
          <fgColor rgb="FF92D050"/>
          <bgColor rgb="FF92D050"/>
        </patternFill>
      </fill>
    </dxf>
    <dxf>
      <fill>
        <patternFill>
          <fgColor rgb="FFFFC000"/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fgColor theme="4"/>
          <bgColor theme="4"/>
        </patternFill>
      </fill>
    </dxf>
    <dxf>
      <fill>
        <patternFill>
          <fgColor rgb="FF92D050"/>
          <bgColor rgb="FF92D050"/>
        </patternFill>
      </fill>
    </dxf>
    <dxf>
      <fill>
        <patternFill>
          <fgColor rgb="FFFFC000"/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fgColor theme="4"/>
          <bgColor theme="4"/>
        </patternFill>
      </fill>
    </dxf>
    <dxf>
      <fill>
        <patternFill>
          <fgColor rgb="FF92D050"/>
          <bgColor rgb="FF92D050"/>
        </patternFill>
      </fill>
    </dxf>
    <dxf>
      <fill>
        <patternFill>
          <fgColor rgb="FFFFC000"/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fgColor theme="4"/>
          <bgColor theme="4"/>
        </patternFill>
      </fill>
    </dxf>
    <dxf>
      <fill>
        <patternFill>
          <fgColor rgb="FF92D050"/>
          <bgColor rgb="FF92D050"/>
        </patternFill>
      </fill>
    </dxf>
    <dxf>
      <fill>
        <patternFill>
          <fgColor rgb="FFFFC000"/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fgColor theme="4"/>
          <bgColor theme="4"/>
        </patternFill>
      </fill>
    </dxf>
    <dxf>
      <fill>
        <patternFill>
          <fgColor rgb="FF92D050"/>
          <bgColor rgb="FF92D050"/>
        </patternFill>
      </fill>
    </dxf>
    <dxf>
      <fill>
        <patternFill>
          <fgColor rgb="FFFFC000"/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AFF3F5"/>
      <color rgb="FFAFF3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19</xdr:col>
      <xdr:colOff>352425</xdr:colOff>
      <xdr:row>44</xdr:row>
      <xdr:rowOff>133350</xdr:rowOff>
    </xdr:from>
    <xdr:ext cx="184731" cy="264560"/>
    <xdr:sp macro="" textlink="">
      <xdr:nvSpPr>
        <xdr:cNvPr id="5" name="TextBox 4"/>
        <xdr:cNvSpPr txBox="1"/>
      </xdr:nvSpPr>
      <xdr:spPr>
        <a:xfrm>
          <a:off x="19783425" y="1012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NZ" sz="1100"/>
        </a:p>
      </xdr:txBody>
    </xdr:sp>
    <xdr:clientData/>
  </xdr:oneCellAnchor>
  <xdr:twoCellAnchor editAs="oneCell">
    <xdr:from>
      <xdr:col>15</xdr:col>
      <xdr:colOff>3464</xdr:colOff>
      <xdr:row>34</xdr:row>
      <xdr:rowOff>197797</xdr:rowOff>
    </xdr:from>
    <xdr:to>
      <xdr:col>26</xdr:col>
      <xdr:colOff>51955</xdr:colOff>
      <xdr:row>60</xdr:row>
      <xdr:rowOff>112135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159114" y="7998772"/>
          <a:ext cx="6525491" cy="5610288"/>
        </a:xfrm>
        <a:prstGeom prst="rect">
          <a:avLst/>
        </a:prstGeom>
      </xdr:spPr>
    </xdr:pic>
    <xdr:clientData/>
  </xdr:twoCellAnchor>
  <xdr:twoCellAnchor editAs="oneCell">
    <xdr:from>
      <xdr:col>14</xdr:col>
      <xdr:colOff>246530</xdr:colOff>
      <xdr:row>20</xdr:row>
      <xdr:rowOff>201706</xdr:rowOff>
    </xdr:from>
    <xdr:to>
      <xdr:col>23</xdr:col>
      <xdr:colOff>22413</xdr:colOff>
      <xdr:row>30</xdr:row>
      <xdr:rowOff>11205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150854" y="4975412"/>
          <a:ext cx="3888441" cy="20506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3" name="Rating_table23" displayName="Rating_table23" ref="Y9:Z34" totalsRowShown="0" headerRowDxfId="4" dataDxfId="3">
  <autoFilter ref="Y9:Z34"/>
  <sortState ref="Y10:Z15">
    <sortCondition sortBy="cellColor" ref="Y9:Y15" dxfId="2"/>
  </sortState>
  <tableColumns count="2">
    <tableColumn id="1" name="RATING_NO" dataDxfId="1"/>
    <tableColumn id="2" name="RATING_NAME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J138"/>
  <sheetViews>
    <sheetView tabSelected="1" zoomScaleNormal="100" workbookViewId="0">
      <selection activeCell="J19" sqref="J19"/>
    </sheetView>
  </sheetViews>
  <sheetFormatPr defaultColWidth="12.5703125" defaultRowHeight="15" x14ac:dyDescent="0.25"/>
  <cols>
    <col min="1" max="1" width="3.85546875" customWidth="1"/>
    <col min="2" max="2" width="13.5703125" style="13" customWidth="1"/>
    <col min="3" max="3" width="38.5703125" customWidth="1"/>
    <col min="4" max="4" width="22" style="7" bestFit="1" customWidth="1"/>
    <col min="5" max="5" width="50.42578125" style="7" bestFit="1" customWidth="1"/>
    <col min="6" max="6" width="16.85546875" customWidth="1"/>
    <col min="7" max="7" width="12.42578125" style="13" customWidth="1"/>
    <col min="8" max="8" width="9" style="13" customWidth="1"/>
    <col min="9" max="9" width="18.140625" style="7" customWidth="1"/>
    <col min="10" max="10" width="114.7109375" customWidth="1"/>
    <col min="11" max="11" width="29.5703125" style="7" customWidth="1"/>
    <col min="12" max="12" width="17.7109375" style="7" bestFit="1" customWidth="1"/>
    <col min="13" max="13" width="18.140625" style="7" customWidth="1"/>
    <col min="14" max="14" width="22.140625" style="7" bestFit="1" customWidth="1"/>
    <col min="15" max="15" width="3.85546875" customWidth="1"/>
    <col min="16" max="16" width="13.5703125" customWidth="1"/>
    <col min="17" max="17" width="3.85546875" customWidth="1"/>
    <col min="18" max="23" width="6.7109375" customWidth="1"/>
    <col min="24" max="24" width="3.85546875" customWidth="1"/>
    <col min="25" max="25" width="13.85546875" bestFit="1" customWidth="1"/>
    <col min="26" max="26" width="21.7109375" customWidth="1"/>
    <col min="27" max="27" width="3.85546875" customWidth="1"/>
    <col min="28" max="28" width="104.28515625" bestFit="1" customWidth="1"/>
  </cols>
  <sheetData>
    <row r="1" spans="2:36" s="3" customFormat="1" ht="25.5" x14ac:dyDescent="0.25">
      <c r="B1" s="1" t="s">
        <v>23</v>
      </c>
      <c r="C1" s="2"/>
      <c r="F1" s="2"/>
      <c r="G1" s="2"/>
      <c r="H1" s="2"/>
      <c r="I1" s="4"/>
      <c r="J1" s="2"/>
    </row>
    <row r="2" spans="2:36" ht="15.75" x14ac:dyDescent="0.3">
      <c r="B2" s="5" t="s">
        <v>24</v>
      </c>
      <c r="C2" s="5" t="s">
        <v>25</v>
      </c>
      <c r="D2" s="5"/>
      <c r="E2" s="5"/>
      <c r="F2" s="5"/>
      <c r="G2" s="5"/>
      <c r="H2" s="5"/>
      <c r="I2" s="5"/>
      <c r="J2" s="5" t="s">
        <v>26</v>
      </c>
      <c r="K2" s="5" t="s">
        <v>0</v>
      </c>
      <c r="L2" s="6" t="s">
        <v>1</v>
      </c>
      <c r="N2"/>
    </row>
    <row r="3" spans="2:36" ht="15.75" thickBot="1" x14ac:dyDescent="0.3">
      <c r="B3" s="8"/>
      <c r="C3" s="89" t="s">
        <v>159</v>
      </c>
      <c r="D3" s="90"/>
      <c r="E3" s="90"/>
      <c r="F3" s="90"/>
      <c r="G3" s="90"/>
      <c r="H3" s="90"/>
      <c r="I3" s="91"/>
      <c r="J3" s="9"/>
      <c r="K3" s="10"/>
      <c r="L3" s="11">
        <f ca="1">NOW()</f>
        <v>44338.489533333333</v>
      </c>
      <c r="N3"/>
    </row>
    <row r="4" spans="2:36" ht="9.9499999999999993" customHeight="1" x14ac:dyDescent="0.25">
      <c r="B4"/>
      <c r="D4"/>
      <c r="E4"/>
      <c r="G4"/>
      <c r="H4"/>
      <c r="I4"/>
      <c r="K4"/>
      <c r="L4"/>
      <c r="N4"/>
    </row>
    <row r="5" spans="2:36" ht="15.75" x14ac:dyDescent="0.3">
      <c r="B5" s="92" t="s">
        <v>27</v>
      </c>
      <c r="C5" s="92"/>
      <c r="D5" s="92"/>
      <c r="E5" s="92"/>
      <c r="F5" s="92"/>
      <c r="G5" s="92"/>
      <c r="H5" s="92"/>
      <c r="I5" s="92"/>
      <c r="J5" s="92"/>
      <c r="K5" s="5" t="s">
        <v>2</v>
      </c>
      <c r="L5" s="6" t="s">
        <v>3</v>
      </c>
      <c r="N5"/>
    </row>
    <row r="6" spans="2:36" ht="15.75" thickBot="1" x14ac:dyDescent="0.3">
      <c r="B6" s="89" t="s">
        <v>160</v>
      </c>
      <c r="C6" s="90"/>
      <c r="D6" s="90"/>
      <c r="E6" s="90"/>
      <c r="F6" s="90"/>
      <c r="G6" s="90"/>
      <c r="H6" s="90"/>
      <c r="I6" s="90"/>
      <c r="J6" s="91"/>
      <c r="K6" s="10"/>
      <c r="L6" s="11"/>
      <c r="N6"/>
    </row>
    <row r="7" spans="2:36" x14ac:dyDescent="0.25">
      <c r="B7"/>
      <c r="D7"/>
      <c r="E7"/>
      <c r="G7"/>
      <c r="H7"/>
      <c r="I7"/>
      <c r="K7" s="12"/>
      <c r="L7"/>
      <c r="M7"/>
      <c r="N7"/>
    </row>
    <row r="8" spans="2:36" s="15" customFormat="1" ht="24" x14ac:dyDescent="0.25">
      <c r="B8" s="88" t="s">
        <v>29</v>
      </c>
      <c r="C8" s="88"/>
      <c r="D8" s="88"/>
      <c r="F8" s="14"/>
      <c r="G8" s="14"/>
      <c r="H8" s="93" t="s">
        <v>4</v>
      </c>
      <c r="I8" s="93"/>
      <c r="J8" s="14"/>
      <c r="Y8" s="16"/>
    </row>
    <row r="9" spans="2:36" ht="27" customHeight="1" x14ac:dyDescent="0.35">
      <c r="B9" s="17" t="s">
        <v>5</v>
      </c>
      <c r="C9" s="18" t="s">
        <v>6</v>
      </c>
      <c r="D9" s="18" t="s">
        <v>171</v>
      </c>
      <c r="E9" s="18" t="s">
        <v>7</v>
      </c>
      <c r="F9" s="19" t="s">
        <v>8</v>
      </c>
      <c r="G9" s="19" t="s">
        <v>9</v>
      </c>
      <c r="H9" s="20" t="s">
        <v>10</v>
      </c>
      <c r="I9" s="21" t="s">
        <v>11</v>
      </c>
      <c r="J9" s="79" t="s">
        <v>12</v>
      </c>
      <c r="K9" s="80"/>
      <c r="L9" s="81"/>
      <c r="M9" s="22" t="s">
        <v>13</v>
      </c>
      <c r="N9" s="23" t="s">
        <v>14</v>
      </c>
      <c r="P9" s="24" t="s">
        <v>15</v>
      </c>
      <c r="R9" s="39"/>
      <c r="S9" s="86" t="s">
        <v>16</v>
      </c>
      <c r="T9" s="86"/>
      <c r="U9" s="86"/>
      <c r="V9" s="86"/>
      <c r="W9" s="86"/>
      <c r="Y9" s="25" t="s">
        <v>17</v>
      </c>
      <c r="Z9" s="25" t="s">
        <v>18</v>
      </c>
    </row>
    <row r="10" spans="2:36" ht="19.5" customHeight="1" x14ac:dyDescent="0.25">
      <c r="B10" s="26"/>
      <c r="C10" s="53" t="s">
        <v>31</v>
      </c>
      <c r="D10" s="52"/>
      <c r="E10" s="52"/>
      <c r="F10" s="54"/>
      <c r="G10" s="54"/>
      <c r="H10" s="55" t="str">
        <f>IF(F10*G10=0,"",F10*G10)</f>
        <v/>
      </c>
      <c r="I10" s="52" t="str">
        <f>IF(ISNA(VLOOKUP(H10,$Y$10:$Z$34,2,FALSE)),"",(VLOOKUP(H10,$Y$10:$Z$34,2,FALSE)))</f>
        <v/>
      </c>
      <c r="J10" s="76"/>
      <c r="K10" s="77"/>
      <c r="L10" s="78"/>
      <c r="M10" s="52"/>
      <c r="N10" s="56"/>
      <c r="P10" s="33">
        <v>1</v>
      </c>
      <c r="Q10" s="94" t="s">
        <v>22</v>
      </c>
      <c r="R10" s="40">
        <v>5</v>
      </c>
      <c r="S10" s="37">
        <v>5</v>
      </c>
      <c r="T10" s="47">
        <v>10</v>
      </c>
      <c r="U10" s="34">
        <v>15</v>
      </c>
      <c r="V10" s="34">
        <v>20</v>
      </c>
      <c r="W10" s="46">
        <v>25</v>
      </c>
      <c r="Y10" s="63">
        <v>1</v>
      </c>
      <c r="Z10" s="64" t="s">
        <v>30</v>
      </c>
      <c r="AA10" s="72"/>
      <c r="AB10" s="82" t="s">
        <v>166</v>
      </c>
      <c r="AC10" s="73"/>
      <c r="AD10" s="73"/>
      <c r="AE10" s="73"/>
      <c r="AF10" s="73"/>
      <c r="AG10" s="73"/>
      <c r="AH10" s="73"/>
      <c r="AI10" s="73"/>
      <c r="AJ10" s="62"/>
    </row>
    <row r="11" spans="2:36" ht="27" x14ac:dyDescent="0.25">
      <c r="B11" s="26"/>
      <c r="C11" s="27" t="s">
        <v>32</v>
      </c>
      <c r="D11" s="27" t="s">
        <v>172</v>
      </c>
      <c r="E11" s="13"/>
      <c r="F11" s="28">
        <v>2</v>
      </c>
      <c r="G11" s="28">
        <v>1</v>
      </c>
      <c r="H11" s="29">
        <f>IF(F11*G11=0,"",F11*G11)</f>
        <v>2</v>
      </c>
      <c r="I11" s="30" t="str">
        <f t="shared" ref="I11:I41" si="0">IF(ISNA(VLOOKUP(H11,$Y$10:$Z$34,2,FALSE)),"",(VLOOKUP(H11,$Y$10:$Z$34,2,FALSE)))</f>
        <v>MINOR</v>
      </c>
      <c r="J11" s="82"/>
      <c r="K11" s="74"/>
      <c r="L11" s="75"/>
      <c r="M11" s="31"/>
      <c r="N11" s="32"/>
      <c r="P11" s="33">
        <v>2</v>
      </c>
      <c r="Q11" s="94"/>
      <c r="R11" s="40">
        <v>4</v>
      </c>
      <c r="S11" s="37">
        <v>4</v>
      </c>
      <c r="T11" s="47">
        <v>8</v>
      </c>
      <c r="U11" s="47">
        <v>12</v>
      </c>
      <c r="V11" s="34">
        <v>16</v>
      </c>
      <c r="W11" s="34">
        <v>20</v>
      </c>
      <c r="Y11" s="65">
        <v>2</v>
      </c>
      <c r="Z11" s="64" t="s">
        <v>30</v>
      </c>
      <c r="AA11" s="72"/>
      <c r="AB11" s="82" t="s">
        <v>166</v>
      </c>
      <c r="AC11" s="73"/>
      <c r="AD11" s="73"/>
      <c r="AE11" s="73"/>
      <c r="AF11" s="73"/>
      <c r="AG11" s="73"/>
      <c r="AH11" s="73"/>
      <c r="AI11" s="73"/>
    </row>
    <row r="12" spans="2:36" ht="21" thickBot="1" x14ac:dyDescent="0.3">
      <c r="B12" s="26"/>
      <c r="C12" s="27" t="s">
        <v>33</v>
      </c>
      <c r="D12" s="27"/>
      <c r="E12" s="13"/>
      <c r="F12" s="28">
        <v>2</v>
      </c>
      <c r="G12" s="28">
        <v>1</v>
      </c>
      <c r="H12" s="29">
        <f t="shared" ref="H12:H20" si="1">IF(F12*G12=0,"",F12*G12)</f>
        <v>2</v>
      </c>
      <c r="I12" s="30" t="str">
        <f t="shared" si="0"/>
        <v>MINOR</v>
      </c>
      <c r="J12" s="82"/>
      <c r="K12" s="74"/>
      <c r="L12" s="75"/>
      <c r="M12" s="31"/>
      <c r="N12" s="32"/>
      <c r="P12" s="33">
        <v>3</v>
      </c>
      <c r="Q12" s="94"/>
      <c r="R12" s="41">
        <v>3</v>
      </c>
      <c r="S12" s="49">
        <v>3</v>
      </c>
      <c r="T12" s="38">
        <v>6</v>
      </c>
      <c r="U12" s="48">
        <v>9</v>
      </c>
      <c r="V12" s="48">
        <v>12</v>
      </c>
      <c r="W12" s="36">
        <v>15</v>
      </c>
      <c r="Y12" s="66">
        <v>3</v>
      </c>
      <c r="Z12" s="64" t="s">
        <v>30</v>
      </c>
      <c r="AA12" s="72"/>
      <c r="AB12" s="82" t="s">
        <v>166</v>
      </c>
      <c r="AC12" s="73"/>
      <c r="AD12" s="73"/>
      <c r="AE12" s="73"/>
      <c r="AF12" s="73"/>
      <c r="AG12" s="73"/>
      <c r="AH12" s="73"/>
      <c r="AI12" s="73"/>
    </row>
    <row r="13" spans="2:36" ht="21" thickBot="1" x14ac:dyDescent="0.3">
      <c r="B13" s="26"/>
      <c r="C13" s="27" t="s">
        <v>34</v>
      </c>
      <c r="D13" s="27"/>
      <c r="E13" s="13"/>
      <c r="F13" s="28">
        <v>2</v>
      </c>
      <c r="G13" s="28">
        <v>1</v>
      </c>
      <c r="H13" s="29">
        <f t="shared" si="1"/>
        <v>2</v>
      </c>
      <c r="I13" s="30" t="str">
        <f t="shared" si="0"/>
        <v>MINOR</v>
      </c>
      <c r="J13" s="82"/>
      <c r="K13" s="74"/>
      <c r="L13" s="75"/>
      <c r="M13" s="31"/>
      <c r="N13" s="32"/>
      <c r="P13" s="35">
        <v>4</v>
      </c>
      <c r="Q13" s="94"/>
      <c r="R13" s="42">
        <v>2</v>
      </c>
      <c r="S13" s="49">
        <v>2</v>
      </c>
      <c r="T13" s="38">
        <v>4</v>
      </c>
      <c r="U13" s="38">
        <v>6</v>
      </c>
      <c r="V13" s="48">
        <v>8</v>
      </c>
      <c r="W13" s="48">
        <v>10</v>
      </c>
      <c r="Y13" s="67">
        <v>4</v>
      </c>
      <c r="Z13" s="68" t="s">
        <v>19</v>
      </c>
      <c r="AA13" s="72"/>
      <c r="AB13" s="82" t="s">
        <v>164</v>
      </c>
      <c r="AC13" s="73"/>
      <c r="AD13" s="73"/>
      <c r="AE13" s="73"/>
      <c r="AF13" s="73"/>
      <c r="AG13" s="73"/>
      <c r="AH13" s="73"/>
      <c r="AI13" s="73"/>
      <c r="AJ13" s="13"/>
    </row>
    <row r="14" spans="2:36" ht="20.25" customHeight="1" thickBot="1" x14ac:dyDescent="0.3">
      <c r="B14" s="26"/>
      <c r="C14" s="27" t="s">
        <v>35</v>
      </c>
      <c r="D14" s="27"/>
      <c r="E14" s="13"/>
      <c r="F14" s="28">
        <v>3</v>
      </c>
      <c r="G14" s="28">
        <v>1</v>
      </c>
      <c r="H14" s="29">
        <f t="shared" si="1"/>
        <v>3</v>
      </c>
      <c r="I14" s="30" t="str">
        <f t="shared" si="0"/>
        <v>MINOR</v>
      </c>
      <c r="J14" s="82"/>
      <c r="K14" s="74"/>
      <c r="L14" s="75"/>
      <c r="M14" s="31"/>
      <c r="N14" s="32"/>
      <c r="P14" s="35">
        <v>5</v>
      </c>
      <c r="Q14" s="94"/>
      <c r="R14" s="42">
        <v>1</v>
      </c>
      <c r="S14" s="49">
        <v>1</v>
      </c>
      <c r="T14" s="50">
        <v>2</v>
      </c>
      <c r="U14" s="50">
        <v>3</v>
      </c>
      <c r="V14" s="38">
        <v>4</v>
      </c>
      <c r="W14" s="38">
        <v>5</v>
      </c>
      <c r="Y14" s="69">
        <v>5</v>
      </c>
      <c r="Z14" s="68" t="s">
        <v>19</v>
      </c>
      <c r="AA14" s="72"/>
      <c r="AB14" s="82" t="s">
        <v>164</v>
      </c>
      <c r="AC14" s="73"/>
      <c r="AD14" s="73"/>
      <c r="AE14" s="73"/>
      <c r="AF14" s="73"/>
      <c r="AG14" s="73"/>
      <c r="AH14" s="73"/>
      <c r="AI14" s="73"/>
    </row>
    <row r="15" spans="2:36" ht="20.25" customHeight="1" thickBot="1" x14ac:dyDescent="0.3">
      <c r="B15" s="26"/>
      <c r="C15" s="53" t="s">
        <v>36</v>
      </c>
      <c r="D15" s="52"/>
      <c r="E15" s="52"/>
      <c r="F15" s="54"/>
      <c r="G15" s="54"/>
      <c r="H15" s="57" t="str">
        <f t="shared" si="1"/>
        <v/>
      </c>
      <c r="I15" s="52" t="str">
        <f t="shared" si="0"/>
        <v/>
      </c>
      <c r="J15" s="76"/>
      <c r="K15" s="77"/>
      <c r="L15" s="78"/>
      <c r="M15" s="52"/>
      <c r="N15" s="56"/>
      <c r="Q15" s="43"/>
      <c r="R15" s="44"/>
      <c r="S15" s="42">
        <v>1</v>
      </c>
      <c r="T15" s="42">
        <v>2</v>
      </c>
      <c r="U15" s="42">
        <v>3</v>
      </c>
      <c r="V15" s="42">
        <v>4</v>
      </c>
      <c r="W15" s="42">
        <v>5</v>
      </c>
      <c r="Y15" s="70">
        <v>6</v>
      </c>
      <c r="Z15" s="68" t="s">
        <v>19</v>
      </c>
      <c r="AA15" s="72"/>
      <c r="AB15" s="82" t="s">
        <v>164</v>
      </c>
      <c r="AC15" s="73"/>
      <c r="AD15" s="73"/>
      <c r="AE15" s="73"/>
      <c r="AF15" s="73"/>
      <c r="AG15" s="73"/>
      <c r="AH15" s="73"/>
      <c r="AI15" s="73"/>
    </row>
    <row r="16" spans="2:36" ht="17.25" x14ac:dyDescent="0.25">
      <c r="B16" s="26"/>
      <c r="C16" s="27" t="s">
        <v>139</v>
      </c>
      <c r="D16" s="27"/>
      <c r="E16" s="13"/>
      <c r="F16" s="28">
        <v>1</v>
      </c>
      <c r="G16" s="28">
        <v>1</v>
      </c>
      <c r="H16" s="29">
        <f t="shared" si="1"/>
        <v>1</v>
      </c>
      <c r="I16" s="30" t="str">
        <f>IF(ISNA(VLOOKUP(H16,$Y$10:$Z$34,2,FALSE)),"",(VLOOKUP(H16,$Y$10:$Z$34,2,FALSE)))</f>
        <v>MINOR</v>
      </c>
      <c r="J16" s="82"/>
      <c r="K16" s="74"/>
      <c r="L16" s="75"/>
      <c r="M16" s="31"/>
      <c r="N16" s="32"/>
      <c r="Q16" s="45"/>
      <c r="R16" s="45"/>
      <c r="S16" s="87" t="s">
        <v>9</v>
      </c>
      <c r="T16" s="87"/>
      <c r="U16" s="87"/>
      <c r="V16" s="87"/>
      <c r="W16" s="87"/>
      <c r="Y16" s="71">
        <v>7</v>
      </c>
      <c r="Z16" s="68" t="s">
        <v>19</v>
      </c>
      <c r="AA16" s="72"/>
      <c r="AB16" s="82" t="s">
        <v>164</v>
      </c>
      <c r="AC16" s="73"/>
      <c r="AD16" s="73"/>
      <c r="AE16" s="73"/>
      <c r="AF16" s="73"/>
      <c r="AG16" s="73"/>
      <c r="AH16" s="73"/>
      <c r="AI16" s="73"/>
    </row>
    <row r="17" spans="2:35" ht="17.25" x14ac:dyDescent="0.25">
      <c r="B17" s="26"/>
      <c r="C17" s="27" t="s">
        <v>140</v>
      </c>
      <c r="D17" s="27"/>
      <c r="E17" s="13"/>
      <c r="F17" s="28">
        <v>3</v>
      </c>
      <c r="G17" s="28">
        <v>1</v>
      </c>
      <c r="H17" s="29">
        <f t="shared" si="1"/>
        <v>3</v>
      </c>
      <c r="I17" s="30" t="str">
        <f t="shared" si="0"/>
        <v>MINOR</v>
      </c>
      <c r="J17" s="82"/>
      <c r="K17" s="74"/>
      <c r="L17" s="75"/>
      <c r="M17" s="31"/>
      <c r="N17" s="32"/>
      <c r="Y17" s="71">
        <v>8</v>
      </c>
      <c r="Z17" s="68" t="s">
        <v>28</v>
      </c>
      <c r="AA17" s="72"/>
      <c r="AB17" s="82" t="s">
        <v>163</v>
      </c>
      <c r="AC17" s="73"/>
      <c r="AD17" s="73"/>
      <c r="AE17" s="73"/>
      <c r="AF17" s="73"/>
      <c r="AG17" s="73"/>
      <c r="AH17" s="73"/>
      <c r="AI17" s="73"/>
    </row>
    <row r="18" spans="2:35" ht="17.25" x14ac:dyDescent="0.25">
      <c r="B18" s="26"/>
      <c r="C18" s="27" t="s">
        <v>141</v>
      </c>
      <c r="D18" s="27"/>
      <c r="E18" s="13"/>
      <c r="F18" s="28">
        <v>3</v>
      </c>
      <c r="G18" s="28">
        <v>1</v>
      </c>
      <c r="H18" s="29">
        <f t="shared" si="1"/>
        <v>3</v>
      </c>
      <c r="I18" s="30" t="str">
        <f t="shared" si="0"/>
        <v>MINOR</v>
      </c>
      <c r="J18" s="82"/>
      <c r="K18" s="74"/>
      <c r="L18" s="75"/>
      <c r="M18" s="31"/>
      <c r="N18" s="32"/>
      <c r="Y18" s="71">
        <v>9</v>
      </c>
      <c r="Z18" s="68" t="s">
        <v>28</v>
      </c>
      <c r="AA18" s="72"/>
      <c r="AB18" s="82" t="s">
        <v>163</v>
      </c>
      <c r="AC18" s="73"/>
      <c r="AD18" s="73"/>
      <c r="AE18" s="73"/>
      <c r="AF18" s="73"/>
      <c r="AG18" s="73"/>
      <c r="AH18" s="73"/>
      <c r="AI18" s="73"/>
    </row>
    <row r="19" spans="2:35" ht="17.25" x14ac:dyDescent="0.25">
      <c r="B19" s="26"/>
      <c r="C19" s="27" t="s">
        <v>142</v>
      </c>
      <c r="D19" s="27"/>
      <c r="E19" s="13"/>
      <c r="F19" s="28">
        <v>3</v>
      </c>
      <c r="G19" s="28">
        <v>1</v>
      </c>
      <c r="H19" s="29">
        <f t="shared" si="1"/>
        <v>3</v>
      </c>
      <c r="I19" s="30" t="str">
        <f t="shared" si="0"/>
        <v>MINOR</v>
      </c>
      <c r="J19" s="82"/>
      <c r="K19" s="74"/>
      <c r="L19" s="75"/>
      <c r="M19" s="31"/>
      <c r="N19" s="32"/>
      <c r="Y19" s="71">
        <v>10</v>
      </c>
      <c r="Z19" s="68" t="s">
        <v>28</v>
      </c>
      <c r="AA19" s="72"/>
      <c r="AB19" s="82" t="s">
        <v>163</v>
      </c>
      <c r="AC19" s="73"/>
      <c r="AD19" s="73"/>
      <c r="AE19" s="73"/>
      <c r="AF19" s="73"/>
      <c r="AG19" s="73"/>
      <c r="AH19" s="73"/>
      <c r="AI19" s="73"/>
    </row>
    <row r="20" spans="2:35" ht="17.25" x14ac:dyDescent="0.25">
      <c r="B20" s="26"/>
      <c r="C20" s="27" t="s">
        <v>143</v>
      </c>
      <c r="D20" s="27"/>
      <c r="E20" s="13"/>
      <c r="F20" s="28">
        <v>3</v>
      </c>
      <c r="G20" s="28">
        <v>1</v>
      </c>
      <c r="H20" s="29">
        <f t="shared" si="1"/>
        <v>3</v>
      </c>
      <c r="I20" s="30" t="str">
        <f t="shared" si="0"/>
        <v>MINOR</v>
      </c>
      <c r="J20" s="82"/>
      <c r="K20" s="74"/>
      <c r="L20" s="75"/>
      <c r="M20" s="31"/>
      <c r="N20" s="32"/>
      <c r="Y20" s="71">
        <v>11</v>
      </c>
      <c r="Z20" s="68" t="s">
        <v>28</v>
      </c>
      <c r="AA20" s="72"/>
      <c r="AB20" s="82" t="s">
        <v>163</v>
      </c>
      <c r="AC20" s="73"/>
      <c r="AD20" s="73"/>
      <c r="AE20" s="73"/>
      <c r="AF20" s="73"/>
      <c r="AG20" s="73"/>
      <c r="AH20" s="73"/>
      <c r="AI20" s="73"/>
    </row>
    <row r="21" spans="2:35" ht="17.25" x14ac:dyDescent="0.25">
      <c r="B21" s="26"/>
      <c r="C21" s="27" t="s">
        <v>144</v>
      </c>
      <c r="D21" s="27"/>
      <c r="E21" s="13"/>
      <c r="F21" s="28">
        <v>3</v>
      </c>
      <c r="G21" s="28">
        <v>1</v>
      </c>
      <c r="H21" s="29">
        <f t="shared" ref="H21:H35" si="2">IF(F21*G21=0,"",F21*G21)</f>
        <v>3</v>
      </c>
      <c r="I21" s="30" t="str">
        <f t="shared" ref="I21:I35" si="3">IF(ISNA(VLOOKUP(H21,$Y$10:$Z$34,2,FALSE)),"",(VLOOKUP(H21,$Y$10:$Z$34,2,FALSE)))</f>
        <v>MINOR</v>
      </c>
      <c r="J21" s="82"/>
      <c r="K21" s="74"/>
      <c r="L21" s="75"/>
      <c r="M21" s="31"/>
      <c r="N21" s="32"/>
      <c r="Y21" s="71">
        <v>12</v>
      </c>
      <c r="Z21" s="68" t="s">
        <v>28</v>
      </c>
      <c r="AA21" s="72"/>
      <c r="AB21" s="82" t="s">
        <v>163</v>
      </c>
      <c r="AC21" s="73"/>
      <c r="AD21" s="73"/>
      <c r="AE21" s="73"/>
      <c r="AF21" s="73"/>
      <c r="AG21" s="73"/>
      <c r="AH21" s="73"/>
      <c r="AI21" s="73"/>
    </row>
    <row r="22" spans="2:35" ht="17.25" x14ac:dyDescent="0.25">
      <c r="B22" s="26"/>
      <c r="C22" s="27" t="s">
        <v>145</v>
      </c>
      <c r="D22" s="27"/>
      <c r="E22" s="13"/>
      <c r="F22" s="28">
        <v>3</v>
      </c>
      <c r="G22" s="28">
        <v>1</v>
      </c>
      <c r="H22" s="29">
        <f t="shared" si="2"/>
        <v>3</v>
      </c>
      <c r="I22" s="30" t="str">
        <f t="shared" si="3"/>
        <v>MINOR</v>
      </c>
      <c r="J22" s="82"/>
      <c r="K22" s="74"/>
      <c r="L22" s="75"/>
      <c r="M22" s="31"/>
      <c r="N22" s="32"/>
      <c r="Y22" s="71">
        <v>13</v>
      </c>
      <c r="Z22" s="68" t="s">
        <v>28</v>
      </c>
      <c r="AA22" s="72"/>
      <c r="AB22" s="82" t="s">
        <v>163</v>
      </c>
      <c r="AC22" s="73"/>
      <c r="AD22" s="73"/>
      <c r="AE22" s="73"/>
      <c r="AF22" s="73"/>
      <c r="AG22" s="73"/>
      <c r="AH22" s="73"/>
      <c r="AI22" s="73"/>
    </row>
    <row r="23" spans="2:35" ht="17.25" x14ac:dyDescent="0.25">
      <c r="B23" s="26"/>
      <c r="C23" s="27" t="s">
        <v>146</v>
      </c>
      <c r="D23" s="27"/>
      <c r="E23" s="13"/>
      <c r="F23" s="28">
        <v>3</v>
      </c>
      <c r="G23" s="28">
        <v>1</v>
      </c>
      <c r="H23" s="29">
        <f t="shared" si="2"/>
        <v>3</v>
      </c>
      <c r="I23" s="30" t="str">
        <f t="shared" si="3"/>
        <v>MINOR</v>
      </c>
      <c r="J23" s="82"/>
      <c r="K23" s="74"/>
      <c r="L23" s="75"/>
      <c r="M23" s="31"/>
      <c r="N23" s="32"/>
      <c r="Y23" s="71">
        <v>14</v>
      </c>
      <c r="Z23" s="68" t="s">
        <v>28</v>
      </c>
      <c r="AA23" s="72"/>
      <c r="AB23" s="82" t="s">
        <v>163</v>
      </c>
      <c r="AC23" s="73"/>
      <c r="AD23" s="73"/>
      <c r="AE23" s="73"/>
      <c r="AF23" s="73"/>
      <c r="AG23" s="73"/>
      <c r="AH23" s="73"/>
      <c r="AI23" s="73"/>
    </row>
    <row r="24" spans="2:35" ht="17.25" x14ac:dyDescent="0.25">
      <c r="B24" s="26"/>
      <c r="C24" s="27" t="s">
        <v>147</v>
      </c>
      <c r="D24" s="27"/>
      <c r="E24" s="13"/>
      <c r="F24" s="28">
        <v>3</v>
      </c>
      <c r="G24" s="28">
        <v>1</v>
      </c>
      <c r="H24" s="29">
        <f t="shared" si="2"/>
        <v>3</v>
      </c>
      <c r="I24" s="30" t="str">
        <f t="shared" si="3"/>
        <v>MINOR</v>
      </c>
      <c r="J24" s="82"/>
      <c r="K24" s="74"/>
      <c r="L24" s="75"/>
      <c r="M24" s="31"/>
      <c r="N24" s="32"/>
      <c r="Y24" s="71">
        <v>15</v>
      </c>
      <c r="Z24" s="68" t="s">
        <v>20</v>
      </c>
      <c r="AB24" s="83" t="s">
        <v>161</v>
      </c>
      <c r="AC24" s="62"/>
      <c r="AD24" s="62"/>
      <c r="AE24" s="62"/>
      <c r="AF24" s="62"/>
      <c r="AG24" s="62"/>
      <c r="AH24" s="62"/>
      <c r="AI24" s="62"/>
    </row>
    <row r="25" spans="2:35" ht="17.25" x14ac:dyDescent="0.25">
      <c r="B25" s="26"/>
      <c r="C25" s="27" t="s">
        <v>148</v>
      </c>
      <c r="D25" s="27"/>
      <c r="E25" s="13"/>
      <c r="F25" s="28">
        <v>3</v>
      </c>
      <c r="G25" s="28">
        <v>1</v>
      </c>
      <c r="H25" s="29">
        <f t="shared" si="2"/>
        <v>3</v>
      </c>
      <c r="I25" s="30" t="str">
        <f t="shared" si="3"/>
        <v>MINOR</v>
      </c>
      <c r="J25" s="82"/>
      <c r="K25" s="74"/>
      <c r="L25" s="75"/>
      <c r="M25" s="31"/>
      <c r="N25" s="32"/>
      <c r="Y25" s="71">
        <v>16</v>
      </c>
      <c r="Z25" s="68" t="s">
        <v>20</v>
      </c>
      <c r="AB25" s="83" t="s">
        <v>161</v>
      </c>
      <c r="AC25" s="62"/>
      <c r="AD25" s="62"/>
      <c r="AE25" s="62"/>
      <c r="AF25" s="62"/>
      <c r="AG25" s="62"/>
      <c r="AH25" s="62"/>
      <c r="AI25" s="62"/>
    </row>
    <row r="26" spans="2:35" ht="17.25" x14ac:dyDescent="0.25">
      <c r="B26" s="26"/>
      <c r="C26" s="27" t="s">
        <v>149</v>
      </c>
      <c r="D26" s="27"/>
      <c r="E26" s="13"/>
      <c r="F26" s="28">
        <v>3</v>
      </c>
      <c r="G26" s="28">
        <v>1</v>
      </c>
      <c r="H26" s="29">
        <f t="shared" si="2"/>
        <v>3</v>
      </c>
      <c r="I26" s="30" t="str">
        <f t="shared" si="3"/>
        <v>MINOR</v>
      </c>
      <c r="J26" s="82"/>
      <c r="K26" s="74"/>
      <c r="L26" s="75"/>
      <c r="M26" s="31"/>
      <c r="N26" s="32"/>
      <c r="Y26" s="71">
        <v>17</v>
      </c>
      <c r="Z26" s="68" t="s">
        <v>20</v>
      </c>
      <c r="AB26" s="83" t="s">
        <v>161</v>
      </c>
      <c r="AC26" s="62"/>
      <c r="AD26" s="62"/>
      <c r="AE26" s="62"/>
      <c r="AF26" s="62"/>
      <c r="AG26" s="62"/>
      <c r="AH26" s="62"/>
      <c r="AI26" s="62"/>
    </row>
    <row r="27" spans="2:35" ht="17.25" x14ac:dyDescent="0.25">
      <c r="B27" s="26"/>
      <c r="C27" s="27" t="s">
        <v>150</v>
      </c>
      <c r="D27" s="27"/>
      <c r="E27" s="13"/>
      <c r="F27" s="28">
        <v>3</v>
      </c>
      <c r="G27" s="28">
        <v>2</v>
      </c>
      <c r="H27" s="29">
        <f t="shared" si="2"/>
        <v>6</v>
      </c>
      <c r="I27" s="30" t="str">
        <f t="shared" si="3"/>
        <v>MODERATE</v>
      </c>
      <c r="J27" s="82"/>
      <c r="K27" s="74"/>
      <c r="L27" s="75"/>
      <c r="M27" s="31"/>
      <c r="N27" s="32"/>
      <c r="Y27" s="71">
        <v>18</v>
      </c>
      <c r="Z27" s="68" t="s">
        <v>20</v>
      </c>
      <c r="AB27" s="83" t="s">
        <v>161</v>
      </c>
      <c r="AC27" s="62"/>
      <c r="AD27" s="62"/>
      <c r="AE27" s="62"/>
      <c r="AF27" s="62"/>
      <c r="AG27" s="62"/>
      <c r="AH27" s="62"/>
      <c r="AI27" s="62"/>
    </row>
    <row r="28" spans="2:35" ht="17.25" x14ac:dyDescent="0.25">
      <c r="B28" s="26"/>
      <c r="C28" s="27" t="s">
        <v>151</v>
      </c>
      <c r="D28" s="27"/>
      <c r="E28" s="13"/>
      <c r="F28" s="28">
        <v>3</v>
      </c>
      <c r="G28" s="28">
        <v>2</v>
      </c>
      <c r="H28" s="29">
        <f t="shared" si="2"/>
        <v>6</v>
      </c>
      <c r="I28" s="30" t="str">
        <f t="shared" si="3"/>
        <v>MODERATE</v>
      </c>
      <c r="J28" s="82"/>
      <c r="K28" s="74"/>
      <c r="L28" s="75"/>
      <c r="M28" s="31"/>
      <c r="N28" s="32"/>
      <c r="Y28" s="71">
        <v>19</v>
      </c>
      <c r="Z28" s="68" t="s">
        <v>20</v>
      </c>
      <c r="AB28" s="83" t="s">
        <v>161</v>
      </c>
      <c r="AC28" s="62"/>
      <c r="AD28" s="62"/>
      <c r="AE28" s="62"/>
      <c r="AF28" s="62"/>
      <c r="AG28" s="62"/>
      <c r="AH28" s="62"/>
      <c r="AI28" s="62"/>
    </row>
    <row r="29" spans="2:35" ht="17.25" x14ac:dyDescent="0.25">
      <c r="B29" s="26"/>
      <c r="C29" s="27" t="s">
        <v>152</v>
      </c>
      <c r="D29" s="27"/>
      <c r="E29" s="13"/>
      <c r="F29" s="28">
        <v>3</v>
      </c>
      <c r="G29" s="28">
        <v>1</v>
      </c>
      <c r="H29" s="29">
        <f t="shared" si="2"/>
        <v>3</v>
      </c>
      <c r="I29" s="30" t="str">
        <f t="shared" si="3"/>
        <v>MINOR</v>
      </c>
      <c r="J29" s="82"/>
      <c r="K29" s="74"/>
      <c r="L29" s="75"/>
      <c r="M29" s="31"/>
      <c r="N29" s="32"/>
      <c r="Y29" s="71">
        <v>20</v>
      </c>
      <c r="Z29" s="68" t="s">
        <v>20</v>
      </c>
      <c r="AB29" s="83" t="s">
        <v>161</v>
      </c>
      <c r="AC29" s="62"/>
      <c r="AD29" s="62"/>
      <c r="AE29" s="62"/>
      <c r="AF29" s="62"/>
      <c r="AG29" s="62"/>
      <c r="AH29" s="62"/>
      <c r="AI29" s="62"/>
    </row>
    <row r="30" spans="2:35" ht="17.25" x14ac:dyDescent="0.25">
      <c r="B30" s="26"/>
      <c r="C30" s="27" t="s">
        <v>153</v>
      </c>
      <c r="D30" s="27"/>
      <c r="E30" s="13"/>
      <c r="F30" s="28">
        <v>3</v>
      </c>
      <c r="G30" s="28">
        <v>1</v>
      </c>
      <c r="H30" s="29">
        <f t="shared" si="2"/>
        <v>3</v>
      </c>
      <c r="I30" s="30" t="str">
        <f t="shared" si="3"/>
        <v>MINOR</v>
      </c>
      <c r="J30" s="82"/>
      <c r="K30" s="74"/>
      <c r="L30" s="75"/>
      <c r="M30" s="31"/>
      <c r="N30" s="32"/>
      <c r="Y30" s="71">
        <v>21</v>
      </c>
      <c r="Z30" s="68" t="s">
        <v>21</v>
      </c>
      <c r="AB30" s="84" t="s">
        <v>162</v>
      </c>
      <c r="AC30" s="13"/>
      <c r="AD30" s="13"/>
      <c r="AE30" s="13"/>
      <c r="AF30" s="13"/>
      <c r="AG30" s="13"/>
      <c r="AH30" s="13"/>
      <c r="AI30" s="13"/>
    </row>
    <row r="31" spans="2:35" ht="17.25" x14ac:dyDescent="0.25">
      <c r="B31" s="26"/>
      <c r="C31" s="27" t="s">
        <v>154</v>
      </c>
      <c r="D31" s="27"/>
      <c r="E31" s="13"/>
      <c r="F31" s="28">
        <v>3</v>
      </c>
      <c r="G31" s="28">
        <v>1</v>
      </c>
      <c r="H31" s="29">
        <f t="shared" si="2"/>
        <v>3</v>
      </c>
      <c r="I31" s="30" t="str">
        <f t="shared" si="3"/>
        <v>MINOR</v>
      </c>
      <c r="J31" s="82"/>
      <c r="K31" s="74"/>
      <c r="L31" s="75"/>
      <c r="M31" s="31"/>
      <c r="N31" s="32"/>
      <c r="Y31" s="71">
        <v>22</v>
      </c>
      <c r="Z31" s="68" t="s">
        <v>21</v>
      </c>
      <c r="AB31" s="84" t="s">
        <v>162</v>
      </c>
      <c r="AC31" s="13"/>
      <c r="AD31" s="13"/>
      <c r="AE31" s="13"/>
      <c r="AF31" s="13"/>
      <c r="AG31" s="13"/>
      <c r="AH31" s="13"/>
      <c r="AI31" s="13"/>
    </row>
    <row r="32" spans="2:35" ht="17.25" x14ac:dyDescent="0.25">
      <c r="B32" s="26"/>
      <c r="C32" s="27" t="s">
        <v>155</v>
      </c>
      <c r="D32" s="27"/>
      <c r="E32" s="13"/>
      <c r="F32" s="28">
        <v>5</v>
      </c>
      <c r="G32" s="28">
        <v>2</v>
      </c>
      <c r="H32" s="29">
        <f t="shared" si="2"/>
        <v>10</v>
      </c>
      <c r="I32" s="30" t="str">
        <f t="shared" si="3"/>
        <v>HIGH</v>
      </c>
      <c r="J32" s="82"/>
      <c r="K32" s="74"/>
      <c r="L32" s="75"/>
      <c r="M32" s="31"/>
      <c r="N32" s="32"/>
      <c r="Y32" s="71">
        <v>23</v>
      </c>
      <c r="Z32" s="68" t="s">
        <v>21</v>
      </c>
      <c r="AB32" s="84" t="s">
        <v>162</v>
      </c>
      <c r="AC32" s="13"/>
      <c r="AD32" s="13"/>
      <c r="AE32" s="13"/>
      <c r="AF32" s="13"/>
      <c r="AG32" s="13"/>
      <c r="AH32" s="13"/>
      <c r="AI32" s="13"/>
    </row>
    <row r="33" spans="2:35" ht="17.25" x14ac:dyDescent="0.25">
      <c r="B33" s="26"/>
      <c r="C33" s="27" t="s">
        <v>156</v>
      </c>
      <c r="D33" s="27"/>
      <c r="E33" s="13"/>
      <c r="F33" s="28">
        <v>3</v>
      </c>
      <c r="G33" s="28">
        <v>1</v>
      </c>
      <c r="H33" s="29">
        <f t="shared" si="2"/>
        <v>3</v>
      </c>
      <c r="I33" s="30" t="str">
        <f t="shared" si="3"/>
        <v>MINOR</v>
      </c>
      <c r="J33" s="82"/>
      <c r="K33" s="74"/>
      <c r="L33" s="75"/>
      <c r="M33" s="31"/>
      <c r="N33" s="32"/>
      <c r="Y33" s="71">
        <v>24</v>
      </c>
      <c r="Z33" s="68" t="s">
        <v>21</v>
      </c>
      <c r="AB33" s="84" t="s">
        <v>162</v>
      </c>
      <c r="AC33" s="13"/>
      <c r="AD33" s="13"/>
      <c r="AE33" s="13"/>
      <c r="AF33" s="13"/>
      <c r="AG33" s="13"/>
      <c r="AH33" s="13"/>
      <c r="AI33" s="13"/>
    </row>
    <row r="34" spans="2:35" ht="17.25" x14ac:dyDescent="0.25">
      <c r="B34" s="26"/>
      <c r="C34" s="27" t="s">
        <v>157</v>
      </c>
      <c r="D34" s="27"/>
      <c r="E34" s="13"/>
      <c r="F34" s="28">
        <v>3</v>
      </c>
      <c r="G34" s="28">
        <v>1</v>
      </c>
      <c r="H34" s="29">
        <f t="shared" si="2"/>
        <v>3</v>
      </c>
      <c r="I34" s="30" t="str">
        <f t="shared" si="3"/>
        <v>MINOR</v>
      </c>
      <c r="J34" s="82"/>
      <c r="K34" s="74"/>
      <c r="L34" s="75"/>
      <c r="M34" s="31"/>
      <c r="N34" s="32"/>
      <c r="Y34" s="71">
        <v>25</v>
      </c>
      <c r="Z34" s="68" t="s">
        <v>21</v>
      </c>
      <c r="AB34" s="84" t="s">
        <v>162</v>
      </c>
      <c r="AC34" s="13"/>
      <c r="AD34" s="13"/>
      <c r="AE34" s="13"/>
      <c r="AF34" s="13"/>
      <c r="AG34" s="13"/>
      <c r="AH34" s="13"/>
      <c r="AI34" s="13"/>
    </row>
    <row r="35" spans="2:35" ht="17.25" x14ac:dyDescent="0.25">
      <c r="B35" s="26"/>
      <c r="C35" s="58" t="s">
        <v>158</v>
      </c>
      <c r="D35" s="27"/>
      <c r="E35" s="13"/>
      <c r="F35" s="28">
        <v>3</v>
      </c>
      <c r="G35" s="28">
        <v>2</v>
      </c>
      <c r="H35" s="29">
        <f t="shared" si="2"/>
        <v>6</v>
      </c>
      <c r="I35" s="30" t="str">
        <f t="shared" si="3"/>
        <v>MODERATE</v>
      </c>
      <c r="J35" s="82"/>
      <c r="K35" s="74"/>
      <c r="L35" s="75"/>
      <c r="M35" s="31"/>
      <c r="N35" s="32"/>
    </row>
    <row r="36" spans="2:35" ht="17.25" x14ac:dyDescent="0.25">
      <c r="B36" s="26"/>
      <c r="C36" s="51" t="s">
        <v>37</v>
      </c>
      <c r="D36" s="52"/>
      <c r="E36" s="52"/>
      <c r="F36" s="54"/>
      <c r="G36" s="54"/>
      <c r="H36" s="57" t="str">
        <f t="shared" ref="H36:H54" si="4">IF(F36*G36=0,"",F36*G36)</f>
        <v/>
      </c>
      <c r="I36" s="52" t="str">
        <f t="shared" si="0"/>
        <v/>
      </c>
      <c r="J36" s="76"/>
      <c r="K36" s="77"/>
      <c r="L36" s="78"/>
      <c r="M36" s="52"/>
      <c r="N36" s="56"/>
    </row>
    <row r="37" spans="2:35" ht="17.25" x14ac:dyDescent="0.25">
      <c r="B37" s="26"/>
      <c r="C37" s="27" t="s">
        <v>38</v>
      </c>
      <c r="D37" s="27"/>
      <c r="E37" s="13"/>
      <c r="F37" s="28">
        <v>3</v>
      </c>
      <c r="G37" s="28">
        <v>1</v>
      </c>
      <c r="H37" s="29">
        <f t="shared" si="4"/>
        <v>3</v>
      </c>
      <c r="I37" s="30" t="str">
        <f t="shared" ref="I37:I40" si="5">IF(ISNA(VLOOKUP(H37,$Y$10:$Z$34,2,FALSE)),"",(VLOOKUP(H37,$Y$10:$Z$34,2,FALSE)))</f>
        <v>MINOR</v>
      </c>
      <c r="J37" s="82"/>
      <c r="K37" s="74"/>
      <c r="L37" s="75"/>
      <c r="M37" s="31"/>
      <c r="N37" s="32"/>
    </row>
    <row r="38" spans="2:35" ht="17.25" x14ac:dyDescent="0.25">
      <c r="B38" s="26"/>
      <c r="C38" s="27" t="s">
        <v>39</v>
      </c>
      <c r="D38" s="27"/>
      <c r="E38" s="13"/>
      <c r="F38" s="28">
        <v>3</v>
      </c>
      <c r="G38" s="28">
        <v>1</v>
      </c>
      <c r="H38" s="29">
        <f t="shared" si="4"/>
        <v>3</v>
      </c>
      <c r="I38" s="30" t="str">
        <f t="shared" si="5"/>
        <v>MINOR</v>
      </c>
      <c r="J38" s="82"/>
      <c r="K38" s="74"/>
      <c r="L38" s="75"/>
      <c r="M38" s="31"/>
      <c r="N38" s="32"/>
      <c r="AB38" s="13" t="s">
        <v>165</v>
      </c>
      <c r="AC38" s="13"/>
      <c r="AD38" s="13"/>
      <c r="AE38" s="13"/>
    </row>
    <row r="39" spans="2:35" ht="17.25" x14ac:dyDescent="0.25">
      <c r="B39" s="26"/>
      <c r="C39" s="27" t="s">
        <v>40</v>
      </c>
      <c r="D39" s="27"/>
      <c r="E39" s="13"/>
      <c r="F39" s="28">
        <v>3</v>
      </c>
      <c r="G39" s="28">
        <v>1</v>
      </c>
      <c r="H39" s="29">
        <f t="shared" si="4"/>
        <v>3</v>
      </c>
      <c r="I39" s="30" t="str">
        <f t="shared" si="5"/>
        <v>MINOR</v>
      </c>
      <c r="J39" s="82"/>
      <c r="K39" s="74"/>
      <c r="L39" s="75"/>
      <c r="M39" s="31"/>
      <c r="N39" s="32"/>
      <c r="AB39" s="13" t="s">
        <v>167</v>
      </c>
      <c r="AC39" s="13"/>
      <c r="AD39" s="13"/>
      <c r="AE39" s="13"/>
    </row>
    <row r="40" spans="2:35" ht="17.25" customHeight="1" x14ac:dyDescent="0.25">
      <c r="B40" s="26"/>
      <c r="C40" s="27" t="s">
        <v>59</v>
      </c>
      <c r="D40" s="27"/>
      <c r="E40" s="13"/>
      <c r="F40" s="28">
        <v>3</v>
      </c>
      <c r="G40" s="28">
        <v>1</v>
      </c>
      <c r="H40" s="29">
        <f t="shared" si="4"/>
        <v>3</v>
      </c>
      <c r="I40" s="30" t="str">
        <f t="shared" si="5"/>
        <v>MINOR</v>
      </c>
      <c r="J40" s="82"/>
      <c r="K40" s="74"/>
      <c r="L40" s="75"/>
      <c r="M40" s="31"/>
      <c r="N40" s="32"/>
      <c r="AB40" s="13" t="s">
        <v>169</v>
      </c>
      <c r="AC40" s="13"/>
      <c r="AD40" s="13"/>
      <c r="AE40" s="13"/>
      <c r="AF40" s="61"/>
    </row>
    <row r="41" spans="2:35" ht="17.25" x14ac:dyDescent="0.25">
      <c r="B41" s="26"/>
      <c r="C41" s="51" t="s">
        <v>41</v>
      </c>
      <c r="D41" s="52"/>
      <c r="E41" s="52"/>
      <c r="F41" s="54"/>
      <c r="G41" s="54"/>
      <c r="H41" s="57" t="str">
        <f t="shared" si="4"/>
        <v/>
      </c>
      <c r="I41" s="52" t="str">
        <f t="shared" si="0"/>
        <v/>
      </c>
      <c r="J41" s="76"/>
      <c r="K41" s="77"/>
      <c r="L41" s="78"/>
      <c r="M41" s="52"/>
      <c r="N41" s="56"/>
      <c r="AB41" s="13" t="s">
        <v>170</v>
      </c>
      <c r="AC41" s="13"/>
      <c r="AD41" s="13"/>
      <c r="AE41" s="13"/>
      <c r="AF41" s="61"/>
    </row>
    <row r="42" spans="2:35" ht="17.25" customHeight="1" x14ac:dyDescent="0.25">
      <c r="B42" s="26"/>
      <c r="C42" s="27" t="s">
        <v>42</v>
      </c>
      <c r="D42" s="27"/>
      <c r="E42" s="13"/>
      <c r="F42" s="28">
        <v>3</v>
      </c>
      <c r="G42" s="28">
        <v>1</v>
      </c>
      <c r="H42" s="29">
        <f t="shared" si="4"/>
        <v>3</v>
      </c>
      <c r="I42" s="30" t="str">
        <f t="shared" ref="I42:I54" si="6">IF(ISNA(VLOOKUP(H42,$Y$10:$Z$34,2,FALSE)),"",(VLOOKUP(H42,$Y$10:$Z$34,2,FALSE)))</f>
        <v>MINOR</v>
      </c>
      <c r="J42" s="82"/>
      <c r="K42" s="74"/>
      <c r="L42" s="75"/>
      <c r="M42" s="31"/>
      <c r="N42" s="32"/>
      <c r="AB42" s="13" t="s">
        <v>168</v>
      </c>
      <c r="AC42" s="13"/>
      <c r="AD42" s="13"/>
      <c r="AE42" s="13"/>
    </row>
    <row r="43" spans="2:35" ht="17.25" x14ac:dyDescent="0.25">
      <c r="B43" s="26"/>
      <c r="C43" s="27" t="s">
        <v>43</v>
      </c>
      <c r="D43" s="27"/>
      <c r="E43" s="13"/>
      <c r="F43" s="28">
        <v>3</v>
      </c>
      <c r="G43" s="28">
        <v>1</v>
      </c>
      <c r="H43" s="29">
        <f t="shared" si="4"/>
        <v>3</v>
      </c>
      <c r="I43" s="30" t="str">
        <f t="shared" si="6"/>
        <v>MINOR</v>
      </c>
      <c r="J43" s="82"/>
      <c r="K43" s="74"/>
      <c r="L43" s="75"/>
      <c r="M43" s="31"/>
      <c r="N43" s="32"/>
    </row>
    <row r="44" spans="2:35" ht="17.25" x14ac:dyDescent="0.25">
      <c r="B44" s="26"/>
      <c r="C44" s="27" t="s">
        <v>45</v>
      </c>
      <c r="D44" s="27"/>
      <c r="E44" s="13"/>
      <c r="F44" s="28">
        <v>3</v>
      </c>
      <c r="G44" s="28">
        <v>1</v>
      </c>
      <c r="H44" s="29">
        <f t="shared" si="4"/>
        <v>3</v>
      </c>
      <c r="I44" s="30" t="str">
        <f t="shared" si="6"/>
        <v>MINOR</v>
      </c>
      <c r="J44" s="82"/>
      <c r="K44" s="74"/>
      <c r="L44" s="75"/>
      <c r="M44" s="31"/>
      <c r="N44" s="32"/>
    </row>
    <row r="45" spans="2:35" ht="17.25" customHeight="1" x14ac:dyDescent="0.25">
      <c r="B45" s="26"/>
      <c r="C45" s="27" t="s">
        <v>46</v>
      </c>
      <c r="D45" s="27"/>
      <c r="E45" s="13"/>
      <c r="F45" s="28">
        <v>3</v>
      </c>
      <c r="G45" s="28">
        <v>1</v>
      </c>
      <c r="H45" s="29">
        <f t="shared" si="4"/>
        <v>3</v>
      </c>
      <c r="I45" s="30" t="str">
        <f t="shared" si="6"/>
        <v>MINOR</v>
      </c>
      <c r="J45" s="82"/>
      <c r="K45" s="74"/>
      <c r="L45" s="75"/>
      <c r="M45" s="31"/>
      <c r="N45" s="32"/>
    </row>
    <row r="46" spans="2:35" ht="17.25" x14ac:dyDescent="0.25">
      <c r="B46" s="26"/>
      <c r="C46" s="27" t="s">
        <v>47</v>
      </c>
      <c r="D46" s="27"/>
      <c r="E46" s="13"/>
      <c r="F46" s="28">
        <v>3</v>
      </c>
      <c r="G46" s="28">
        <v>1</v>
      </c>
      <c r="H46" s="29">
        <f t="shared" si="4"/>
        <v>3</v>
      </c>
      <c r="I46" s="30" t="str">
        <f t="shared" si="6"/>
        <v>MINOR</v>
      </c>
      <c r="J46" s="82"/>
      <c r="K46" s="74"/>
      <c r="L46" s="75"/>
      <c r="M46" s="31"/>
      <c r="N46" s="32"/>
    </row>
    <row r="47" spans="2:35" ht="17.25" x14ac:dyDescent="0.25">
      <c r="B47" s="26"/>
      <c r="C47" s="27" t="s">
        <v>44</v>
      </c>
      <c r="D47" s="27"/>
      <c r="E47" s="13"/>
      <c r="F47" s="28">
        <v>1</v>
      </c>
      <c r="G47" s="28">
        <v>1</v>
      </c>
      <c r="H47" s="29">
        <f t="shared" si="4"/>
        <v>1</v>
      </c>
      <c r="I47" s="30" t="str">
        <f t="shared" si="6"/>
        <v>MINOR</v>
      </c>
      <c r="J47" s="82"/>
      <c r="K47" s="74"/>
      <c r="L47" s="75"/>
      <c r="M47" s="31"/>
      <c r="N47" s="32"/>
    </row>
    <row r="48" spans="2:35" ht="17.25" customHeight="1" x14ac:dyDescent="0.25">
      <c r="B48" s="26"/>
      <c r="C48" s="27" t="s">
        <v>48</v>
      </c>
      <c r="D48" s="27"/>
      <c r="E48" s="13"/>
      <c r="F48" s="28">
        <v>2</v>
      </c>
      <c r="G48" s="28">
        <v>1</v>
      </c>
      <c r="H48" s="29">
        <f t="shared" si="4"/>
        <v>2</v>
      </c>
      <c r="I48" s="30" t="str">
        <f t="shared" si="6"/>
        <v>MINOR</v>
      </c>
      <c r="J48" s="82"/>
      <c r="K48" s="74"/>
      <c r="L48" s="75"/>
      <c r="M48" s="31"/>
      <c r="N48" s="32"/>
    </row>
    <row r="49" spans="2:27" ht="17.25" x14ac:dyDescent="0.25">
      <c r="B49" s="26"/>
      <c r="C49" s="27" t="s">
        <v>86</v>
      </c>
      <c r="D49" s="27"/>
      <c r="E49" s="13"/>
      <c r="F49" s="28">
        <v>2</v>
      </c>
      <c r="G49" s="28">
        <v>1</v>
      </c>
      <c r="H49" s="29">
        <f t="shared" si="4"/>
        <v>2</v>
      </c>
      <c r="I49" s="30" t="str">
        <f t="shared" si="6"/>
        <v>MINOR</v>
      </c>
      <c r="J49" s="82"/>
      <c r="K49" s="74"/>
      <c r="L49" s="75"/>
      <c r="M49" s="31"/>
      <c r="N49" s="32"/>
    </row>
    <row r="50" spans="2:27" ht="17.25" x14ac:dyDescent="0.25">
      <c r="B50" s="26"/>
      <c r="C50" s="27" t="s">
        <v>49</v>
      </c>
      <c r="D50" s="27"/>
      <c r="E50" s="13"/>
      <c r="F50" s="28">
        <v>2</v>
      </c>
      <c r="G50" s="28">
        <v>1</v>
      </c>
      <c r="H50" s="29">
        <f t="shared" si="4"/>
        <v>2</v>
      </c>
      <c r="I50" s="30" t="str">
        <f t="shared" si="6"/>
        <v>MINOR</v>
      </c>
      <c r="J50" s="82"/>
      <c r="K50" s="74"/>
      <c r="L50" s="75"/>
      <c r="M50" s="31"/>
      <c r="N50" s="32"/>
    </row>
    <row r="51" spans="2:27" ht="17.25" customHeight="1" x14ac:dyDescent="0.25">
      <c r="B51" s="26"/>
      <c r="C51" s="58" t="s">
        <v>51</v>
      </c>
      <c r="D51" s="27"/>
      <c r="E51" s="13"/>
      <c r="F51" s="28">
        <v>2</v>
      </c>
      <c r="G51" s="28">
        <v>1</v>
      </c>
      <c r="H51" s="29">
        <f t="shared" si="4"/>
        <v>2</v>
      </c>
      <c r="I51" s="30" t="str">
        <f t="shared" si="6"/>
        <v>MINOR</v>
      </c>
      <c r="J51" s="82"/>
      <c r="K51" s="74"/>
      <c r="L51" s="75"/>
      <c r="M51" s="31"/>
      <c r="N51" s="32"/>
    </row>
    <row r="52" spans="2:27" ht="17.25" x14ac:dyDescent="0.25">
      <c r="B52" s="26"/>
      <c r="C52" s="58" t="s">
        <v>52</v>
      </c>
      <c r="D52" s="27"/>
      <c r="E52" s="13"/>
      <c r="F52" s="28">
        <v>2</v>
      </c>
      <c r="G52" s="28">
        <v>1</v>
      </c>
      <c r="H52" s="29">
        <f t="shared" si="4"/>
        <v>2</v>
      </c>
      <c r="I52" s="30" t="str">
        <f t="shared" si="6"/>
        <v>MINOR</v>
      </c>
      <c r="J52" s="82"/>
      <c r="K52" s="74"/>
      <c r="L52" s="75"/>
      <c r="M52" s="31"/>
      <c r="N52" s="32"/>
    </row>
    <row r="53" spans="2:27" ht="17.25" customHeight="1" x14ac:dyDescent="0.25">
      <c r="B53" s="26"/>
      <c r="C53" s="58" t="s">
        <v>53</v>
      </c>
      <c r="D53" s="27"/>
      <c r="E53" s="13"/>
      <c r="F53" s="28">
        <v>2</v>
      </c>
      <c r="G53" s="28">
        <v>1</v>
      </c>
      <c r="H53" s="29">
        <f t="shared" si="4"/>
        <v>2</v>
      </c>
      <c r="I53" s="30" t="str">
        <f t="shared" si="6"/>
        <v>MINOR</v>
      </c>
      <c r="J53" s="82"/>
      <c r="K53" s="74"/>
      <c r="L53" s="75"/>
      <c r="M53" s="31"/>
      <c r="N53" s="32"/>
    </row>
    <row r="54" spans="2:27" ht="17.25" x14ac:dyDescent="0.25">
      <c r="B54" s="26"/>
      <c r="C54" s="58" t="s">
        <v>87</v>
      </c>
      <c r="D54" s="27"/>
      <c r="E54" s="13"/>
      <c r="F54" s="28">
        <v>1</v>
      </c>
      <c r="G54" s="28">
        <v>1</v>
      </c>
      <c r="H54" s="29">
        <f t="shared" si="4"/>
        <v>1</v>
      </c>
      <c r="I54" s="30" t="str">
        <f t="shared" si="6"/>
        <v>MINOR</v>
      </c>
      <c r="J54" s="82"/>
      <c r="K54" s="74"/>
      <c r="L54" s="75"/>
      <c r="M54" s="31"/>
      <c r="N54" s="32"/>
    </row>
    <row r="55" spans="2:27" ht="17.25" x14ac:dyDescent="0.25">
      <c r="B55" s="26"/>
      <c r="C55" s="51" t="s">
        <v>50</v>
      </c>
      <c r="D55" s="52"/>
      <c r="E55" s="52"/>
      <c r="F55" s="54"/>
      <c r="G55" s="54"/>
      <c r="H55" s="57" t="str">
        <f t="shared" ref="H55:H115" si="7">IF(F55*G55=0,"",F55*G55)</f>
        <v/>
      </c>
      <c r="I55" s="52" t="str">
        <f t="shared" ref="I55:I116" si="8">IF(ISNA(VLOOKUP(H55,$Y$10:$Z$34,2,FALSE)),"",(VLOOKUP(H55,$Y$10:$Z$34,2,FALSE)))</f>
        <v/>
      </c>
      <c r="J55" s="76"/>
      <c r="K55" s="77"/>
      <c r="L55" s="78"/>
      <c r="M55" s="52"/>
      <c r="N55" s="56"/>
    </row>
    <row r="56" spans="2:27" ht="17.25" x14ac:dyDescent="0.25">
      <c r="B56" s="26"/>
      <c r="C56" s="27" t="s">
        <v>54</v>
      </c>
      <c r="D56" s="27"/>
      <c r="E56" s="13"/>
      <c r="F56" s="28">
        <v>3</v>
      </c>
      <c r="G56" s="28">
        <v>2</v>
      </c>
      <c r="H56" s="29">
        <f t="shared" si="7"/>
        <v>6</v>
      </c>
      <c r="I56" s="30" t="str">
        <f t="shared" si="8"/>
        <v>MODERATE</v>
      </c>
      <c r="J56" s="82"/>
      <c r="K56" s="74"/>
      <c r="L56" s="75"/>
      <c r="M56" s="31"/>
      <c r="N56" s="32"/>
    </row>
    <row r="57" spans="2:27" ht="17.25" x14ac:dyDescent="0.25">
      <c r="B57" s="26"/>
      <c r="C57" s="27" t="s">
        <v>55</v>
      </c>
      <c r="D57" s="27"/>
      <c r="E57" s="13"/>
      <c r="F57" s="28">
        <v>3</v>
      </c>
      <c r="G57" s="28">
        <v>2</v>
      </c>
      <c r="H57" s="29">
        <f t="shared" si="7"/>
        <v>6</v>
      </c>
      <c r="I57" s="30" t="str">
        <f t="shared" si="8"/>
        <v>MODERATE</v>
      </c>
      <c r="J57" s="82"/>
      <c r="K57" s="74"/>
      <c r="L57" s="75"/>
      <c r="M57" s="31"/>
      <c r="N57" s="32"/>
    </row>
    <row r="58" spans="2:27" ht="17.25" x14ac:dyDescent="0.25">
      <c r="B58" s="26"/>
      <c r="C58" s="27" t="s">
        <v>56</v>
      </c>
      <c r="D58" s="27"/>
      <c r="E58" s="13"/>
      <c r="F58" s="28">
        <v>3</v>
      </c>
      <c r="G58" s="28">
        <v>1</v>
      </c>
      <c r="H58" s="29">
        <f t="shared" si="7"/>
        <v>3</v>
      </c>
      <c r="I58" s="30" t="str">
        <f t="shared" si="8"/>
        <v>MINOR</v>
      </c>
      <c r="J58" s="82"/>
      <c r="K58" s="74"/>
      <c r="L58" s="75"/>
      <c r="M58" s="31"/>
      <c r="N58" s="32"/>
    </row>
    <row r="59" spans="2:27" ht="17.25" x14ac:dyDescent="0.25">
      <c r="B59" s="26"/>
      <c r="C59" s="27" t="s">
        <v>57</v>
      </c>
      <c r="D59" s="27"/>
      <c r="E59" s="13"/>
      <c r="F59" s="28">
        <v>2</v>
      </c>
      <c r="G59" s="28">
        <v>1</v>
      </c>
      <c r="H59" s="29">
        <f t="shared" si="7"/>
        <v>2</v>
      </c>
      <c r="I59" s="30" t="str">
        <f t="shared" si="8"/>
        <v>MINOR</v>
      </c>
      <c r="J59" s="82"/>
      <c r="K59" s="74"/>
      <c r="L59" s="75"/>
      <c r="M59" s="31"/>
      <c r="N59" s="32"/>
    </row>
    <row r="60" spans="2:27" ht="17.25" x14ac:dyDescent="0.25">
      <c r="B60" s="26"/>
      <c r="C60" s="27" t="s">
        <v>58</v>
      </c>
      <c r="D60" s="27"/>
      <c r="E60" s="13"/>
      <c r="F60" s="28">
        <v>3</v>
      </c>
      <c r="G60" s="28">
        <v>1</v>
      </c>
      <c r="H60" s="29">
        <f t="shared" si="7"/>
        <v>3</v>
      </c>
      <c r="I60" s="30" t="str">
        <f t="shared" si="8"/>
        <v>MINOR</v>
      </c>
      <c r="J60" s="82"/>
      <c r="K60" s="74"/>
      <c r="L60" s="75"/>
      <c r="M60" s="31"/>
      <c r="N60" s="32"/>
    </row>
    <row r="61" spans="2:27" ht="17.25" x14ac:dyDescent="0.25">
      <c r="B61" s="26"/>
      <c r="C61" s="60" t="s">
        <v>130</v>
      </c>
      <c r="D61" s="27"/>
      <c r="E61" s="13"/>
      <c r="F61" s="28">
        <v>3</v>
      </c>
      <c r="G61" s="28">
        <v>2</v>
      </c>
      <c r="H61" s="29">
        <f t="shared" si="7"/>
        <v>6</v>
      </c>
      <c r="I61" s="30" t="str">
        <f t="shared" si="8"/>
        <v>MODERATE</v>
      </c>
      <c r="J61" s="82"/>
      <c r="K61" s="74"/>
      <c r="L61" s="75"/>
      <c r="M61" s="31"/>
      <c r="N61" s="32"/>
    </row>
    <row r="62" spans="2:27" ht="17.25" x14ac:dyDescent="0.25">
      <c r="B62" s="26"/>
      <c r="C62" s="59" t="s">
        <v>60</v>
      </c>
      <c r="D62" s="52"/>
      <c r="E62" s="52"/>
      <c r="F62" s="54"/>
      <c r="G62" s="54"/>
      <c r="H62" s="57" t="str">
        <f t="shared" si="7"/>
        <v/>
      </c>
      <c r="I62" s="52" t="str">
        <f t="shared" si="8"/>
        <v/>
      </c>
      <c r="J62" s="76"/>
      <c r="K62" s="77"/>
      <c r="L62" s="78"/>
      <c r="M62" s="52"/>
      <c r="N62" s="56"/>
      <c r="P62" s="61"/>
      <c r="Q62" s="85"/>
      <c r="R62" s="85"/>
      <c r="S62" s="85"/>
      <c r="T62" s="85"/>
      <c r="U62" s="85"/>
      <c r="V62" s="85"/>
      <c r="W62" s="85"/>
      <c r="X62" s="85"/>
      <c r="Y62" s="85"/>
      <c r="Z62" s="85"/>
    </row>
    <row r="63" spans="2:27" ht="17.25" x14ac:dyDescent="0.25">
      <c r="B63" s="26"/>
      <c r="C63" s="27" t="s">
        <v>61</v>
      </c>
      <c r="D63" s="27"/>
      <c r="E63" s="13"/>
      <c r="F63" s="28">
        <v>1</v>
      </c>
      <c r="G63" s="28">
        <v>1</v>
      </c>
      <c r="H63" s="29">
        <f t="shared" si="7"/>
        <v>1</v>
      </c>
      <c r="I63" s="30" t="str">
        <f t="shared" si="8"/>
        <v>MINOR</v>
      </c>
      <c r="J63" s="82"/>
      <c r="K63" s="74"/>
      <c r="L63" s="75"/>
      <c r="M63" s="31"/>
      <c r="N63" s="32"/>
      <c r="P63" s="61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3"/>
    </row>
    <row r="64" spans="2:27" ht="17.25" x14ac:dyDescent="0.25">
      <c r="B64" s="26"/>
      <c r="C64" s="27" t="s">
        <v>62</v>
      </c>
      <c r="D64" s="27"/>
      <c r="E64" s="13"/>
      <c r="F64" s="28">
        <v>1</v>
      </c>
      <c r="G64" s="28">
        <v>1</v>
      </c>
      <c r="H64" s="29">
        <f t="shared" si="7"/>
        <v>1</v>
      </c>
      <c r="I64" s="30" t="str">
        <f t="shared" si="8"/>
        <v>MINOR</v>
      </c>
      <c r="J64" s="82"/>
      <c r="K64" s="74"/>
      <c r="L64" s="75"/>
      <c r="M64" s="31"/>
      <c r="N64" s="32"/>
    </row>
    <row r="65" spans="2:14" ht="17.25" x14ac:dyDescent="0.25">
      <c r="B65" s="26"/>
      <c r="C65" s="27" t="s">
        <v>63</v>
      </c>
      <c r="D65" s="27"/>
      <c r="E65" s="13"/>
      <c r="F65" s="28">
        <v>1</v>
      </c>
      <c r="G65" s="28">
        <v>1</v>
      </c>
      <c r="H65" s="29">
        <f t="shared" si="7"/>
        <v>1</v>
      </c>
      <c r="I65" s="30" t="str">
        <f t="shared" si="8"/>
        <v>MINOR</v>
      </c>
      <c r="J65" s="82"/>
      <c r="K65" s="74"/>
      <c r="L65" s="75"/>
      <c r="M65" s="31"/>
      <c r="N65" s="32"/>
    </row>
    <row r="66" spans="2:14" ht="17.25" x14ac:dyDescent="0.25">
      <c r="B66" s="26"/>
      <c r="C66" s="27" t="s">
        <v>64</v>
      </c>
      <c r="D66" s="27"/>
      <c r="E66" s="13"/>
      <c r="F66" s="28">
        <v>1</v>
      </c>
      <c r="G66" s="28">
        <v>1</v>
      </c>
      <c r="H66" s="29">
        <f t="shared" si="7"/>
        <v>1</v>
      </c>
      <c r="I66" s="30" t="str">
        <f t="shared" si="8"/>
        <v>MINOR</v>
      </c>
      <c r="J66" s="82"/>
      <c r="K66" s="74"/>
      <c r="L66" s="75"/>
      <c r="M66" s="31"/>
      <c r="N66" s="32"/>
    </row>
    <row r="67" spans="2:14" ht="17.25" x14ac:dyDescent="0.25">
      <c r="B67" s="26"/>
      <c r="C67" s="27" t="s">
        <v>65</v>
      </c>
      <c r="D67" s="27"/>
      <c r="E67" s="13"/>
      <c r="F67" s="28">
        <v>1</v>
      </c>
      <c r="G67" s="28">
        <v>1</v>
      </c>
      <c r="H67" s="29">
        <f t="shared" si="7"/>
        <v>1</v>
      </c>
      <c r="I67" s="30" t="str">
        <f t="shared" si="8"/>
        <v>MINOR</v>
      </c>
      <c r="J67" s="82"/>
      <c r="K67" s="74"/>
      <c r="L67" s="75"/>
      <c r="M67" s="31"/>
      <c r="N67" s="32"/>
    </row>
    <row r="68" spans="2:14" ht="17.25" x14ac:dyDescent="0.25">
      <c r="B68" s="26"/>
      <c r="C68" s="51" t="s">
        <v>66</v>
      </c>
      <c r="D68" s="52"/>
      <c r="E68" s="52"/>
      <c r="F68" s="54"/>
      <c r="G68" s="54"/>
      <c r="H68" s="57" t="str">
        <f t="shared" si="7"/>
        <v/>
      </c>
      <c r="I68" s="52" t="str">
        <f t="shared" si="8"/>
        <v/>
      </c>
      <c r="J68" s="76"/>
      <c r="K68" s="77"/>
      <c r="L68" s="78"/>
      <c r="M68" s="52"/>
      <c r="N68" s="56"/>
    </row>
    <row r="69" spans="2:14" ht="17.25" x14ac:dyDescent="0.25">
      <c r="B69" s="26"/>
      <c r="C69" s="27" t="s">
        <v>67</v>
      </c>
      <c r="D69" s="27"/>
      <c r="E69" s="13"/>
      <c r="F69" s="28">
        <v>1</v>
      </c>
      <c r="G69" s="28">
        <v>1</v>
      </c>
      <c r="H69" s="29">
        <f t="shared" si="7"/>
        <v>1</v>
      </c>
      <c r="I69" s="30" t="str">
        <f t="shared" si="8"/>
        <v>MINOR</v>
      </c>
      <c r="J69" s="82"/>
      <c r="K69" s="74"/>
      <c r="L69" s="75"/>
      <c r="M69" s="31"/>
      <c r="N69" s="32"/>
    </row>
    <row r="70" spans="2:14" ht="17.25" x14ac:dyDescent="0.25">
      <c r="B70" s="26"/>
      <c r="C70" s="27" t="s">
        <v>68</v>
      </c>
      <c r="D70" s="27"/>
      <c r="E70" s="13"/>
      <c r="F70" s="28">
        <v>1</v>
      </c>
      <c r="G70" s="28">
        <v>1</v>
      </c>
      <c r="H70" s="29">
        <f t="shared" si="7"/>
        <v>1</v>
      </c>
      <c r="I70" s="30" t="str">
        <f t="shared" si="8"/>
        <v>MINOR</v>
      </c>
      <c r="J70" s="82"/>
      <c r="K70" s="74"/>
      <c r="L70" s="75"/>
      <c r="M70" s="31"/>
      <c r="N70" s="32"/>
    </row>
    <row r="71" spans="2:14" ht="17.25" x14ac:dyDescent="0.25">
      <c r="B71" s="26"/>
      <c r="C71" s="27" t="s">
        <v>69</v>
      </c>
      <c r="D71" s="27"/>
      <c r="E71" s="13"/>
      <c r="F71" s="28">
        <v>1</v>
      </c>
      <c r="G71" s="28">
        <v>1</v>
      </c>
      <c r="H71" s="29">
        <f t="shared" si="7"/>
        <v>1</v>
      </c>
      <c r="I71" s="30" t="str">
        <f t="shared" si="8"/>
        <v>MINOR</v>
      </c>
      <c r="J71" s="82"/>
      <c r="K71" s="74"/>
      <c r="L71" s="75"/>
      <c r="M71" s="31"/>
      <c r="N71" s="32"/>
    </row>
    <row r="72" spans="2:14" ht="17.25" x14ac:dyDescent="0.25">
      <c r="B72" s="26"/>
      <c r="C72" s="27" t="s">
        <v>70</v>
      </c>
      <c r="D72" s="27"/>
      <c r="E72" s="13"/>
      <c r="F72" s="28">
        <v>1</v>
      </c>
      <c r="G72" s="28">
        <v>1</v>
      </c>
      <c r="H72" s="29">
        <f t="shared" si="7"/>
        <v>1</v>
      </c>
      <c r="I72" s="30" t="str">
        <f t="shared" si="8"/>
        <v>MINOR</v>
      </c>
      <c r="J72" s="82"/>
      <c r="K72" s="74"/>
      <c r="L72" s="75"/>
      <c r="M72" s="31"/>
      <c r="N72" s="32"/>
    </row>
    <row r="73" spans="2:14" ht="17.25" x14ac:dyDescent="0.25">
      <c r="B73" s="26"/>
      <c r="C73" s="51" t="s">
        <v>71</v>
      </c>
      <c r="D73" s="52"/>
      <c r="E73" s="52"/>
      <c r="F73" s="54"/>
      <c r="G73" s="54"/>
      <c r="H73" s="57" t="str">
        <f t="shared" si="7"/>
        <v/>
      </c>
      <c r="I73" s="52" t="str">
        <f t="shared" si="8"/>
        <v/>
      </c>
      <c r="J73" s="76"/>
      <c r="K73" s="77"/>
      <c r="L73" s="78"/>
      <c r="M73" s="52"/>
      <c r="N73" s="56"/>
    </row>
    <row r="74" spans="2:14" ht="17.25" x14ac:dyDescent="0.25">
      <c r="B74" s="26"/>
      <c r="C74" s="27" t="s">
        <v>72</v>
      </c>
      <c r="D74" s="27"/>
      <c r="E74" s="13"/>
      <c r="F74" s="28">
        <v>3</v>
      </c>
      <c r="G74" s="28">
        <v>2</v>
      </c>
      <c r="H74" s="29">
        <f t="shared" si="7"/>
        <v>6</v>
      </c>
      <c r="I74" s="30" t="str">
        <f t="shared" si="8"/>
        <v>MODERATE</v>
      </c>
      <c r="J74" s="82"/>
      <c r="K74" s="74"/>
      <c r="L74" s="75"/>
      <c r="M74" s="31"/>
      <c r="N74" s="32"/>
    </row>
    <row r="75" spans="2:14" ht="17.25" x14ac:dyDescent="0.25">
      <c r="B75" s="26"/>
      <c r="C75" s="27" t="s">
        <v>73</v>
      </c>
      <c r="D75" s="27"/>
      <c r="E75" s="13"/>
      <c r="F75" s="28">
        <v>2</v>
      </c>
      <c r="G75" s="28">
        <v>1</v>
      </c>
      <c r="H75" s="29">
        <f t="shared" si="7"/>
        <v>2</v>
      </c>
      <c r="I75" s="30" t="str">
        <f t="shared" si="8"/>
        <v>MINOR</v>
      </c>
      <c r="J75" s="82"/>
      <c r="K75" s="74"/>
      <c r="L75" s="75"/>
      <c r="M75" s="31"/>
      <c r="N75" s="32"/>
    </row>
    <row r="76" spans="2:14" ht="17.25" x14ac:dyDescent="0.25">
      <c r="B76" s="26"/>
      <c r="C76" s="27" t="s">
        <v>74</v>
      </c>
      <c r="D76" s="27"/>
      <c r="E76" s="13"/>
      <c r="F76" s="28">
        <v>3</v>
      </c>
      <c r="G76" s="28">
        <v>2</v>
      </c>
      <c r="H76" s="29">
        <f t="shared" si="7"/>
        <v>6</v>
      </c>
      <c r="I76" s="30" t="str">
        <f t="shared" si="8"/>
        <v>MODERATE</v>
      </c>
      <c r="J76" s="82"/>
      <c r="K76" s="74"/>
      <c r="L76" s="75"/>
      <c r="M76" s="31"/>
      <c r="N76" s="32"/>
    </row>
    <row r="77" spans="2:14" ht="17.25" x14ac:dyDescent="0.25">
      <c r="B77" s="26"/>
      <c r="C77" s="27" t="s">
        <v>75</v>
      </c>
      <c r="D77" s="27"/>
      <c r="E77" s="13"/>
      <c r="F77" s="28">
        <v>2</v>
      </c>
      <c r="G77" s="28">
        <v>1</v>
      </c>
      <c r="H77" s="29">
        <f t="shared" si="7"/>
        <v>2</v>
      </c>
      <c r="I77" s="30" t="str">
        <f t="shared" si="8"/>
        <v>MINOR</v>
      </c>
      <c r="J77" s="82"/>
      <c r="K77" s="74"/>
      <c r="L77" s="75"/>
      <c r="M77" s="31"/>
      <c r="N77" s="32"/>
    </row>
    <row r="78" spans="2:14" ht="17.25" x14ac:dyDescent="0.25">
      <c r="B78" s="26"/>
      <c r="C78" s="27" t="s">
        <v>76</v>
      </c>
      <c r="D78" s="27"/>
      <c r="E78" s="13"/>
      <c r="F78" s="28">
        <v>2</v>
      </c>
      <c r="G78" s="28">
        <v>1</v>
      </c>
      <c r="H78" s="29">
        <f t="shared" si="7"/>
        <v>2</v>
      </c>
      <c r="I78" s="30" t="str">
        <f t="shared" si="8"/>
        <v>MINOR</v>
      </c>
      <c r="J78" s="82"/>
      <c r="K78" s="74"/>
      <c r="L78" s="75"/>
      <c r="M78" s="31"/>
      <c r="N78" s="32"/>
    </row>
    <row r="79" spans="2:14" ht="17.25" x14ac:dyDescent="0.25">
      <c r="B79" s="26"/>
      <c r="C79" s="51" t="s">
        <v>77</v>
      </c>
      <c r="D79" s="52"/>
      <c r="E79" s="52"/>
      <c r="F79" s="54"/>
      <c r="G79" s="54"/>
      <c r="H79" s="57" t="str">
        <f t="shared" si="7"/>
        <v/>
      </c>
      <c r="I79" s="52" t="str">
        <f t="shared" si="8"/>
        <v/>
      </c>
      <c r="J79" s="76"/>
      <c r="K79" s="77"/>
      <c r="L79" s="78"/>
      <c r="M79" s="52"/>
      <c r="N79" s="56"/>
    </row>
    <row r="80" spans="2:14" ht="17.25" x14ac:dyDescent="0.25">
      <c r="B80" s="26"/>
      <c r="C80" s="27" t="s">
        <v>82</v>
      </c>
      <c r="D80" s="27"/>
      <c r="E80" s="13"/>
      <c r="F80" s="28">
        <v>2</v>
      </c>
      <c r="G80" s="28">
        <v>1</v>
      </c>
      <c r="H80" s="29">
        <f t="shared" si="7"/>
        <v>2</v>
      </c>
      <c r="I80" s="30" t="str">
        <f t="shared" si="8"/>
        <v>MINOR</v>
      </c>
      <c r="J80" s="82"/>
      <c r="K80" s="74"/>
      <c r="L80" s="75"/>
      <c r="M80" s="31"/>
      <c r="N80" s="32"/>
    </row>
    <row r="81" spans="2:14" ht="17.25" x14ac:dyDescent="0.25">
      <c r="B81" s="26"/>
      <c r="C81" s="27" t="s">
        <v>83</v>
      </c>
      <c r="D81" s="27"/>
      <c r="E81" s="13"/>
      <c r="F81" s="28">
        <v>2</v>
      </c>
      <c r="G81" s="28">
        <v>1</v>
      </c>
      <c r="H81" s="29">
        <f t="shared" si="7"/>
        <v>2</v>
      </c>
      <c r="I81" s="30" t="str">
        <f t="shared" si="8"/>
        <v>MINOR</v>
      </c>
      <c r="J81" s="82"/>
      <c r="K81" s="74"/>
      <c r="L81" s="75"/>
      <c r="M81" s="31"/>
      <c r="N81" s="32"/>
    </row>
    <row r="82" spans="2:14" ht="17.25" x14ac:dyDescent="0.25">
      <c r="B82" s="26"/>
      <c r="C82" s="27" t="s">
        <v>78</v>
      </c>
      <c r="D82" s="27"/>
      <c r="E82" s="13"/>
      <c r="F82" s="28">
        <v>1</v>
      </c>
      <c r="G82" s="28">
        <v>1</v>
      </c>
      <c r="H82" s="29">
        <f t="shared" si="7"/>
        <v>1</v>
      </c>
      <c r="I82" s="30" t="str">
        <f t="shared" si="8"/>
        <v>MINOR</v>
      </c>
      <c r="J82" s="82"/>
      <c r="K82" s="74"/>
      <c r="L82" s="75"/>
      <c r="M82" s="31"/>
      <c r="N82" s="32"/>
    </row>
    <row r="83" spans="2:14" ht="17.25" x14ac:dyDescent="0.25">
      <c r="B83" s="26"/>
      <c r="C83" s="51" t="s">
        <v>79</v>
      </c>
      <c r="D83" s="52"/>
      <c r="E83" s="52"/>
      <c r="F83" s="54"/>
      <c r="G83" s="54"/>
      <c r="H83" s="57" t="str">
        <f t="shared" si="7"/>
        <v/>
      </c>
      <c r="I83" s="52" t="str">
        <f t="shared" si="8"/>
        <v/>
      </c>
      <c r="J83" s="76"/>
      <c r="K83" s="77"/>
      <c r="L83" s="78"/>
      <c r="M83" s="52"/>
      <c r="N83" s="56"/>
    </row>
    <row r="84" spans="2:14" ht="17.25" x14ac:dyDescent="0.25">
      <c r="B84" s="26"/>
      <c r="C84" s="27" t="s">
        <v>80</v>
      </c>
      <c r="D84" s="27"/>
      <c r="E84" s="13"/>
      <c r="F84" s="28">
        <v>2</v>
      </c>
      <c r="G84" s="28">
        <v>1</v>
      </c>
      <c r="H84" s="29">
        <f t="shared" si="7"/>
        <v>2</v>
      </c>
      <c r="I84" s="30" t="str">
        <f t="shared" si="8"/>
        <v>MINOR</v>
      </c>
      <c r="J84" s="82"/>
      <c r="K84" s="74"/>
      <c r="L84" s="75"/>
      <c r="M84" s="31"/>
      <c r="N84" s="32"/>
    </row>
    <row r="85" spans="2:14" ht="17.25" x14ac:dyDescent="0.25">
      <c r="B85" s="26"/>
      <c r="C85" s="27" t="s">
        <v>81</v>
      </c>
      <c r="D85" s="27"/>
      <c r="E85" s="13"/>
      <c r="F85" s="28">
        <v>3</v>
      </c>
      <c r="G85" s="28">
        <v>1</v>
      </c>
      <c r="H85" s="29">
        <f t="shared" si="7"/>
        <v>3</v>
      </c>
      <c r="I85" s="30" t="str">
        <f t="shared" si="8"/>
        <v>MINOR</v>
      </c>
      <c r="J85" s="82"/>
      <c r="K85" s="74"/>
      <c r="L85" s="75"/>
      <c r="M85" s="31"/>
      <c r="N85" s="32"/>
    </row>
    <row r="86" spans="2:14" ht="17.25" x14ac:dyDescent="0.25">
      <c r="B86" s="26"/>
      <c r="C86" s="27" t="s">
        <v>84</v>
      </c>
      <c r="D86" s="27"/>
      <c r="E86" s="13"/>
      <c r="F86" s="28">
        <v>3</v>
      </c>
      <c r="G86" s="28">
        <v>2</v>
      </c>
      <c r="H86" s="29">
        <f t="shared" si="7"/>
        <v>6</v>
      </c>
      <c r="I86" s="30" t="str">
        <f t="shared" si="8"/>
        <v>MODERATE</v>
      </c>
      <c r="J86" s="82"/>
      <c r="K86" s="74"/>
      <c r="L86" s="75"/>
      <c r="M86" s="31"/>
      <c r="N86" s="32"/>
    </row>
    <row r="87" spans="2:14" ht="17.25" x14ac:dyDescent="0.25">
      <c r="B87" s="26"/>
      <c r="C87" s="27" t="s">
        <v>85</v>
      </c>
      <c r="D87" s="27"/>
      <c r="E87" s="13"/>
      <c r="F87" s="28">
        <v>3</v>
      </c>
      <c r="G87" s="28">
        <v>3</v>
      </c>
      <c r="H87" s="29">
        <f t="shared" si="7"/>
        <v>9</v>
      </c>
      <c r="I87" s="30" t="str">
        <f t="shared" si="8"/>
        <v>HIGH</v>
      </c>
      <c r="J87" s="82"/>
      <c r="K87" s="74"/>
      <c r="L87" s="75"/>
      <c r="M87" s="31"/>
      <c r="N87" s="32"/>
    </row>
    <row r="88" spans="2:14" ht="17.25" x14ac:dyDescent="0.25">
      <c r="B88" s="26"/>
      <c r="C88" s="51" t="s">
        <v>88</v>
      </c>
      <c r="D88" s="52"/>
      <c r="E88" s="52"/>
      <c r="F88" s="54"/>
      <c r="G88" s="54"/>
      <c r="H88" s="57" t="str">
        <f t="shared" si="7"/>
        <v/>
      </c>
      <c r="I88" s="52" t="str">
        <f t="shared" si="8"/>
        <v/>
      </c>
      <c r="J88" s="76"/>
      <c r="K88" s="77"/>
      <c r="L88" s="78"/>
      <c r="M88" s="52"/>
      <c r="N88" s="56"/>
    </row>
    <row r="89" spans="2:14" ht="17.25" x14ac:dyDescent="0.25">
      <c r="B89" s="26"/>
      <c r="C89" s="27" t="s">
        <v>89</v>
      </c>
      <c r="D89" s="27"/>
      <c r="E89" s="13"/>
      <c r="F89" s="28">
        <v>2</v>
      </c>
      <c r="G89" s="28">
        <v>1</v>
      </c>
      <c r="H89" s="29">
        <f t="shared" si="7"/>
        <v>2</v>
      </c>
      <c r="I89" s="30" t="str">
        <f t="shared" si="8"/>
        <v>MINOR</v>
      </c>
      <c r="J89" s="82"/>
      <c r="K89" s="74"/>
      <c r="L89" s="75"/>
      <c r="M89" s="31"/>
      <c r="N89" s="32"/>
    </row>
    <row r="90" spans="2:14" ht="17.25" x14ac:dyDescent="0.25">
      <c r="B90" s="26"/>
      <c r="C90" s="27" t="s">
        <v>90</v>
      </c>
      <c r="D90" s="27"/>
      <c r="E90" s="13"/>
      <c r="F90" s="28">
        <v>2</v>
      </c>
      <c r="G90" s="28">
        <v>1</v>
      </c>
      <c r="H90" s="29">
        <f t="shared" si="7"/>
        <v>2</v>
      </c>
      <c r="I90" s="30" t="str">
        <f t="shared" si="8"/>
        <v>MINOR</v>
      </c>
      <c r="J90" s="82"/>
      <c r="K90" s="74"/>
      <c r="L90" s="75"/>
      <c r="M90" s="31"/>
      <c r="N90" s="32"/>
    </row>
    <row r="91" spans="2:14" ht="17.25" x14ac:dyDescent="0.25">
      <c r="B91" s="26"/>
      <c r="C91" s="51" t="s">
        <v>91</v>
      </c>
      <c r="D91" s="52"/>
      <c r="E91" s="52"/>
      <c r="F91" s="54"/>
      <c r="G91" s="54"/>
      <c r="H91" s="57" t="str">
        <f t="shared" si="7"/>
        <v/>
      </c>
      <c r="I91" s="52" t="str">
        <f t="shared" si="8"/>
        <v/>
      </c>
      <c r="J91" s="76"/>
      <c r="K91" s="77"/>
      <c r="L91" s="78"/>
      <c r="M91" s="52"/>
      <c r="N91" s="56"/>
    </row>
    <row r="92" spans="2:14" ht="17.25" x14ac:dyDescent="0.25">
      <c r="B92" s="26"/>
      <c r="C92" s="27" t="s">
        <v>92</v>
      </c>
      <c r="D92" s="27"/>
      <c r="E92" s="13"/>
      <c r="F92" s="28">
        <v>3</v>
      </c>
      <c r="G92" s="28">
        <v>1</v>
      </c>
      <c r="H92" s="29">
        <f t="shared" si="7"/>
        <v>3</v>
      </c>
      <c r="I92" s="30" t="str">
        <f t="shared" si="8"/>
        <v>MINOR</v>
      </c>
      <c r="J92" s="82"/>
      <c r="K92" s="74"/>
      <c r="L92" s="75"/>
      <c r="M92" s="31"/>
      <c r="N92" s="32"/>
    </row>
    <row r="93" spans="2:14" ht="17.25" x14ac:dyDescent="0.25">
      <c r="B93" s="26"/>
      <c r="C93" s="27" t="s">
        <v>93</v>
      </c>
      <c r="D93" s="27"/>
      <c r="E93" s="13"/>
      <c r="F93" s="28">
        <v>3</v>
      </c>
      <c r="G93" s="28">
        <v>2</v>
      </c>
      <c r="H93" s="29">
        <f t="shared" si="7"/>
        <v>6</v>
      </c>
      <c r="I93" s="30" t="str">
        <f t="shared" si="8"/>
        <v>MODERATE</v>
      </c>
      <c r="J93" s="82"/>
      <c r="K93" s="74"/>
      <c r="L93" s="75"/>
      <c r="M93" s="31"/>
      <c r="N93" s="32"/>
    </row>
    <row r="94" spans="2:14" ht="17.25" x14ac:dyDescent="0.25">
      <c r="B94" s="26"/>
      <c r="C94" s="27" t="s">
        <v>94</v>
      </c>
      <c r="D94" s="27"/>
      <c r="E94" s="13"/>
      <c r="F94" s="28">
        <v>3</v>
      </c>
      <c r="G94" s="28">
        <v>2</v>
      </c>
      <c r="H94" s="29">
        <f t="shared" si="7"/>
        <v>6</v>
      </c>
      <c r="I94" s="30" t="str">
        <f t="shared" si="8"/>
        <v>MODERATE</v>
      </c>
      <c r="J94" s="82"/>
      <c r="K94" s="74"/>
      <c r="L94" s="75"/>
      <c r="M94" s="31"/>
      <c r="N94" s="32"/>
    </row>
    <row r="95" spans="2:14" ht="17.25" x14ac:dyDescent="0.25">
      <c r="B95" s="26"/>
      <c r="C95" s="51" t="s">
        <v>114</v>
      </c>
      <c r="D95" s="52"/>
      <c r="E95" s="52"/>
      <c r="F95" s="54"/>
      <c r="G95" s="54"/>
      <c r="H95" s="57" t="str">
        <f t="shared" si="7"/>
        <v/>
      </c>
      <c r="I95" s="52" t="str">
        <f t="shared" si="8"/>
        <v/>
      </c>
      <c r="J95" s="76"/>
      <c r="K95" s="77"/>
      <c r="L95" s="78"/>
      <c r="M95" s="52"/>
      <c r="N95" s="56"/>
    </row>
    <row r="96" spans="2:14" ht="17.25" x14ac:dyDescent="0.25">
      <c r="B96" s="26"/>
      <c r="C96" s="27" t="s">
        <v>115</v>
      </c>
      <c r="D96" s="27"/>
      <c r="E96" s="13"/>
      <c r="F96" s="28">
        <v>3</v>
      </c>
      <c r="G96" s="28">
        <v>2</v>
      </c>
      <c r="H96" s="29">
        <f t="shared" si="7"/>
        <v>6</v>
      </c>
      <c r="I96" s="30" t="str">
        <f t="shared" si="8"/>
        <v>MODERATE</v>
      </c>
      <c r="J96" s="82"/>
      <c r="K96" s="74"/>
      <c r="L96" s="75"/>
      <c r="M96" s="31"/>
      <c r="N96" s="32"/>
    </row>
    <row r="97" spans="2:14" ht="17.25" x14ac:dyDescent="0.25">
      <c r="B97" s="26"/>
      <c r="C97" s="27" t="s">
        <v>116</v>
      </c>
      <c r="D97" s="27"/>
      <c r="E97" s="13"/>
      <c r="F97" s="28">
        <v>1</v>
      </c>
      <c r="G97" s="28">
        <v>1</v>
      </c>
      <c r="H97" s="29">
        <f t="shared" si="7"/>
        <v>1</v>
      </c>
      <c r="I97" s="30" t="str">
        <f t="shared" si="8"/>
        <v>MINOR</v>
      </c>
      <c r="J97" s="82"/>
      <c r="K97" s="74"/>
      <c r="L97" s="75"/>
      <c r="M97" s="31"/>
      <c r="N97" s="32"/>
    </row>
    <row r="98" spans="2:14" ht="17.25" x14ac:dyDescent="0.25">
      <c r="B98" s="26"/>
      <c r="C98" s="27" t="s">
        <v>117</v>
      </c>
      <c r="D98" s="27"/>
      <c r="E98" s="13"/>
      <c r="F98" s="28">
        <v>3</v>
      </c>
      <c r="G98" s="28">
        <v>2</v>
      </c>
      <c r="H98" s="29">
        <f t="shared" si="7"/>
        <v>6</v>
      </c>
      <c r="I98" s="30" t="str">
        <f t="shared" si="8"/>
        <v>MODERATE</v>
      </c>
      <c r="J98" s="82"/>
      <c r="K98" s="74"/>
      <c r="L98" s="75"/>
      <c r="M98" s="31"/>
      <c r="N98" s="32"/>
    </row>
    <row r="99" spans="2:14" ht="17.25" x14ac:dyDescent="0.25">
      <c r="B99" s="26"/>
      <c r="C99" s="27" t="s">
        <v>119</v>
      </c>
      <c r="D99" s="27"/>
      <c r="E99" s="13"/>
      <c r="F99" s="28">
        <v>2</v>
      </c>
      <c r="G99" s="28">
        <v>1</v>
      </c>
      <c r="H99" s="29">
        <f t="shared" si="7"/>
        <v>2</v>
      </c>
      <c r="I99" s="30" t="str">
        <f t="shared" si="8"/>
        <v>MINOR</v>
      </c>
      <c r="J99" s="82"/>
      <c r="K99" s="74"/>
      <c r="L99" s="75"/>
      <c r="M99" s="31"/>
      <c r="N99" s="32"/>
    </row>
    <row r="100" spans="2:14" ht="17.25" x14ac:dyDescent="0.25">
      <c r="B100" s="26"/>
      <c r="C100" s="27" t="s">
        <v>118</v>
      </c>
      <c r="D100" s="27"/>
      <c r="E100" s="13"/>
      <c r="F100" s="28">
        <v>2</v>
      </c>
      <c r="G100" s="28">
        <v>1</v>
      </c>
      <c r="H100" s="29">
        <f t="shared" si="7"/>
        <v>2</v>
      </c>
      <c r="I100" s="30" t="str">
        <f t="shared" si="8"/>
        <v>MINOR</v>
      </c>
      <c r="J100" s="82"/>
      <c r="K100" s="74"/>
      <c r="L100" s="75"/>
      <c r="M100" s="31"/>
      <c r="N100" s="32"/>
    </row>
    <row r="101" spans="2:14" ht="17.25" x14ac:dyDescent="0.25">
      <c r="B101" s="26"/>
      <c r="C101" s="27" t="s">
        <v>122</v>
      </c>
      <c r="D101" s="27"/>
      <c r="E101" s="13"/>
      <c r="F101" s="28">
        <v>2</v>
      </c>
      <c r="G101" s="28">
        <v>1</v>
      </c>
      <c r="H101" s="29">
        <f t="shared" si="7"/>
        <v>2</v>
      </c>
      <c r="I101" s="30" t="str">
        <f t="shared" si="8"/>
        <v>MINOR</v>
      </c>
      <c r="J101" s="82"/>
      <c r="K101" s="74"/>
      <c r="L101" s="75"/>
      <c r="M101" s="31"/>
      <c r="N101" s="32"/>
    </row>
    <row r="102" spans="2:14" ht="17.25" x14ac:dyDescent="0.25">
      <c r="B102" s="26"/>
      <c r="C102" s="58" t="s">
        <v>120</v>
      </c>
      <c r="D102" s="27"/>
      <c r="E102" s="13"/>
      <c r="F102" s="28">
        <v>1</v>
      </c>
      <c r="G102" s="28">
        <v>1</v>
      </c>
      <c r="H102" s="29">
        <f t="shared" si="7"/>
        <v>1</v>
      </c>
      <c r="I102" s="30" t="str">
        <f t="shared" si="8"/>
        <v>MINOR</v>
      </c>
      <c r="J102" s="82"/>
      <c r="K102" s="74"/>
      <c r="L102" s="75"/>
      <c r="M102" s="31"/>
      <c r="N102" s="32"/>
    </row>
    <row r="103" spans="2:14" ht="17.25" x14ac:dyDescent="0.25">
      <c r="B103" s="26"/>
      <c r="C103" s="27" t="s">
        <v>121</v>
      </c>
      <c r="D103" s="27"/>
      <c r="E103" s="13"/>
      <c r="F103" s="28">
        <v>1</v>
      </c>
      <c r="G103" s="28">
        <v>1</v>
      </c>
      <c r="H103" s="29">
        <f t="shared" si="7"/>
        <v>1</v>
      </c>
      <c r="I103" s="30" t="str">
        <f t="shared" si="8"/>
        <v>MINOR</v>
      </c>
      <c r="J103" s="82"/>
      <c r="K103" s="74"/>
      <c r="L103" s="75"/>
      <c r="M103" s="31"/>
      <c r="N103" s="32"/>
    </row>
    <row r="104" spans="2:14" ht="17.25" x14ac:dyDescent="0.25">
      <c r="B104" s="26"/>
      <c r="C104" s="27" t="s">
        <v>123</v>
      </c>
      <c r="D104" s="27"/>
      <c r="E104" s="13"/>
      <c r="F104" s="28">
        <v>1</v>
      </c>
      <c r="G104" s="28">
        <v>1</v>
      </c>
      <c r="H104" s="29">
        <f t="shared" si="7"/>
        <v>1</v>
      </c>
      <c r="I104" s="30" t="str">
        <f t="shared" si="8"/>
        <v>MINOR</v>
      </c>
      <c r="J104" s="82"/>
      <c r="K104" s="74"/>
      <c r="L104" s="75"/>
      <c r="M104" s="31"/>
      <c r="N104" s="32"/>
    </row>
    <row r="105" spans="2:14" ht="17.25" x14ac:dyDescent="0.25">
      <c r="B105" s="26"/>
      <c r="C105" s="27" t="s">
        <v>124</v>
      </c>
      <c r="D105" s="27"/>
      <c r="E105" s="13"/>
      <c r="F105" s="28">
        <v>1</v>
      </c>
      <c r="G105" s="28">
        <v>1</v>
      </c>
      <c r="H105" s="29">
        <f t="shared" si="7"/>
        <v>1</v>
      </c>
      <c r="I105" s="30" t="str">
        <f t="shared" si="8"/>
        <v>MINOR</v>
      </c>
      <c r="J105" s="82"/>
      <c r="K105" s="74"/>
      <c r="L105" s="75"/>
      <c r="M105" s="31"/>
      <c r="N105" s="32"/>
    </row>
    <row r="106" spans="2:14" ht="17.25" x14ac:dyDescent="0.25">
      <c r="B106" s="26"/>
      <c r="C106" s="27" t="s">
        <v>125</v>
      </c>
      <c r="D106" s="27"/>
      <c r="E106" s="13"/>
      <c r="F106" s="28">
        <v>3</v>
      </c>
      <c r="G106" s="28">
        <v>2</v>
      </c>
      <c r="H106" s="29">
        <f t="shared" si="7"/>
        <v>6</v>
      </c>
      <c r="I106" s="30" t="str">
        <f t="shared" si="8"/>
        <v>MODERATE</v>
      </c>
      <c r="J106" s="82"/>
      <c r="K106" s="74"/>
      <c r="L106" s="75"/>
      <c r="M106" s="31"/>
      <c r="N106" s="32"/>
    </row>
    <row r="107" spans="2:14" ht="17.25" x14ac:dyDescent="0.25">
      <c r="B107" s="26"/>
      <c r="C107" s="58" t="s">
        <v>126</v>
      </c>
      <c r="D107" s="27"/>
      <c r="E107" s="13"/>
      <c r="F107" s="28">
        <v>3</v>
      </c>
      <c r="G107" s="28">
        <v>2</v>
      </c>
      <c r="H107" s="29">
        <f t="shared" si="7"/>
        <v>6</v>
      </c>
      <c r="I107" s="30" t="str">
        <f t="shared" si="8"/>
        <v>MODERATE</v>
      </c>
      <c r="J107" s="82"/>
      <c r="K107" s="74"/>
      <c r="L107" s="75"/>
      <c r="M107" s="31"/>
      <c r="N107" s="32"/>
    </row>
    <row r="108" spans="2:14" ht="17.25" x14ac:dyDescent="0.25">
      <c r="B108" s="26"/>
      <c r="C108" s="27" t="s">
        <v>112</v>
      </c>
      <c r="D108" s="27"/>
      <c r="E108" s="13"/>
      <c r="F108" s="28">
        <v>3</v>
      </c>
      <c r="G108" s="28">
        <v>2</v>
      </c>
      <c r="H108" s="29">
        <f t="shared" si="7"/>
        <v>6</v>
      </c>
      <c r="I108" s="30" t="str">
        <f t="shared" si="8"/>
        <v>MODERATE</v>
      </c>
      <c r="J108" s="82"/>
      <c r="K108" s="74"/>
      <c r="L108" s="75"/>
      <c r="M108" s="31"/>
      <c r="N108" s="32"/>
    </row>
    <row r="109" spans="2:14" ht="17.25" x14ac:dyDescent="0.25">
      <c r="B109" s="26"/>
      <c r="C109" s="27" t="s">
        <v>129</v>
      </c>
      <c r="D109" s="27"/>
      <c r="E109" s="13"/>
      <c r="F109" s="28">
        <v>3</v>
      </c>
      <c r="G109" s="28">
        <v>2</v>
      </c>
      <c r="H109" s="29">
        <f t="shared" si="7"/>
        <v>6</v>
      </c>
      <c r="I109" s="30" t="str">
        <f t="shared" si="8"/>
        <v>MODERATE</v>
      </c>
      <c r="J109" s="82"/>
      <c r="K109" s="74"/>
      <c r="L109" s="75"/>
      <c r="M109" s="31"/>
      <c r="N109" s="32"/>
    </row>
    <row r="110" spans="2:14" ht="17.25" x14ac:dyDescent="0.25">
      <c r="B110" s="26"/>
      <c r="C110" s="27" t="s">
        <v>127</v>
      </c>
      <c r="D110" s="27"/>
      <c r="E110" s="13"/>
      <c r="F110" s="28">
        <v>3</v>
      </c>
      <c r="G110" s="28">
        <v>3</v>
      </c>
      <c r="H110" s="29">
        <f t="shared" si="7"/>
        <v>9</v>
      </c>
      <c r="I110" s="30" t="str">
        <f t="shared" si="8"/>
        <v>HIGH</v>
      </c>
      <c r="J110" s="82"/>
      <c r="K110" s="74"/>
      <c r="L110" s="75"/>
      <c r="M110" s="31"/>
      <c r="N110" s="32"/>
    </row>
    <row r="111" spans="2:14" ht="17.25" x14ac:dyDescent="0.25">
      <c r="B111" s="26"/>
      <c r="C111" s="27" t="s">
        <v>128</v>
      </c>
      <c r="D111" s="27"/>
      <c r="E111" s="13"/>
      <c r="F111" s="28">
        <v>1</v>
      </c>
      <c r="G111" s="28">
        <v>2</v>
      </c>
      <c r="H111" s="29">
        <f t="shared" si="7"/>
        <v>2</v>
      </c>
      <c r="I111" s="30" t="str">
        <f t="shared" si="8"/>
        <v>MINOR</v>
      </c>
      <c r="J111" s="82"/>
      <c r="K111" s="74"/>
      <c r="L111" s="75"/>
      <c r="M111" s="31"/>
      <c r="N111" s="32"/>
    </row>
    <row r="112" spans="2:14" ht="17.25" x14ac:dyDescent="0.25">
      <c r="B112" s="26"/>
      <c r="C112" s="51" t="s">
        <v>95</v>
      </c>
      <c r="D112" s="52"/>
      <c r="E112" s="52"/>
      <c r="F112" s="54"/>
      <c r="G112" s="54"/>
      <c r="H112" s="57" t="str">
        <f t="shared" si="7"/>
        <v/>
      </c>
      <c r="I112" s="52" t="str">
        <f t="shared" si="8"/>
        <v/>
      </c>
      <c r="J112" s="76"/>
      <c r="K112" s="77"/>
      <c r="L112" s="78"/>
      <c r="M112" s="52"/>
      <c r="N112" s="56"/>
    </row>
    <row r="113" spans="2:14" ht="17.25" x14ac:dyDescent="0.25">
      <c r="B113" s="26"/>
      <c r="C113" s="27" t="s">
        <v>108</v>
      </c>
      <c r="D113" s="27"/>
      <c r="E113" s="13"/>
      <c r="F113" s="28">
        <v>3</v>
      </c>
      <c r="G113" s="28">
        <v>1</v>
      </c>
      <c r="H113" s="29">
        <f t="shared" si="7"/>
        <v>3</v>
      </c>
      <c r="I113" s="30" t="str">
        <f t="shared" si="8"/>
        <v>MINOR</v>
      </c>
      <c r="J113" s="82"/>
      <c r="K113" s="74"/>
      <c r="L113" s="75"/>
      <c r="M113" s="31"/>
      <c r="N113" s="32"/>
    </row>
    <row r="114" spans="2:14" ht="17.25" x14ac:dyDescent="0.25">
      <c r="B114" s="26"/>
      <c r="C114" s="27" t="s">
        <v>96</v>
      </c>
      <c r="D114" s="27"/>
      <c r="E114" s="13"/>
      <c r="F114" s="28">
        <v>3</v>
      </c>
      <c r="G114" s="28">
        <v>1</v>
      </c>
      <c r="H114" s="29">
        <f t="shared" si="7"/>
        <v>3</v>
      </c>
      <c r="I114" s="30" t="str">
        <f t="shared" si="8"/>
        <v>MINOR</v>
      </c>
      <c r="J114" s="82"/>
      <c r="K114" s="74"/>
      <c r="L114" s="75"/>
      <c r="M114" s="31"/>
      <c r="N114" s="32"/>
    </row>
    <row r="115" spans="2:14" ht="17.25" x14ac:dyDescent="0.25">
      <c r="B115" s="26"/>
      <c r="C115" s="27" t="s">
        <v>97</v>
      </c>
      <c r="D115" s="27"/>
      <c r="E115" s="13"/>
      <c r="F115" s="28">
        <v>3</v>
      </c>
      <c r="G115" s="28">
        <v>1</v>
      </c>
      <c r="H115" s="29">
        <f t="shared" si="7"/>
        <v>3</v>
      </c>
      <c r="I115" s="30" t="str">
        <f t="shared" si="8"/>
        <v>MINOR</v>
      </c>
      <c r="J115" s="82"/>
      <c r="K115" s="74"/>
      <c r="L115" s="75"/>
      <c r="M115" s="31"/>
      <c r="N115" s="32"/>
    </row>
    <row r="116" spans="2:14" ht="17.25" x14ac:dyDescent="0.25">
      <c r="B116" s="26"/>
      <c r="C116" s="27" t="s">
        <v>98</v>
      </c>
      <c r="D116" s="27"/>
      <c r="E116" s="13"/>
      <c r="F116" s="28">
        <v>3</v>
      </c>
      <c r="G116" s="28">
        <v>3</v>
      </c>
      <c r="H116" s="29">
        <f t="shared" ref="H116:H138" si="9">IF(F116*G116=0,"",F116*G116)</f>
        <v>9</v>
      </c>
      <c r="I116" s="30" t="str">
        <f t="shared" si="8"/>
        <v>HIGH</v>
      </c>
      <c r="J116" s="82"/>
      <c r="K116" s="74"/>
      <c r="L116" s="75"/>
      <c r="M116" s="31"/>
      <c r="N116" s="32"/>
    </row>
    <row r="117" spans="2:14" ht="17.25" x14ac:dyDescent="0.25">
      <c r="B117" s="26"/>
      <c r="C117" s="27" t="s">
        <v>99</v>
      </c>
      <c r="D117" s="27"/>
      <c r="E117" s="13"/>
      <c r="F117" s="28">
        <v>3</v>
      </c>
      <c r="G117" s="28">
        <v>3</v>
      </c>
      <c r="H117" s="29">
        <f t="shared" si="9"/>
        <v>9</v>
      </c>
      <c r="I117" s="30" t="str">
        <f t="shared" ref="I117:I138" si="10">IF(ISNA(VLOOKUP(H117,$Y$10:$Z$34,2,FALSE)),"",(VLOOKUP(H117,$Y$10:$Z$34,2,FALSE)))</f>
        <v>HIGH</v>
      </c>
      <c r="J117" s="82"/>
      <c r="K117" s="74"/>
      <c r="L117" s="75"/>
      <c r="M117" s="31"/>
      <c r="N117" s="32"/>
    </row>
    <row r="118" spans="2:14" ht="17.25" x14ac:dyDescent="0.25">
      <c r="B118" s="26"/>
      <c r="C118" s="27" t="s">
        <v>109</v>
      </c>
      <c r="D118" s="27"/>
      <c r="E118" s="13"/>
      <c r="F118" s="28">
        <v>3</v>
      </c>
      <c r="G118" s="28">
        <v>3</v>
      </c>
      <c r="H118" s="29">
        <f t="shared" si="9"/>
        <v>9</v>
      </c>
      <c r="I118" s="30" t="str">
        <f t="shared" si="10"/>
        <v>HIGH</v>
      </c>
      <c r="J118" s="82"/>
      <c r="K118" s="74"/>
      <c r="L118" s="75"/>
      <c r="M118" s="31"/>
      <c r="N118" s="32"/>
    </row>
    <row r="119" spans="2:14" ht="17.25" x14ac:dyDescent="0.25">
      <c r="B119" s="26"/>
      <c r="C119" s="27" t="s">
        <v>100</v>
      </c>
      <c r="D119" s="27"/>
      <c r="E119" s="13"/>
      <c r="F119" s="28">
        <v>3</v>
      </c>
      <c r="G119" s="28">
        <v>3</v>
      </c>
      <c r="H119" s="29">
        <f t="shared" si="9"/>
        <v>9</v>
      </c>
      <c r="I119" s="30" t="str">
        <f t="shared" si="10"/>
        <v>HIGH</v>
      </c>
      <c r="J119" s="82"/>
      <c r="K119" s="74"/>
      <c r="L119" s="75"/>
      <c r="M119" s="31"/>
      <c r="N119" s="32"/>
    </row>
    <row r="120" spans="2:14" ht="17.25" x14ac:dyDescent="0.25">
      <c r="B120" s="26"/>
      <c r="C120" s="27" t="s">
        <v>101</v>
      </c>
      <c r="D120" s="27"/>
      <c r="E120" s="13"/>
      <c r="F120" s="28">
        <v>2</v>
      </c>
      <c r="G120" s="28">
        <v>2</v>
      </c>
      <c r="H120" s="29">
        <f t="shared" si="9"/>
        <v>4</v>
      </c>
      <c r="I120" s="30" t="str">
        <f t="shared" si="10"/>
        <v>MODERATE</v>
      </c>
      <c r="J120" s="82"/>
      <c r="K120" s="74"/>
      <c r="L120" s="75"/>
      <c r="M120" s="31"/>
      <c r="N120" s="32"/>
    </row>
    <row r="121" spans="2:14" ht="17.25" x14ac:dyDescent="0.25">
      <c r="B121" s="26"/>
      <c r="C121" s="27" t="s">
        <v>102</v>
      </c>
      <c r="D121" s="27"/>
      <c r="E121" s="13"/>
      <c r="F121" s="28">
        <v>3</v>
      </c>
      <c r="G121" s="28">
        <v>1</v>
      </c>
      <c r="H121" s="29">
        <f t="shared" si="9"/>
        <v>3</v>
      </c>
      <c r="I121" s="30" t="str">
        <f t="shared" si="10"/>
        <v>MINOR</v>
      </c>
      <c r="J121" s="82"/>
      <c r="K121" s="74"/>
      <c r="L121" s="75"/>
      <c r="M121" s="31"/>
      <c r="N121" s="32"/>
    </row>
    <row r="122" spans="2:14" ht="17.25" x14ac:dyDescent="0.25">
      <c r="B122" s="26"/>
      <c r="C122" s="27" t="s">
        <v>103</v>
      </c>
      <c r="D122" s="27"/>
      <c r="E122" s="13"/>
      <c r="F122" s="28">
        <v>3</v>
      </c>
      <c r="G122" s="28">
        <v>2</v>
      </c>
      <c r="H122" s="29">
        <f t="shared" si="9"/>
        <v>6</v>
      </c>
      <c r="I122" s="30" t="str">
        <f t="shared" si="10"/>
        <v>MODERATE</v>
      </c>
      <c r="J122" s="82"/>
      <c r="K122" s="74"/>
      <c r="L122" s="75"/>
      <c r="M122" s="31"/>
      <c r="N122" s="32"/>
    </row>
    <row r="123" spans="2:14" ht="17.25" x14ac:dyDescent="0.25">
      <c r="B123" s="26"/>
      <c r="C123" s="27" t="s">
        <v>104</v>
      </c>
      <c r="D123" s="27"/>
      <c r="E123" s="13"/>
      <c r="F123" s="28">
        <v>2</v>
      </c>
      <c r="G123" s="28">
        <v>2</v>
      </c>
      <c r="H123" s="29">
        <f t="shared" si="9"/>
        <v>4</v>
      </c>
      <c r="I123" s="30" t="str">
        <f t="shared" si="10"/>
        <v>MODERATE</v>
      </c>
      <c r="J123" s="82"/>
      <c r="K123" s="74"/>
      <c r="L123" s="75"/>
      <c r="M123" s="31"/>
      <c r="N123" s="32"/>
    </row>
    <row r="124" spans="2:14" ht="17.25" x14ac:dyDescent="0.25">
      <c r="B124" s="26"/>
      <c r="C124" s="27" t="s">
        <v>105</v>
      </c>
      <c r="D124" s="27"/>
      <c r="E124" s="13"/>
      <c r="F124" s="28">
        <v>2</v>
      </c>
      <c r="G124" s="28">
        <v>1</v>
      </c>
      <c r="H124" s="29">
        <f t="shared" si="9"/>
        <v>2</v>
      </c>
      <c r="I124" s="30" t="str">
        <f t="shared" si="10"/>
        <v>MINOR</v>
      </c>
      <c r="J124" s="82"/>
      <c r="K124" s="74"/>
      <c r="L124" s="75"/>
      <c r="M124" s="31"/>
      <c r="N124" s="32"/>
    </row>
    <row r="125" spans="2:14" ht="17.25" x14ac:dyDescent="0.25">
      <c r="B125" s="26"/>
      <c r="C125" s="27" t="s">
        <v>106</v>
      </c>
      <c r="D125" s="27"/>
      <c r="E125" s="13"/>
      <c r="F125" s="28">
        <v>3</v>
      </c>
      <c r="G125" s="28">
        <v>3</v>
      </c>
      <c r="H125" s="29">
        <f t="shared" si="9"/>
        <v>9</v>
      </c>
      <c r="I125" s="30" t="str">
        <f t="shared" si="10"/>
        <v>HIGH</v>
      </c>
      <c r="J125" s="82"/>
      <c r="K125" s="74"/>
      <c r="L125" s="75"/>
      <c r="M125" s="31"/>
      <c r="N125" s="32"/>
    </row>
    <row r="126" spans="2:14" ht="17.25" x14ac:dyDescent="0.25">
      <c r="B126" s="26"/>
      <c r="C126" s="27" t="s">
        <v>107</v>
      </c>
      <c r="D126" s="27"/>
      <c r="E126" s="13"/>
      <c r="F126" s="28">
        <v>3</v>
      </c>
      <c r="G126" s="28">
        <v>3</v>
      </c>
      <c r="H126" s="29">
        <f t="shared" si="9"/>
        <v>9</v>
      </c>
      <c r="I126" s="30" t="str">
        <f t="shared" si="10"/>
        <v>HIGH</v>
      </c>
      <c r="J126" s="82"/>
      <c r="K126" s="74"/>
      <c r="L126" s="75"/>
      <c r="M126" s="31"/>
      <c r="N126" s="32"/>
    </row>
    <row r="127" spans="2:14" ht="17.25" x14ac:dyDescent="0.25">
      <c r="B127" s="26"/>
      <c r="C127" s="27" t="s">
        <v>110</v>
      </c>
      <c r="D127" s="27"/>
      <c r="E127" s="13"/>
      <c r="F127" s="28">
        <v>3</v>
      </c>
      <c r="G127" s="28">
        <v>3</v>
      </c>
      <c r="H127" s="29">
        <f t="shared" si="9"/>
        <v>9</v>
      </c>
      <c r="I127" s="30" t="str">
        <f t="shared" si="10"/>
        <v>HIGH</v>
      </c>
      <c r="J127" s="82"/>
      <c r="K127" s="74"/>
      <c r="L127" s="75"/>
      <c r="M127" s="31"/>
      <c r="N127" s="32"/>
    </row>
    <row r="128" spans="2:14" ht="17.25" x14ac:dyDescent="0.25">
      <c r="B128" s="26"/>
      <c r="C128" s="27" t="s">
        <v>111</v>
      </c>
      <c r="D128" s="27"/>
      <c r="E128" s="13"/>
      <c r="F128" s="28">
        <v>3</v>
      </c>
      <c r="G128" s="28">
        <v>3</v>
      </c>
      <c r="H128" s="29">
        <f t="shared" si="9"/>
        <v>9</v>
      </c>
      <c r="I128" s="30" t="str">
        <f t="shared" si="10"/>
        <v>HIGH</v>
      </c>
      <c r="J128" s="82"/>
      <c r="K128" s="74"/>
      <c r="L128" s="75"/>
      <c r="M128" s="31"/>
      <c r="N128" s="32"/>
    </row>
    <row r="129" spans="2:14" ht="17.25" x14ac:dyDescent="0.25">
      <c r="B129" s="26"/>
      <c r="C129" s="27" t="s">
        <v>112</v>
      </c>
      <c r="D129" s="27"/>
      <c r="E129" s="13"/>
      <c r="F129" s="28">
        <v>3</v>
      </c>
      <c r="G129" s="28">
        <v>2</v>
      </c>
      <c r="H129" s="29">
        <f t="shared" si="9"/>
        <v>6</v>
      </c>
      <c r="I129" s="30" t="str">
        <f t="shared" si="10"/>
        <v>MODERATE</v>
      </c>
      <c r="J129" s="82"/>
      <c r="K129" s="74"/>
      <c r="L129" s="75"/>
      <c r="M129" s="31"/>
      <c r="N129" s="32"/>
    </row>
    <row r="130" spans="2:14" ht="17.25" x14ac:dyDescent="0.25">
      <c r="B130" s="26"/>
      <c r="C130" s="27" t="s">
        <v>113</v>
      </c>
      <c r="D130" s="27"/>
      <c r="E130" s="13"/>
      <c r="F130" s="28">
        <v>3</v>
      </c>
      <c r="G130" s="28">
        <v>2</v>
      </c>
      <c r="H130" s="29">
        <f t="shared" si="9"/>
        <v>6</v>
      </c>
      <c r="I130" s="30" t="str">
        <f t="shared" si="10"/>
        <v>MODERATE</v>
      </c>
      <c r="J130" s="82"/>
      <c r="K130" s="74"/>
      <c r="L130" s="75"/>
      <c r="M130" s="31"/>
      <c r="N130" s="32"/>
    </row>
    <row r="131" spans="2:14" ht="17.25" x14ac:dyDescent="0.25">
      <c r="B131" s="26"/>
      <c r="C131" s="27" t="s">
        <v>131</v>
      </c>
      <c r="D131" s="27"/>
      <c r="E131" s="13"/>
      <c r="F131" s="28">
        <v>2</v>
      </c>
      <c r="G131" s="28">
        <v>2</v>
      </c>
      <c r="H131" s="29">
        <f t="shared" si="9"/>
        <v>4</v>
      </c>
      <c r="I131" s="30" t="str">
        <f t="shared" si="10"/>
        <v>MODERATE</v>
      </c>
      <c r="J131" s="82"/>
      <c r="K131" s="74"/>
      <c r="L131" s="75"/>
      <c r="M131" s="31"/>
      <c r="N131" s="32"/>
    </row>
    <row r="132" spans="2:14" ht="17.25" x14ac:dyDescent="0.25">
      <c r="B132" s="26"/>
      <c r="C132" s="27" t="s">
        <v>132</v>
      </c>
      <c r="D132" s="27"/>
      <c r="E132" s="13"/>
      <c r="F132" s="28">
        <v>3</v>
      </c>
      <c r="G132" s="28">
        <v>3</v>
      </c>
      <c r="H132" s="29">
        <f t="shared" si="9"/>
        <v>9</v>
      </c>
      <c r="I132" s="30" t="str">
        <f t="shared" si="10"/>
        <v>HIGH</v>
      </c>
      <c r="J132" s="82"/>
      <c r="K132" s="74"/>
      <c r="L132" s="75"/>
      <c r="M132" s="31"/>
      <c r="N132" s="32"/>
    </row>
    <row r="133" spans="2:14" ht="17.25" x14ac:dyDescent="0.25">
      <c r="B133" s="26"/>
      <c r="C133" s="27" t="s">
        <v>134</v>
      </c>
      <c r="D133" s="27"/>
      <c r="E133" s="13"/>
      <c r="F133" s="28">
        <v>3</v>
      </c>
      <c r="G133" s="28">
        <v>2</v>
      </c>
      <c r="H133" s="29">
        <f t="shared" si="9"/>
        <v>6</v>
      </c>
      <c r="I133" s="30" t="str">
        <f t="shared" si="10"/>
        <v>MODERATE</v>
      </c>
      <c r="J133" s="82"/>
      <c r="K133" s="74"/>
      <c r="L133" s="75"/>
      <c r="M133" s="31"/>
      <c r="N133" s="32"/>
    </row>
    <row r="134" spans="2:14" ht="17.25" x14ac:dyDescent="0.25">
      <c r="B134" s="26"/>
      <c r="C134" s="27" t="s">
        <v>133</v>
      </c>
      <c r="D134" s="27"/>
      <c r="E134" s="13"/>
      <c r="F134" s="28">
        <v>3</v>
      </c>
      <c r="G134" s="28">
        <v>3</v>
      </c>
      <c r="H134" s="29">
        <f t="shared" si="9"/>
        <v>9</v>
      </c>
      <c r="I134" s="30" t="str">
        <f t="shared" si="10"/>
        <v>HIGH</v>
      </c>
      <c r="J134" s="82"/>
      <c r="K134" s="74"/>
      <c r="L134" s="75"/>
      <c r="M134" s="31"/>
      <c r="N134" s="32"/>
    </row>
    <row r="135" spans="2:14" ht="17.25" x14ac:dyDescent="0.25">
      <c r="B135" s="26"/>
      <c r="C135" s="27" t="s">
        <v>135</v>
      </c>
      <c r="D135" s="27"/>
      <c r="E135" s="13"/>
      <c r="F135" s="28">
        <v>3</v>
      </c>
      <c r="G135" s="28">
        <v>2</v>
      </c>
      <c r="H135" s="29">
        <f t="shared" si="9"/>
        <v>6</v>
      </c>
      <c r="I135" s="30" t="str">
        <f t="shared" si="10"/>
        <v>MODERATE</v>
      </c>
      <c r="J135" s="82"/>
      <c r="K135" s="74"/>
      <c r="L135" s="75"/>
      <c r="M135" s="31"/>
      <c r="N135" s="32"/>
    </row>
    <row r="136" spans="2:14" ht="17.25" x14ac:dyDescent="0.25">
      <c r="B136" s="26"/>
      <c r="C136" s="27" t="s">
        <v>136</v>
      </c>
      <c r="D136" s="27"/>
      <c r="E136" s="13"/>
      <c r="F136" s="28">
        <v>3</v>
      </c>
      <c r="G136" s="28">
        <v>2</v>
      </c>
      <c r="H136" s="29">
        <f t="shared" si="9"/>
        <v>6</v>
      </c>
      <c r="I136" s="30" t="str">
        <f t="shared" si="10"/>
        <v>MODERATE</v>
      </c>
      <c r="J136" s="82"/>
      <c r="K136" s="74"/>
      <c r="L136" s="75"/>
      <c r="M136" s="31"/>
      <c r="N136" s="32"/>
    </row>
    <row r="137" spans="2:14" ht="17.25" x14ac:dyDescent="0.25">
      <c r="B137" s="26"/>
      <c r="C137" s="27" t="s">
        <v>137</v>
      </c>
      <c r="D137" s="27"/>
      <c r="E137" s="13"/>
      <c r="F137" s="28">
        <v>2</v>
      </c>
      <c r="G137" s="28">
        <v>2</v>
      </c>
      <c r="H137" s="29">
        <f t="shared" si="9"/>
        <v>4</v>
      </c>
      <c r="I137" s="30" t="str">
        <f t="shared" si="10"/>
        <v>MODERATE</v>
      </c>
      <c r="J137" s="82"/>
      <c r="K137" s="74"/>
      <c r="L137" s="75"/>
      <c r="M137" s="31"/>
      <c r="N137" s="32"/>
    </row>
    <row r="138" spans="2:14" ht="17.25" x14ac:dyDescent="0.25">
      <c r="B138" s="26"/>
      <c r="C138" s="27" t="s">
        <v>138</v>
      </c>
      <c r="D138" s="27"/>
      <c r="E138" s="13"/>
      <c r="F138" s="28">
        <v>1</v>
      </c>
      <c r="G138" s="28">
        <v>2</v>
      </c>
      <c r="H138" s="29">
        <f t="shared" si="9"/>
        <v>2</v>
      </c>
      <c r="I138" s="30" t="str">
        <f t="shared" si="10"/>
        <v>MINOR</v>
      </c>
      <c r="J138" s="82"/>
      <c r="K138" s="74"/>
      <c r="L138" s="75"/>
      <c r="M138" s="31"/>
      <c r="N138" s="32"/>
    </row>
  </sheetData>
  <mergeCells count="10">
    <mergeCell ref="C3:I3"/>
    <mergeCell ref="B5:J5"/>
    <mergeCell ref="B6:J6"/>
    <mergeCell ref="H8:I8"/>
    <mergeCell ref="Q10:Q14"/>
    <mergeCell ref="Q62:Z62"/>
    <mergeCell ref="Q63:Z63"/>
    <mergeCell ref="S9:W9"/>
    <mergeCell ref="S16:W16"/>
    <mergeCell ref="B8:D8"/>
  </mergeCells>
  <conditionalFormatting sqref="Y10:Y34 H10:J10 H11:H20 J15">
    <cfRule type="cellIs" dxfId="269" priority="539" operator="between">
      <formula>21</formula>
      <formula>25</formula>
    </cfRule>
    <cfRule type="cellIs" dxfId="268" priority="540" operator="between">
      <formula>15</formula>
      <formula>20</formula>
    </cfRule>
    <cfRule type="cellIs" dxfId="267" priority="541" operator="between">
      <formula>8</formula>
      <formula>14</formula>
    </cfRule>
    <cfRule type="cellIs" dxfId="266" priority="542" operator="between">
      <formula>4</formula>
      <formula>7</formula>
    </cfRule>
    <cfRule type="cellIs" dxfId="265" priority="543" operator="between">
      <formula>1</formula>
      <formula>3</formula>
    </cfRule>
  </conditionalFormatting>
  <conditionalFormatting sqref="M10:M20">
    <cfRule type="cellIs" dxfId="264" priority="527" operator="between">
      <formula>21</formula>
      <formula>25</formula>
    </cfRule>
    <cfRule type="cellIs" dxfId="263" priority="528" operator="between">
      <formula>15</formula>
      <formula>20</formula>
    </cfRule>
    <cfRule type="cellIs" dxfId="262" priority="529" operator="between">
      <formula>8</formula>
      <formula>14</formula>
    </cfRule>
    <cfRule type="cellIs" dxfId="261" priority="530" operator="between">
      <formula>4</formula>
      <formula>7</formula>
    </cfRule>
    <cfRule type="cellIs" dxfId="260" priority="531" operator="between">
      <formula>1</formula>
      <formula>3</formula>
    </cfRule>
  </conditionalFormatting>
  <conditionalFormatting sqref="M10:M20">
    <cfRule type="containsText" dxfId="259" priority="522" operator="containsText" text="EXTREME">
      <formula>NOT(ISERROR(SEARCH("EXTREME",M10)))</formula>
    </cfRule>
    <cfRule type="containsText" dxfId="258" priority="523" operator="containsText" text="CRITICAL">
      <formula>NOT(ISERROR(SEARCH("CRITICAL",M10)))</formula>
    </cfRule>
    <cfRule type="containsText" dxfId="257" priority="524" operator="containsText" text="HIGHEST">
      <formula>NOT(ISERROR(SEARCH("HIGHEST",M10)))</formula>
    </cfRule>
    <cfRule type="containsText" dxfId="256" priority="525" operator="containsText" text="MODERATE">
      <formula>NOT(ISERROR(SEARCH("MODERATE",M10)))</formula>
    </cfRule>
    <cfRule type="containsText" dxfId="255" priority="526" operator="containsText" text="LOW">
      <formula>NOT(ISERROR(SEARCH("LOW",M10)))</formula>
    </cfRule>
  </conditionalFormatting>
  <conditionalFormatting sqref="M23:M33">
    <cfRule type="cellIs" dxfId="254" priority="511" operator="between">
      <formula>21</formula>
      <formula>25</formula>
    </cfRule>
    <cfRule type="cellIs" dxfId="253" priority="512" operator="between">
      <formula>15</formula>
      <formula>20</formula>
    </cfRule>
    <cfRule type="cellIs" dxfId="252" priority="513" operator="between">
      <formula>8</formula>
      <formula>14</formula>
    </cfRule>
    <cfRule type="cellIs" dxfId="251" priority="514" operator="between">
      <formula>4</formula>
      <formula>7</formula>
    </cfRule>
    <cfRule type="cellIs" dxfId="250" priority="515" operator="between">
      <formula>1</formula>
      <formula>3</formula>
    </cfRule>
  </conditionalFormatting>
  <conditionalFormatting sqref="M23:M33">
    <cfRule type="containsText" dxfId="249" priority="506" operator="containsText" text="EXTREME">
      <formula>NOT(ISERROR(SEARCH("EXTREME",M23)))</formula>
    </cfRule>
    <cfRule type="containsText" dxfId="248" priority="507" operator="containsText" text="CRITICAL">
      <formula>NOT(ISERROR(SEARCH("CRITICAL",M23)))</formula>
    </cfRule>
    <cfRule type="containsText" dxfId="247" priority="508" operator="containsText" text="HIGHEST">
      <formula>NOT(ISERROR(SEARCH("HIGHEST",M23)))</formula>
    </cfRule>
    <cfRule type="containsText" dxfId="246" priority="509" operator="containsText" text="MODERATE">
      <formula>NOT(ISERROR(SEARCH("MODERATE",M23)))</formula>
    </cfRule>
    <cfRule type="containsText" dxfId="245" priority="510" operator="containsText" text="LOW">
      <formula>NOT(ISERROR(SEARCH("LOW",M23)))</formula>
    </cfRule>
  </conditionalFormatting>
  <conditionalFormatting sqref="I11:I20">
    <cfRule type="cellIs" dxfId="244" priority="501" operator="between">
      <formula>21</formula>
      <formula>25</formula>
    </cfRule>
    <cfRule type="cellIs" dxfId="243" priority="502" operator="between">
      <formula>15</formula>
      <formula>20</formula>
    </cfRule>
    <cfRule type="cellIs" dxfId="242" priority="503" operator="between">
      <formula>8</formula>
      <formula>14</formula>
    </cfRule>
    <cfRule type="cellIs" dxfId="241" priority="504" operator="between">
      <formula>4</formula>
      <formula>7</formula>
    </cfRule>
    <cfRule type="cellIs" dxfId="240" priority="505" operator="between">
      <formula>1</formula>
      <formula>3</formula>
    </cfRule>
  </conditionalFormatting>
  <conditionalFormatting sqref="M21:M22">
    <cfRule type="cellIs" dxfId="239" priority="491" operator="between">
      <formula>21</formula>
      <formula>25</formula>
    </cfRule>
    <cfRule type="cellIs" dxfId="238" priority="492" operator="between">
      <formula>15</formula>
      <formula>20</formula>
    </cfRule>
    <cfRule type="cellIs" dxfId="237" priority="493" operator="between">
      <formula>8</formula>
      <formula>14</formula>
    </cfRule>
    <cfRule type="cellIs" dxfId="236" priority="494" operator="between">
      <formula>4</formula>
      <formula>7</formula>
    </cfRule>
    <cfRule type="cellIs" dxfId="235" priority="495" operator="between">
      <formula>1</formula>
      <formula>3</formula>
    </cfRule>
  </conditionalFormatting>
  <conditionalFormatting sqref="M21:M22">
    <cfRule type="containsText" dxfId="234" priority="486" operator="containsText" text="EXTREME">
      <formula>NOT(ISERROR(SEARCH("EXTREME",M21)))</formula>
    </cfRule>
    <cfRule type="containsText" dxfId="233" priority="487" operator="containsText" text="CRITICAL">
      <formula>NOT(ISERROR(SEARCH("CRITICAL",M21)))</formula>
    </cfRule>
    <cfRule type="containsText" dxfId="232" priority="488" operator="containsText" text="HIGHEST">
      <formula>NOT(ISERROR(SEARCH("HIGHEST",M21)))</formula>
    </cfRule>
    <cfRule type="containsText" dxfId="231" priority="489" operator="containsText" text="MODERATE">
      <formula>NOT(ISERROR(SEARCH("MODERATE",M21)))</formula>
    </cfRule>
    <cfRule type="containsText" dxfId="230" priority="490" operator="containsText" text="LOW">
      <formula>NOT(ISERROR(SEARCH("LOW",M21)))</formula>
    </cfRule>
  </conditionalFormatting>
  <conditionalFormatting sqref="M34">
    <cfRule type="cellIs" dxfId="229" priority="471" operator="between">
      <formula>21</formula>
      <formula>25</formula>
    </cfRule>
    <cfRule type="cellIs" dxfId="228" priority="472" operator="between">
      <formula>15</formula>
      <formula>20</formula>
    </cfRule>
    <cfRule type="cellIs" dxfId="227" priority="473" operator="between">
      <formula>8</formula>
      <formula>14</formula>
    </cfRule>
    <cfRule type="cellIs" dxfId="226" priority="474" operator="between">
      <formula>4</formula>
      <formula>7</formula>
    </cfRule>
    <cfRule type="cellIs" dxfId="225" priority="475" operator="between">
      <formula>1</formula>
      <formula>3</formula>
    </cfRule>
  </conditionalFormatting>
  <conditionalFormatting sqref="M34">
    <cfRule type="containsText" dxfId="224" priority="466" operator="containsText" text="EXTREME">
      <formula>NOT(ISERROR(SEARCH("EXTREME",M34)))</formula>
    </cfRule>
    <cfRule type="containsText" dxfId="223" priority="467" operator="containsText" text="CRITICAL">
      <formula>NOT(ISERROR(SEARCH("CRITICAL",M34)))</formula>
    </cfRule>
    <cfRule type="containsText" dxfId="222" priority="468" operator="containsText" text="HIGHEST">
      <formula>NOT(ISERROR(SEARCH("HIGHEST",M34)))</formula>
    </cfRule>
    <cfRule type="containsText" dxfId="221" priority="469" operator="containsText" text="MODERATE">
      <formula>NOT(ISERROR(SEARCH("MODERATE",M34)))</formula>
    </cfRule>
    <cfRule type="containsText" dxfId="220" priority="470" operator="containsText" text="LOW">
      <formula>NOT(ISERROR(SEARCH("LOW",M34)))</formula>
    </cfRule>
  </conditionalFormatting>
  <conditionalFormatting sqref="H36 H41 J36 J41">
    <cfRule type="cellIs" dxfId="219" priority="456" operator="between">
      <formula>21</formula>
      <formula>25</formula>
    </cfRule>
    <cfRule type="cellIs" dxfId="218" priority="457" operator="between">
      <formula>15</formula>
      <formula>20</formula>
    </cfRule>
    <cfRule type="cellIs" dxfId="217" priority="458" operator="between">
      <formula>8</formula>
      <formula>14</formula>
    </cfRule>
    <cfRule type="cellIs" dxfId="216" priority="459" operator="between">
      <formula>4</formula>
      <formula>7</formula>
    </cfRule>
    <cfRule type="cellIs" dxfId="215" priority="460" operator="between">
      <formula>1</formula>
      <formula>3</formula>
    </cfRule>
  </conditionalFormatting>
  <conditionalFormatting sqref="J55">
    <cfRule type="cellIs" dxfId="214" priority="441" operator="between">
      <formula>21</formula>
      <formula>25</formula>
    </cfRule>
    <cfRule type="cellIs" dxfId="213" priority="442" operator="between">
      <formula>15</formula>
      <formula>20</formula>
    </cfRule>
    <cfRule type="cellIs" dxfId="212" priority="443" operator="between">
      <formula>8</formula>
      <formula>14</formula>
    </cfRule>
    <cfRule type="cellIs" dxfId="211" priority="444" operator="between">
      <formula>4</formula>
      <formula>7</formula>
    </cfRule>
    <cfRule type="cellIs" dxfId="210" priority="445" operator="between">
      <formula>1</formula>
      <formula>3</formula>
    </cfRule>
  </conditionalFormatting>
  <conditionalFormatting sqref="I36 I41">
    <cfRule type="cellIs" dxfId="209" priority="426" operator="between">
      <formula>21</formula>
      <formula>25</formula>
    </cfRule>
    <cfRule type="cellIs" dxfId="208" priority="427" operator="between">
      <formula>15</formula>
      <formula>20</formula>
    </cfRule>
    <cfRule type="cellIs" dxfId="207" priority="428" operator="between">
      <formula>8</formula>
      <formula>14</formula>
    </cfRule>
    <cfRule type="cellIs" dxfId="206" priority="429" operator="between">
      <formula>4</formula>
      <formula>7</formula>
    </cfRule>
    <cfRule type="cellIs" dxfId="205" priority="430" operator="between">
      <formula>1</formula>
      <formula>3</formula>
    </cfRule>
  </conditionalFormatting>
  <conditionalFormatting sqref="J62 J68">
    <cfRule type="cellIs" dxfId="204" priority="381" operator="between">
      <formula>21</formula>
      <formula>25</formula>
    </cfRule>
    <cfRule type="cellIs" dxfId="203" priority="382" operator="between">
      <formula>15</formula>
      <formula>20</formula>
    </cfRule>
    <cfRule type="cellIs" dxfId="202" priority="383" operator="between">
      <formula>8</formula>
      <formula>14</formula>
    </cfRule>
    <cfRule type="cellIs" dxfId="201" priority="384" operator="between">
      <formula>4</formula>
      <formula>7</formula>
    </cfRule>
    <cfRule type="cellIs" dxfId="200" priority="385" operator="between">
      <formula>1</formula>
      <formula>3</formula>
    </cfRule>
  </conditionalFormatting>
  <conditionalFormatting sqref="J73 J79 J83">
    <cfRule type="cellIs" dxfId="199" priority="366" operator="between">
      <formula>21</formula>
      <formula>25</formula>
    </cfRule>
    <cfRule type="cellIs" dxfId="198" priority="367" operator="between">
      <formula>15</formula>
      <formula>20</formula>
    </cfRule>
    <cfRule type="cellIs" dxfId="197" priority="368" operator="between">
      <formula>8</formula>
      <formula>14</formula>
    </cfRule>
    <cfRule type="cellIs" dxfId="196" priority="369" operator="between">
      <formula>4</formula>
      <formula>7</formula>
    </cfRule>
    <cfRule type="cellIs" dxfId="195" priority="370" operator="between">
      <formula>1</formula>
      <formula>3</formula>
    </cfRule>
  </conditionalFormatting>
  <conditionalFormatting sqref="J88 J91">
    <cfRule type="cellIs" dxfId="194" priority="306" operator="between">
      <formula>21</formula>
      <formula>25</formula>
    </cfRule>
    <cfRule type="cellIs" dxfId="193" priority="307" operator="between">
      <formula>15</formula>
      <formula>20</formula>
    </cfRule>
    <cfRule type="cellIs" dxfId="192" priority="308" operator="between">
      <formula>8</formula>
      <formula>14</formula>
    </cfRule>
    <cfRule type="cellIs" dxfId="191" priority="309" operator="between">
      <formula>4</formula>
      <formula>7</formula>
    </cfRule>
    <cfRule type="cellIs" dxfId="190" priority="310" operator="between">
      <formula>1</formula>
      <formula>3</formula>
    </cfRule>
  </conditionalFormatting>
  <conditionalFormatting sqref="J95 J112">
    <cfRule type="cellIs" dxfId="189" priority="276" operator="between">
      <formula>21</formula>
      <formula>25</formula>
    </cfRule>
    <cfRule type="cellIs" dxfId="188" priority="277" operator="between">
      <formula>15</formula>
      <formula>20</formula>
    </cfRule>
    <cfRule type="cellIs" dxfId="187" priority="278" operator="between">
      <formula>8</formula>
      <formula>14</formula>
    </cfRule>
    <cfRule type="cellIs" dxfId="186" priority="279" operator="between">
      <formula>4</formula>
      <formula>7</formula>
    </cfRule>
    <cfRule type="cellIs" dxfId="185" priority="280" operator="between">
      <formula>1</formula>
      <formula>3</formula>
    </cfRule>
  </conditionalFormatting>
  <conditionalFormatting sqref="M119:M124">
    <cfRule type="cellIs" dxfId="184" priority="271" operator="between">
      <formula>21</formula>
      <formula>25</formula>
    </cfRule>
    <cfRule type="cellIs" dxfId="183" priority="272" operator="between">
      <formula>15</formula>
      <formula>20</formula>
    </cfRule>
    <cfRule type="cellIs" dxfId="182" priority="273" operator="between">
      <formula>8</formula>
      <formula>14</formula>
    </cfRule>
    <cfRule type="cellIs" dxfId="181" priority="274" operator="between">
      <formula>4</formula>
      <formula>7</formula>
    </cfRule>
    <cfRule type="cellIs" dxfId="180" priority="275" operator="between">
      <formula>1</formula>
      <formula>3</formula>
    </cfRule>
  </conditionalFormatting>
  <conditionalFormatting sqref="M119:M124">
    <cfRule type="containsText" dxfId="179" priority="266" operator="containsText" text="EXTREME">
      <formula>NOT(ISERROR(SEARCH("EXTREME",M119)))</formula>
    </cfRule>
    <cfRule type="containsText" dxfId="178" priority="267" operator="containsText" text="CRITICAL">
      <formula>NOT(ISERROR(SEARCH("CRITICAL",M119)))</formula>
    </cfRule>
    <cfRule type="containsText" dxfId="177" priority="268" operator="containsText" text="HIGHEST">
      <formula>NOT(ISERROR(SEARCH("HIGHEST",M119)))</formula>
    </cfRule>
    <cfRule type="containsText" dxfId="176" priority="269" operator="containsText" text="MODERATE">
      <formula>NOT(ISERROR(SEARCH("MODERATE",M119)))</formula>
    </cfRule>
    <cfRule type="containsText" dxfId="175" priority="270" operator="containsText" text="LOW">
      <formula>NOT(ISERROR(SEARCH("LOW",M119)))</formula>
    </cfRule>
  </conditionalFormatting>
  <conditionalFormatting sqref="M125:M137">
    <cfRule type="cellIs" dxfId="174" priority="251" operator="between">
      <formula>21</formula>
      <formula>25</formula>
    </cfRule>
    <cfRule type="cellIs" dxfId="173" priority="252" operator="between">
      <formula>15</formula>
      <formula>20</formula>
    </cfRule>
    <cfRule type="cellIs" dxfId="172" priority="253" operator="between">
      <formula>8</formula>
      <formula>14</formula>
    </cfRule>
    <cfRule type="cellIs" dxfId="171" priority="254" operator="between">
      <formula>4</formula>
      <formula>7</formula>
    </cfRule>
    <cfRule type="cellIs" dxfId="170" priority="255" operator="between">
      <formula>1</formula>
      <formula>3</formula>
    </cfRule>
  </conditionalFormatting>
  <conditionalFormatting sqref="M125:M137">
    <cfRule type="containsText" dxfId="169" priority="246" operator="containsText" text="EXTREME">
      <formula>NOT(ISERROR(SEARCH("EXTREME",M125)))</formula>
    </cfRule>
    <cfRule type="containsText" dxfId="168" priority="247" operator="containsText" text="CRITICAL">
      <formula>NOT(ISERROR(SEARCH("CRITICAL",M125)))</formula>
    </cfRule>
    <cfRule type="containsText" dxfId="167" priority="248" operator="containsText" text="HIGHEST">
      <formula>NOT(ISERROR(SEARCH("HIGHEST",M125)))</formula>
    </cfRule>
    <cfRule type="containsText" dxfId="166" priority="249" operator="containsText" text="MODERATE">
      <formula>NOT(ISERROR(SEARCH("MODERATE",M125)))</formula>
    </cfRule>
    <cfRule type="containsText" dxfId="165" priority="250" operator="containsText" text="LOW">
      <formula>NOT(ISERROR(SEARCH("LOW",M125)))</formula>
    </cfRule>
  </conditionalFormatting>
  <conditionalFormatting sqref="M138">
    <cfRule type="cellIs" dxfId="164" priority="221" operator="between">
      <formula>21</formula>
      <formula>25</formula>
    </cfRule>
    <cfRule type="cellIs" dxfId="163" priority="222" operator="between">
      <formula>15</formula>
      <formula>20</formula>
    </cfRule>
    <cfRule type="cellIs" dxfId="162" priority="223" operator="between">
      <formula>8</formula>
      <formula>14</formula>
    </cfRule>
    <cfRule type="cellIs" dxfId="161" priority="224" operator="between">
      <formula>4</formula>
      <formula>7</formula>
    </cfRule>
    <cfRule type="cellIs" dxfId="160" priority="225" operator="between">
      <formula>1</formula>
      <formula>3</formula>
    </cfRule>
  </conditionalFormatting>
  <conditionalFormatting sqref="M138">
    <cfRule type="containsText" dxfId="159" priority="216" operator="containsText" text="EXTREME">
      <formula>NOT(ISERROR(SEARCH("EXTREME",M138)))</formula>
    </cfRule>
    <cfRule type="containsText" dxfId="158" priority="217" operator="containsText" text="CRITICAL">
      <formula>NOT(ISERROR(SEARCH("CRITICAL",M138)))</formula>
    </cfRule>
    <cfRule type="containsText" dxfId="157" priority="218" operator="containsText" text="HIGHEST">
      <formula>NOT(ISERROR(SEARCH("HIGHEST",M138)))</formula>
    </cfRule>
    <cfRule type="containsText" dxfId="156" priority="219" operator="containsText" text="MODERATE">
      <formula>NOT(ISERROR(SEARCH("MODERATE",M138)))</formula>
    </cfRule>
    <cfRule type="containsText" dxfId="155" priority="220" operator="containsText" text="LOW">
      <formula>NOT(ISERROR(SEARCH("LOW",M138)))</formula>
    </cfRule>
  </conditionalFormatting>
  <conditionalFormatting sqref="H55 H62 H68 H73 H79 H83 H88 H91 H95 H112">
    <cfRule type="cellIs" dxfId="154" priority="186" operator="between">
      <formula>21</formula>
      <formula>25</formula>
    </cfRule>
    <cfRule type="cellIs" dxfId="153" priority="187" operator="between">
      <formula>15</formula>
      <formula>20</formula>
    </cfRule>
    <cfRule type="cellIs" dxfId="152" priority="188" operator="between">
      <formula>8</formula>
      <formula>14</formula>
    </cfRule>
    <cfRule type="cellIs" dxfId="151" priority="189" operator="between">
      <formula>4</formula>
      <formula>7</formula>
    </cfRule>
    <cfRule type="cellIs" dxfId="150" priority="190" operator="between">
      <formula>1</formula>
      <formula>3</formula>
    </cfRule>
  </conditionalFormatting>
  <conditionalFormatting sqref="I55 I62 I68 I73 I79 I83 I88 I91 I95 I112">
    <cfRule type="cellIs" dxfId="149" priority="181" operator="between">
      <formula>21</formula>
      <formula>25</formula>
    </cfRule>
    <cfRule type="cellIs" dxfId="148" priority="182" operator="between">
      <formula>15</formula>
      <formula>20</formula>
    </cfRule>
    <cfRule type="cellIs" dxfId="147" priority="183" operator="between">
      <formula>8</formula>
      <formula>14</formula>
    </cfRule>
    <cfRule type="cellIs" dxfId="146" priority="184" operator="between">
      <formula>4</formula>
      <formula>7</formula>
    </cfRule>
    <cfRule type="cellIs" dxfId="145" priority="185" operator="between">
      <formula>1</formula>
      <formula>3</formula>
    </cfRule>
  </conditionalFormatting>
  <conditionalFormatting sqref="M35:M118">
    <cfRule type="cellIs" dxfId="144" priority="176" operator="between">
      <formula>21</formula>
      <formula>25</formula>
    </cfRule>
    <cfRule type="cellIs" dxfId="143" priority="177" operator="between">
      <formula>15</formula>
      <formula>20</formula>
    </cfRule>
    <cfRule type="cellIs" dxfId="142" priority="178" operator="between">
      <formula>8</formula>
      <formula>14</formula>
    </cfRule>
    <cfRule type="cellIs" dxfId="141" priority="179" operator="between">
      <formula>4</formula>
      <formula>7</formula>
    </cfRule>
    <cfRule type="cellIs" dxfId="140" priority="180" operator="between">
      <formula>1</formula>
      <formula>3</formula>
    </cfRule>
  </conditionalFormatting>
  <conditionalFormatting sqref="M35:M118">
    <cfRule type="containsText" dxfId="139" priority="171" operator="containsText" text="EXTREME">
      <formula>NOT(ISERROR(SEARCH("EXTREME",M35)))</formula>
    </cfRule>
    <cfRule type="containsText" dxfId="138" priority="172" operator="containsText" text="CRITICAL">
      <formula>NOT(ISERROR(SEARCH("CRITICAL",M35)))</formula>
    </cfRule>
    <cfRule type="containsText" dxfId="137" priority="173" operator="containsText" text="HIGHEST">
      <formula>NOT(ISERROR(SEARCH("HIGHEST",M35)))</formula>
    </cfRule>
    <cfRule type="containsText" dxfId="136" priority="174" operator="containsText" text="MODERATE">
      <formula>NOT(ISERROR(SEARCH("MODERATE",M35)))</formula>
    </cfRule>
    <cfRule type="containsText" dxfId="135" priority="175" operator="containsText" text="LOW">
      <formula>NOT(ISERROR(SEARCH("LOW",M35)))</formula>
    </cfRule>
  </conditionalFormatting>
  <conditionalFormatting sqref="H21:H35">
    <cfRule type="cellIs" dxfId="134" priority="136" operator="between">
      <formula>21</formula>
      <formula>25</formula>
    </cfRule>
    <cfRule type="cellIs" dxfId="133" priority="137" operator="between">
      <formula>15</formula>
      <formula>20</formula>
    </cfRule>
    <cfRule type="cellIs" dxfId="132" priority="138" operator="between">
      <formula>8</formula>
      <formula>14</formula>
    </cfRule>
    <cfRule type="cellIs" dxfId="131" priority="139" operator="between">
      <formula>4</formula>
      <formula>7</formula>
    </cfRule>
    <cfRule type="cellIs" dxfId="130" priority="140" operator="between">
      <formula>1</formula>
      <formula>3</formula>
    </cfRule>
  </conditionalFormatting>
  <conditionalFormatting sqref="I21:I35">
    <cfRule type="cellIs" dxfId="129" priority="131" operator="between">
      <formula>21</formula>
      <formula>25</formula>
    </cfRule>
    <cfRule type="cellIs" dxfId="128" priority="132" operator="between">
      <formula>15</formula>
      <formula>20</formula>
    </cfRule>
    <cfRule type="cellIs" dxfId="127" priority="133" operator="between">
      <formula>8</formula>
      <formula>14</formula>
    </cfRule>
    <cfRule type="cellIs" dxfId="126" priority="134" operator="between">
      <formula>4</formula>
      <formula>7</formula>
    </cfRule>
    <cfRule type="cellIs" dxfId="125" priority="135" operator="between">
      <formula>1</formula>
      <formula>3</formula>
    </cfRule>
  </conditionalFormatting>
  <conditionalFormatting sqref="H37:H40">
    <cfRule type="cellIs" dxfId="124" priority="126" operator="between">
      <formula>21</formula>
      <formula>25</formula>
    </cfRule>
    <cfRule type="cellIs" dxfId="123" priority="127" operator="between">
      <formula>15</formula>
      <formula>20</formula>
    </cfRule>
    <cfRule type="cellIs" dxfId="122" priority="128" operator="between">
      <formula>8</formula>
      <formula>14</formula>
    </cfRule>
    <cfRule type="cellIs" dxfId="121" priority="129" operator="between">
      <formula>4</formula>
      <formula>7</formula>
    </cfRule>
    <cfRule type="cellIs" dxfId="120" priority="130" operator="between">
      <formula>1</formula>
      <formula>3</formula>
    </cfRule>
  </conditionalFormatting>
  <conditionalFormatting sqref="I37:I40">
    <cfRule type="cellIs" dxfId="119" priority="121" operator="between">
      <formula>21</formula>
      <formula>25</formula>
    </cfRule>
    <cfRule type="cellIs" dxfId="118" priority="122" operator="between">
      <formula>15</formula>
      <formula>20</formula>
    </cfRule>
    <cfRule type="cellIs" dxfId="117" priority="123" operator="between">
      <formula>8</formula>
      <formula>14</formula>
    </cfRule>
    <cfRule type="cellIs" dxfId="116" priority="124" operator="between">
      <formula>4</formula>
      <formula>7</formula>
    </cfRule>
    <cfRule type="cellIs" dxfId="115" priority="125" operator="between">
      <formula>1</formula>
      <formula>3</formula>
    </cfRule>
  </conditionalFormatting>
  <conditionalFormatting sqref="H42:H54">
    <cfRule type="cellIs" dxfId="114" priority="116" operator="between">
      <formula>21</formula>
      <formula>25</formula>
    </cfRule>
    <cfRule type="cellIs" dxfId="113" priority="117" operator="between">
      <formula>15</formula>
      <formula>20</formula>
    </cfRule>
    <cfRule type="cellIs" dxfId="112" priority="118" operator="between">
      <formula>8</formula>
      <formula>14</formula>
    </cfRule>
    <cfRule type="cellIs" dxfId="111" priority="119" operator="between">
      <formula>4</formula>
      <formula>7</formula>
    </cfRule>
    <cfRule type="cellIs" dxfId="110" priority="120" operator="between">
      <formula>1</formula>
      <formula>3</formula>
    </cfRule>
  </conditionalFormatting>
  <conditionalFormatting sqref="I42:I54">
    <cfRule type="cellIs" dxfId="109" priority="111" operator="between">
      <formula>21</formula>
      <formula>25</formula>
    </cfRule>
    <cfRule type="cellIs" dxfId="108" priority="112" operator="between">
      <formula>15</formula>
      <formula>20</formula>
    </cfRule>
    <cfRule type="cellIs" dxfId="107" priority="113" operator="between">
      <formula>8</formula>
      <formula>14</formula>
    </cfRule>
    <cfRule type="cellIs" dxfId="106" priority="114" operator="between">
      <formula>4</formula>
      <formula>7</formula>
    </cfRule>
    <cfRule type="cellIs" dxfId="105" priority="115" operator="between">
      <formula>1</formula>
      <formula>3</formula>
    </cfRule>
  </conditionalFormatting>
  <conditionalFormatting sqref="H56:H61">
    <cfRule type="cellIs" dxfId="104" priority="106" operator="between">
      <formula>21</formula>
      <formula>25</formula>
    </cfRule>
    <cfRule type="cellIs" dxfId="103" priority="107" operator="between">
      <formula>15</formula>
      <formula>20</formula>
    </cfRule>
    <cfRule type="cellIs" dxfId="102" priority="108" operator="between">
      <formula>8</formula>
      <formula>14</formula>
    </cfRule>
    <cfRule type="cellIs" dxfId="101" priority="109" operator="between">
      <formula>4</formula>
      <formula>7</formula>
    </cfRule>
    <cfRule type="cellIs" dxfId="100" priority="110" operator="between">
      <formula>1</formula>
      <formula>3</formula>
    </cfRule>
  </conditionalFormatting>
  <conditionalFormatting sqref="I56:I61">
    <cfRule type="cellIs" dxfId="99" priority="101" operator="between">
      <formula>21</formula>
      <formula>25</formula>
    </cfRule>
    <cfRule type="cellIs" dxfId="98" priority="102" operator="between">
      <formula>15</formula>
      <formula>20</formula>
    </cfRule>
    <cfRule type="cellIs" dxfId="97" priority="103" operator="between">
      <formula>8</formula>
      <formula>14</formula>
    </cfRule>
    <cfRule type="cellIs" dxfId="96" priority="104" operator="between">
      <formula>4</formula>
      <formula>7</formula>
    </cfRule>
    <cfRule type="cellIs" dxfId="95" priority="105" operator="between">
      <formula>1</formula>
      <formula>3</formula>
    </cfRule>
  </conditionalFormatting>
  <conditionalFormatting sqref="H63:H67">
    <cfRule type="cellIs" dxfId="94" priority="96" operator="between">
      <formula>21</formula>
      <formula>25</formula>
    </cfRule>
    <cfRule type="cellIs" dxfId="93" priority="97" operator="between">
      <formula>15</formula>
      <formula>20</formula>
    </cfRule>
    <cfRule type="cellIs" dxfId="92" priority="98" operator="between">
      <formula>8</formula>
      <formula>14</formula>
    </cfRule>
    <cfRule type="cellIs" dxfId="91" priority="99" operator="between">
      <formula>4</formula>
      <formula>7</formula>
    </cfRule>
    <cfRule type="cellIs" dxfId="90" priority="100" operator="between">
      <formula>1</formula>
      <formula>3</formula>
    </cfRule>
  </conditionalFormatting>
  <conditionalFormatting sqref="I63:I67">
    <cfRule type="cellIs" dxfId="89" priority="91" operator="between">
      <formula>21</formula>
      <formula>25</formula>
    </cfRule>
    <cfRule type="cellIs" dxfId="88" priority="92" operator="between">
      <formula>15</formula>
      <formula>20</formula>
    </cfRule>
    <cfRule type="cellIs" dxfId="87" priority="93" operator="between">
      <formula>8</formula>
      <formula>14</formula>
    </cfRule>
    <cfRule type="cellIs" dxfId="86" priority="94" operator="between">
      <formula>4</formula>
      <formula>7</formula>
    </cfRule>
    <cfRule type="cellIs" dxfId="85" priority="95" operator="between">
      <formula>1</formula>
      <formula>3</formula>
    </cfRule>
  </conditionalFormatting>
  <conditionalFormatting sqref="H69:H72">
    <cfRule type="cellIs" dxfId="84" priority="76" operator="between">
      <formula>21</formula>
      <formula>25</formula>
    </cfRule>
    <cfRule type="cellIs" dxfId="83" priority="77" operator="between">
      <formula>15</formula>
      <formula>20</formula>
    </cfRule>
    <cfRule type="cellIs" dxfId="82" priority="78" operator="between">
      <formula>8</formula>
      <formula>14</formula>
    </cfRule>
    <cfRule type="cellIs" dxfId="81" priority="79" operator="between">
      <formula>4</formula>
      <formula>7</formula>
    </cfRule>
    <cfRule type="cellIs" dxfId="80" priority="80" operator="between">
      <formula>1</formula>
      <formula>3</formula>
    </cfRule>
  </conditionalFormatting>
  <conditionalFormatting sqref="I69:I72">
    <cfRule type="cellIs" dxfId="79" priority="71" operator="between">
      <formula>21</formula>
      <formula>25</formula>
    </cfRule>
    <cfRule type="cellIs" dxfId="78" priority="72" operator="between">
      <formula>15</formula>
      <formula>20</formula>
    </cfRule>
    <cfRule type="cellIs" dxfId="77" priority="73" operator="between">
      <formula>8</formula>
      <formula>14</formula>
    </cfRule>
    <cfRule type="cellIs" dxfId="76" priority="74" operator="between">
      <formula>4</formula>
      <formula>7</formula>
    </cfRule>
    <cfRule type="cellIs" dxfId="75" priority="75" operator="between">
      <formula>1</formula>
      <formula>3</formula>
    </cfRule>
  </conditionalFormatting>
  <conditionalFormatting sqref="H74:H78">
    <cfRule type="cellIs" dxfId="74" priority="66" operator="between">
      <formula>21</formula>
      <formula>25</formula>
    </cfRule>
    <cfRule type="cellIs" dxfId="73" priority="67" operator="between">
      <formula>15</formula>
      <formula>20</formula>
    </cfRule>
    <cfRule type="cellIs" dxfId="72" priority="68" operator="between">
      <formula>8</formula>
      <formula>14</formula>
    </cfRule>
    <cfRule type="cellIs" dxfId="71" priority="69" operator="between">
      <formula>4</formula>
      <formula>7</formula>
    </cfRule>
    <cfRule type="cellIs" dxfId="70" priority="70" operator="between">
      <formula>1</formula>
      <formula>3</formula>
    </cfRule>
  </conditionalFormatting>
  <conditionalFormatting sqref="I74:I78">
    <cfRule type="cellIs" dxfId="69" priority="61" operator="between">
      <formula>21</formula>
      <formula>25</formula>
    </cfRule>
    <cfRule type="cellIs" dxfId="68" priority="62" operator="between">
      <formula>15</formula>
      <formula>20</formula>
    </cfRule>
    <cfRule type="cellIs" dxfId="67" priority="63" operator="between">
      <formula>8</formula>
      <formula>14</formula>
    </cfRule>
    <cfRule type="cellIs" dxfId="66" priority="64" operator="between">
      <formula>4</formula>
      <formula>7</formula>
    </cfRule>
    <cfRule type="cellIs" dxfId="65" priority="65" operator="between">
      <formula>1</formula>
      <formula>3</formula>
    </cfRule>
  </conditionalFormatting>
  <conditionalFormatting sqref="H80:H82">
    <cfRule type="cellIs" dxfId="64" priority="56" operator="between">
      <formula>21</formula>
      <formula>25</formula>
    </cfRule>
    <cfRule type="cellIs" dxfId="63" priority="57" operator="between">
      <formula>15</formula>
      <formula>20</formula>
    </cfRule>
    <cfRule type="cellIs" dxfId="62" priority="58" operator="between">
      <formula>8</formula>
      <formula>14</formula>
    </cfRule>
    <cfRule type="cellIs" dxfId="61" priority="59" operator="between">
      <formula>4</formula>
      <formula>7</formula>
    </cfRule>
    <cfRule type="cellIs" dxfId="60" priority="60" operator="between">
      <formula>1</formula>
      <formula>3</formula>
    </cfRule>
  </conditionalFormatting>
  <conditionalFormatting sqref="I80:I82">
    <cfRule type="cellIs" dxfId="59" priority="51" operator="between">
      <formula>21</formula>
      <formula>25</formula>
    </cfRule>
    <cfRule type="cellIs" dxfId="58" priority="52" operator="between">
      <formula>15</formula>
      <formula>20</formula>
    </cfRule>
    <cfRule type="cellIs" dxfId="57" priority="53" operator="between">
      <formula>8</formula>
      <formula>14</formula>
    </cfRule>
    <cfRule type="cellIs" dxfId="56" priority="54" operator="between">
      <formula>4</formula>
      <formula>7</formula>
    </cfRule>
    <cfRule type="cellIs" dxfId="55" priority="55" operator="between">
      <formula>1</formula>
      <formula>3</formula>
    </cfRule>
  </conditionalFormatting>
  <conditionalFormatting sqref="H84:H87">
    <cfRule type="cellIs" dxfId="54" priority="46" operator="between">
      <formula>21</formula>
      <formula>25</formula>
    </cfRule>
    <cfRule type="cellIs" dxfId="53" priority="47" operator="between">
      <formula>15</formula>
      <formula>20</formula>
    </cfRule>
    <cfRule type="cellIs" dxfId="52" priority="48" operator="between">
      <formula>8</formula>
      <formula>14</formula>
    </cfRule>
    <cfRule type="cellIs" dxfId="51" priority="49" operator="between">
      <formula>4</formula>
      <formula>7</formula>
    </cfRule>
    <cfRule type="cellIs" dxfId="50" priority="50" operator="between">
      <formula>1</formula>
      <formula>3</formula>
    </cfRule>
  </conditionalFormatting>
  <conditionalFormatting sqref="I84:I87">
    <cfRule type="cellIs" dxfId="49" priority="41" operator="between">
      <formula>21</formula>
      <formula>25</formula>
    </cfRule>
    <cfRule type="cellIs" dxfId="48" priority="42" operator="between">
      <formula>15</formula>
      <formula>20</formula>
    </cfRule>
    <cfRule type="cellIs" dxfId="47" priority="43" operator="between">
      <formula>8</formula>
      <formula>14</formula>
    </cfRule>
    <cfRule type="cellIs" dxfId="46" priority="44" operator="between">
      <formula>4</formula>
      <formula>7</formula>
    </cfRule>
    <cfRule type="cellIs" dxfId="45" priority="45" operator="between">
      <formula>1</formula>
      <formula>3</formula>
    </cfRule>
  </conditionalFormatting>
  <conditionalFormatting sqref="H89:H90">
    <cfRule type="cellIs" dxfId="44" priority="36" operator="between">
      <formula>21</formula>
      <formula>25</formula>
    </cfRule>
    <cfRule type="cellIs" dxfId="43" priority="37" operator="between">
      <formula>15</formula>
      <formula>20</formula>
    </cfRule>
    <cfRule type="cellIs" dxfId="42" priority="38" operator="between">
      <formula>8</formula>
      <formula>14</formula>
    </cfRule>
    <cfRule type="cellIs" dxfId="41" priority="39" operator="between">
      <formula>4</formula>
      <formula>7</formula>
    </cfRule>
    <cfRule type="cellIs" dxfId="40" priority="40" operator="between">
      <formula>1</formula>
      <formula>3</formula>
    </cfRule>
  </conditionalFormatting>
  <conditionalFormatting sqref="I89:I90">
    <cfRule type="cellIs" dxfId="39" priority="31" operator="between">
      <formula>21</formula>
      <formula>25</formula>
    </cfRule>
    <cfRule type="cellIs" dxfId="38" priority="32" operator="between">
      <formula>15</formula>
      <formula>20</formula>
    </cfRule>
    <cfRule type="cellIs" dxfId="37" priority="33" operator="between">
      <formula>8</formula>
      <formula>14</formula>
    </cfRule>
    <cfRule type="cellIs" dxfId="36" priority="34" operator="between">
      <formula>4</formula>
      <formula>7</formula>
    </cfRule>
    <cfRule type="cellIs" dxfId="35" priority="35" operator="between">
      <formula>1</formula>
      <formula>3</formula>
    </cfRule>
  </conditionalFormatting>
  <conditionalFormatting sqref="H92:H94">
    <cfRule type="cellIs" dxfId="34" priority="26" operator="between">
      <formula>21</formula>
      <formula>25</formula>
    </cfRule>
    <cfRule type="cellIs" dxfId="33" priority="27" operator="between">
      <formula>15</formula>
      <formula>20</formula>
    </cfRule>
    <cfRule type="cellIs" dxfId="32" priority="28" operator="between">
      <formula>8</formula>
      <formula>14</formula>
    </cfRule>
    <cfRule type="cellIs" dxfId="31" priority="29" operator="between">
      <formula>4</formula>
      <formula>7</formula>
    </cfRule>
    <cfRule type="cellIs" dxfId="30" priority="30" operator="between">
      <formula>1</formula>
      <formula>3</formula>
    </cfRule>
  </conditionalFormatting>
  <conditionalFormatting sqref="I92:I94">
    <cfRule type="cellIs" dxfId="29" priority="21" operator="between">
      <formula>21</formula>
      <formula>25</formula>
    </cfRule>
    <cfRule type="cellIs" dxfId="28" priority="22" operator="between">
      <formula>15</formula>
      <formula>20</formula>
    </cfRule>
    <cfRule type="cellIs" dxfId="27" priority="23" operator="between">
      <formula>8</formula>
      <formula>14</formula>
    </cfRule>
    <cfRule type="cellIs" dxfId="26" priority="24" operator="between">
      <formula>4</formula>
      <formula>7</formula>
    </cfRule>
    <cfRule type="cellIs" dxfId="25" priority="25" operator="between">
      <formula>1</formula>
      <formula>3</formula>
    </cfRule>
  </conditionalFormatting>
  <conditionalFormatting sqref="H96:H111">
    <cfRule type="cellIs" dxfId="24" priority="16" operator="between">
      <formula>21</formula>
      <formula>25</formula>
    </cfRule>
    <cfRule type="cellIs" dxfId="23" priority="17" operator="between">
      <formula>15</formula>
      <formula>20</formula>
    </cfRule>
    <cfRule type="cellIs" dxfId="22" priority="18" operator="between">
      <formula>8</formula>
      <formula>14</formula>
    </cfRule>
    <cfRule type="cellIs" dxfId="21" priority="19" operator="between">
      <formula>4</formula>
      <formula>7</formula>
    </cfRule>
    <cfRule type="cellIs" dxfId="20" priority="20" operator="between">
      <formula>1</formula>
      <formula>3</formula>
    </cfRule>
  </conditionalFormatting>
  <conditionalFormatting sqref="I96:I111">
    <cfRule type="cellIs" dxfId="19" priority="11" operator="between">
      <formula>21</formula>
      <formula>25</formula>
    </cfRule>
    <cfRule type="cellIs" dxfId="18" priority="12" operator="between">
      <formula>15</formula>
      <formula>20</formula>
    </cfRule>
    <cfRule type="cellIs" dxfId="17" priority="13" operator="between">
      <formula>8</formula>
      <formula>14</formula>
    </cfRule>
    <cfRule type="cellIs" dxfId="16" priority="14" operator="between">
      <formula>4</formula>
      <formula>7</formula>
    </cfRule>
    <cfRule type="cellIs" dxfId="15" priority="15" operator="between">
      <formula>1</formula>
      <formula>3</formula>
    </cfRule>
  </conditionalFormatting>
  <conditionalFormatting sqref="H113:H138">
    <cfRule type="cellIs" dxfId="14" priority="6" operator="between">
      <formula>21</formula>
      <formula>25</formula>
    </cfRule>
    <cfRule type="cellIs" dxfId="13" priority="7" operator="between">
      <formula>15</formula>
      <formula>20</formula>
    </cfRule>
    <cfRule type="cellIs" dxfId="12" priority="8" operator="between">
      <formula>8</formula>
      <formula>14</formula>
    </cfRule>
    <cfRule type="cellIs" dxfId="11" priority="9" operator="between">
      <formula>4</formula>
      <formula>7</formula>
    </cfRule>
    <cfRule type="cellIs" dxfId="10" priority="10" operator="between">
      <formula>1</formula>
      <formula>3</formula>
    </cfRule>
  </conditionalFormatting>
  <conditionalFormatting sqref="I113:I138">
    <cfRule type="cellIs" dxfId="9" priority="1" operator="between">
      <formula>21</formula>
      <formula>25</formula>
    </cfRule>
    <cfRule type="cellIs" dxfId="8" priority="2" operator="between">
      <formula>15</formula>
      <formula>20</formula>
    </cfRule>
    <cfRule type="cellIs" dxfId="7" priority="3" operator="between">
      <formula>8</formula>
      <formula>14</formula>
    </cfRule>
    <cfRule type="cellIs" dxfId="6" priority="4" operator="between">
      <formula>4</formula>
      <formula>7</formula>
    </cfRule>
    <cfRule type="cellIs" dxfId="5" priority="5" operator="between">
      <formula>1</formula>
      <formula>3</formula>
    </cfRule>
  </conditionalFormatting>
  <dataValidations count="1">
    <dataValidation type="list" allowBlank="1" showInputMessage="1" showErrorMessage="1" sqref="F10:G138">
      <formula1>$P$10:$P$14</formula1>
    </dataValidation>
  </dataValidations>
  <pageMargins left="0.7" right="0.7" top="0.75" bottom="0.75" header="0.3" footer="0.3"/>
  <pageSetup paperSize="287" scale="49" fitToHeight="0" orientation="landscape" horizontalDpi="0" verticalDpi="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Stephens Computer</dc:creator>
  <cp:lastModifiedBy>Stephens Computer</cp:lastModifiedBy>
  <cp:lastPrinted>2021-05-18T11:34:13Z</cp:lastPrinted>
  <dcterms:created xsi:type="dcterms:W3CDTF">2021-05-15T10:18:55Z</dcterms:created>
  <dcterms:modified xsi:type="dcterms:W3CDTF">2021-05-21T23:44:59Z</dcterms:modified>
</cp:coreProperties>
</file>