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202300"/>
  <xr:revisionPtr revIDLastSave="3" documentId="8_{A0228486-029D-4D15-9453-7B8172F12DA1}" xr6:coauthVersionLast="47" xr6:coauthVersionMax="47" xr10:uidLastSave="{62DB963A-A549-48DB-B5C4-2F04D44AB34D}"/>
  <bookViews>
    <workbookView xWindow="-110" yWindow="-110" windowWidth="19420" windowHeight="10420" activeTab="1" xr2:uid="{C06908E8-87D4-4F04-9F0E-8D3C7294A868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5" i="2" l="1"/>
  <c r="H116" i="2" s="1"/>
  <c r="H73" i="2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2" i="2"/>
  <c r="H3" i="2" s="1"/>
  <c r="H4" i="2" s="1"/>
  <c r="H5" i="2" s="1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F4" i="1"/>
  <c r="F5" i="1"/>
  <c r="F6" i="1"/>
  <c r="F7" i="1" s="1"/>
  <c r="F8" i="1" s="1"/>
  <c r="F9" i="1" s="1"/>
  <c r="F10" i="1" s="1"/>
  <c r="F11" i="1" s="1"/>
  <c r="F12" i="1" s="1"/>
  <c r="F13" i="1" s="1"/>
  <c r="F14" i="1" s="1"/>
  <c r="F15" i="1" s="1"/>
  <c r="F3" i="1"/>
  <c r="F2" i="1"/>
</calcChain>
</file>

<file path=xl/sharedStrings.xml><?xml version="1.0" encoding="utf-8"?>
<sst xmlns="http://schemas.openxmlformats.org/spreadsheetml/2006/main" count="158" uniqueCount="41">
  <si>
    <t>SumOfAmount</t>
  </si>
  <si>
    <t>MonthYrSort</t>
  </si>
  <si>
    <t>FundingDateGrp</t>
  </si>
  <si>
    <t>FacIDfk</t>
  </si>
  <si>
    <t>RunningSum</t>
  </si>
  <si>
    <t>2023, September</t>
  </si>
  <si>
    <t>2023, October</t>
  </si>
  <si>
    <t>2023, December</t>
  </si>
  <si>
    <t>2024, January</t>
  </si>
  <si>
    <t>2024, March</t>
  </si>
  <si>
    <t>2024, April</t>
  </si>
  <si>
    <t>2024, May</t>
  </si>
  <si>
    <t>2024, June</t>
  </si>
  <si>
    <t>2024, July</t>
  </si>
  <si>
    <t>2024, August</t>
  </si>
  <si>
    <t>2024, September</t>
  </si>
  <si>
    <t>2024, October</t>
  </si>
  <si>
    <t>2024, November</t>
  </si>
  <si>
    <t>2024, December</t>
  </si>
  <si>
    <t>$1,375,500,000.00</t>
  </si>
  <si>
    <t/>
  </si>
  <si>
    <t xml:space="preserve">Looking for the below: </t>
  </si>
  <si>
    <t>ID</t>
  </si>
  <si>
    <t>Amount</t>
  </si>
  <si>
    <t>DateRecd</t>
  </si>
  <si>
    <t>2022, November</t>
  </si>
  <si>
    <t>2022, December</t>
  </si>
  <si>
    <t>2023, January</t>
  </si>
  <si>
    <t>2023, February</t>
  </si>
  <si>
    <t>2023, March</t>
  </si>
  <si>
    <t>2023, April</t>
  </si>
  <si>
    <t>2023, May</t>
  </si>
  <si>
    <t>2023, June</t>
  </si>
  <si>
    <t>2023, July</t>
  </si>
  <si>
    <t>2023, August</t>
  </si>
  <si>
    <t>$3,864,138,930.40</t>
  </si>
  <si>
    <t>frmla change</t>
  </si>
  <si>
    <t>formula change</t>
  </si>
  <si>
    <t>note the formula changes below</t>
  </si>
  <si>
    <t>RunningSum Not correct</t>
  </si>
  <si>
    <t>Need the below: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</si>
</sst>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3" formatCode="_(* #,##0.00_);_(* \(#,##0.00\);_(* &quot;-&quot;??_);_(@_)"/>
    <numFmt numFmtId="164" formatCode="&quot;$&quot;#,##0.00;\(&quot;$&quot;#,##0.00\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trike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</cellStyleXfs>
  <cellXfs count="32">
    <xf numFmtId="0" fontId="0" fillId="0" borderId="0" xfId="0"/>
    <xf numFmtId="0" fontId="3" fillId="2" borderId="1" xfId="2" applyFont="1" applyFill="1" applyBorder="1" applyAlignment="1">
      <alignment horizontal="center"/>
    </xf>
    <xf numFmtId="164" fontId="3" fillId="0" borderId="2" xfId="2" applyNumberFormat="1" applyFont="1" applyFill="1" applyBorder="1" applyAlignment="1">
      <alignment horizontal="right"/>
    </xf>
    <xf numFmtId="0" fontId="3" fillId="0" borderId="2" xfId="2" applyFont="1" applyFill="1" applyBorder="1" applyAlignment="1">
      <alignment horizontal="right"/>
    </xf>
    <xf numFmtId="0" fontId="3" fillId="0" borderId="2" xfId="2" applyFont="1" applyFill="1" applyBorder="1" applyAlignment="1"/>
    <xf numFmtId="164" fontId="0" fillId="0" borderId="0" xfId="0" applyNumberFormat="1"/>
    <xf numFmtId="7" fontId="0" fillId="0" borderId="0" xfId="0" applyNumberFormat="1"/>
    <xf numFmtId="43" fontId="5" fillId="0" borderId="2" xfId="1" applyFont="1" applyFill="1" applyBorder="1" applyAlignment="1">
      <alignment horizontal="right"/>
    </xf>
    <xf numFmtId="0" fontId="3" fillId="3" borderId="3" xfId="2" applyFont="1" applyFill="1" applyBorder="1" applyAlignment="1">
      <alignment horizontal="center"/>
    </xf>
    <xf numFmtId="0" fontId="6" fillId="0" borderId="2" xfId="2" applyFont="1" applyFill="1" applyBorder="1" applyAlignment="1">
      <alignment horizontal="right"/>
    </xf>
    <xf numFmtId="7" fontId="2" fillId="0" borderId="0" xfId="0" applyNumberFormat="1" applyFont="1"/>
    <xf numFmtId="0" fontId="3" fillId="2" borderId="1" xfId="3" applyFont="1" applyFill="1" applyBorder="1" applyAlignment="1">
      <alignment horizontal="center"/>
    </xf>
    <xf numFmtId="0" fontId="3" fillId="0" borderId="2" xfId="3" applyFont="1" applyFill="1" applyBorder="1" applyAlignment="1"/>
    <xf numFmtId="164" fontId="0" fillId="0" borderId="0" xfId="1" applyNumberFormat="1" applyFont="1"/>
    <xf numFmtId="0" fontId="3" fillId="4" borderId="2" xfId="3" applyFont="1" applyFill="1" applyBorder="1" applyAlignment="1">
      <alignment horizontal="right"/>
    </xf>
    <xf numFmtId="164" fontId="3" fillId="4" borderId="2" xfId="3" applyNumberFormat="1" applyFont="1" applyFill="1" applyBorder="1" applyAlignment="1">
      <alignment horizontal="right"/>
    </xf>
    <xf numFmtId="14" fontId="3" fillId="4" borderId="2" xfId="3" applyNumberFormat="1" applyFont="1" applyFill="1" applyBorder="1" applyAlignment="1">
      <alignment horizontal="right"/>
    </xf>
    <xf numFmtId="0" fontId="3" fillId="4" borderId="2" xfId="3" applyFont="1" applyFill="1" applyBorder="1" applyAlignment="1"/>
    <xf numFmtId="164" fontId="0" fillId="4" borderId="0" xfId="1" applyNumberFormat="1" applyFont="1" applyFill="1"/>
    <xf numFmtId="0" fontId="3" fillId="5" borderId="2" xfId="3" applyFont="1" applyFill="1" applyBorder="1" applyAlignment="1">
      <alignment horizontal="right"/>
    </xf>
    <xf numFmtId="164" fontId="3" fillId="5" borderId="2" xfId="3" applyNumberFormat="1" applyFont="1" applyFill="1" applyBorder="1" applyAlignment="1">
      <alignment horizontal="right"/>
    </xf>
    <xf numFmtId="14" fontId="3" fillId="5" borderId="2" xfId="3" applyNumberFormat="1" applyFont="1" applyFill="1" applyBorder="1" applyAlignment="1">
      <alignment horizontal="right"/>
    </xf>
    <xf numFmtId="0" fontId="3" fillId="5" borderId="2" xfId="3" applyFont="1" applyFill="1" applyBorder="1" applyAlignment="1"/>
    <xf numFmtId="164" fontId="0" fillId="5" borderId="0" xfId="1" applyNumberFormat="1" applyFont="1" applyFill="1"/>
    <xf numFmtId="0" fontId="3" fillId="6" borderId="2" xfId="3" applyFont="1" applyFill="1" applyBorder="1" applyAlignment="1">
      <alignment horizontal="right"/>
    </xf>
    <xf numFmtId="164" fontId="3" fillId="6" borderId="2" xfId="3" applyNumberFormat="1" applyFont="1" applyFill="1" applyBorder="1" applyAlignment="1">
      <alignment horizontal="right"/>
    </xf>
    <xf numFmtId="14" fontId="3" fillId="6" borderId="2" xfId="3" applyNumberFormat="1" applyFont="1" applyFill="1" applyBorder="1" applyAlignment="1">
      <alignment horizontal="right"/>
    </xf>
    <xf numFmtId="0" fontId="3" fillId="6" borderId="2" xfId="3" applyFont="1" applyFill="1" applyBorder="1" applyAlignment="1"/>
    <xf numFmtId="164" fontId="0" fillId="6" borderId="0" xfId="1" applyNumberFormat="1" applyFont="1" applyFill="1"/>
    <xf numFmtId="4" fontId="5" fillId="6" borderId="2" xfId="3" applyNumberFormat="1" applyFont="1" applyFill="1" applyBorder="1" applyAlignment="1">
      <alignment horizontal="right"/>
    </xf>
    <xf numFmtId="4" fontId="5" fillId="5" borderId="2" xfId="3" applyNumberFormat="1" applyFont="1" applyFill="1" applyBorder="1" applyAlignment="1">
      <alignment horizontal="right"/>
    </xf>
    <xf numFmtId="4" fontId="5" fillId="4" borderId="2" xfId="3" applyNumberFormat="1" applyFont="1" applyFill="1" applyBorder="1" applyAlignment="1">
      <alignment horizontal="right"/>
    </xf>
  </cellXfs>
  <cellStyles count="4">
    <cellStyle name="Comma" xfId="1" builtinId="3"/>
    <cellStyle name="Normal" xfId="0" builtinId="0"/>
    <cellStyle name="Normal_Sheet1" xfId="2" xr:uid="{46C01F96-A898-4C8B-848F-3E8AD182CF50}"/>
    <cellStyle name="Normal_Sheet2" xfId="3" xr:uid="{950B2899-2448-45BE-B66E-666E36C69D0C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&quot;$&quot;#,##0.00;\(&quot;$&quot;#,##0.00\)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83D033-A882-4A04-8FD3-62007C04BB53}" name="Table1" displayName="Table1" ref="A1:H117" totalsRowShown="0" headerRowDxfId="8" headerRowCellStyle="Normal_Sheet2">
  <autoFilter ref="A1:H117" xr:uid="{9C83D033-A882-4A04-8FD3-62007C04BB53}"/>
  <sortState xmlns:xlrd2="http://schemas.microsoft.com/office/spreadsheetml/2017/richdata2" ref="A2:H117">
    <sortCondition ref="B2:B117"/>
    <sortCondition ref="D2:D117"/>
  </sortState>
  <tableColumns count="8">
    <tableColumn id="1" xr3:uid="{A548AEDA-0A83-46F1-A21B-56B6AA611B99}" name="ID" dataDxfId="7" dataCellStyle="Normal_Sheet2"/>
    <tableColumn id="2" xr3:uid="{AE339FAA-38DC-44C7-82C7-76A254FD336E}" name="FacIDfk" dataDxfId="6" dataCellStyle="Normal_Sheet2"/>
    <tableColumn id="3" xr3:uid="{99E87CFF-F853-4C6A-888F-C785602F0577}" name="Amount" dataDxfId="5" dataCellStyle="Normal_Sheet2"/>
    <tableColumn id="4" xr3:uid="{1748AD05-9933-4E67-A5C7-10E3E8FA4101}" name="DateRecd" dataDxfId="4" dataCellStyle="Normal_Sheet2"/>
    <tableColumn id="6" xr3:uid="{C97D0D35-271F-47CA-AB5F-3AC0350E529E}" name="MonthYrSort" dataDxfId="3" dataCellStyle="Normal_Sheet2"/>
    <tableColumn id="7" xr3:uid="{01089D43-3161-4255-B073-F6DC7F5D2780}" name="FundingDateGrp" dataDxfId="2" dataCellStyle="Normal_Sheet2"/>
    <tableColumn id="5" xr3:uid="{BE4F231B-8035-4389-8F0C-FBC3AB14C741}" name="RunningSum Not correct" dataDxfId="0" dataCellStyle="Normal_Sheet2"/>
    <tableColumn id="8" xr3:uid="{C8052F5D-AB26-4614-9296-F1C38CB4751C}" name="Need the below:" dataDxfId="1" dataCellStyle="Comma">
      <calculatedColumnFormula>SUMIF(B2:B116,B2,C2:C116)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14E03-82EA-4BCC-9A7E-E508DFDA5718}">
  <dimension ref="A1:F16"/>
  <sheetViews>
    <sheetView workbookViewId="0">
      <selection activeCell="F19" sqref="F19"/>
    </sheetView>
  </sheetViews>
  <sheetFormatPr defaultRowHeight="14.5" x14ac:dyDescent="0.35"/>
  <cols>
    <col min="1" max="1" width="15.81640625" bestFit="1" customWidth="1"/>
    <col min="2" max="2" width="11.54296875" bestFit="1" customWidth="1"/>
    <col min="3" max="3" width="14.90625" bestFit="1" customWidth="1"/>
    <col min="5" max="5" width="17.1796875" bestFit="1" customWidth="1"/>
    <col min="6" max="6" width="20" bestFit="1" customWidth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8" t="s">
        <v>21</v>
      </c>
    </row>
    <row r="2" spans="1:6" x14ac:dyDescent="0.35">
      <c r="A2" s="2">
        <v>155500000</v>
      </c>
      <c r="B2" s="3">
        <v>24284</v>
      </c>
      <c r="C2" s="4" t="s">
        <v>5</v>
      </c>
      <c r="D2" s="3">
        <v>3</v>
      </c>
      <c r="E2" s="7">
        <v>11592416791.200001</v>
      </c>
      <c r="F2" s="5">
        <f>A2</f>
        <v>155500000</v>
      </c>
    </row>
    <row r="3" spans="1:6" x14ac:dyDescent="0.35">
      <c r="A3" s="2">
        <v>175000000</v>
      </c>
      <c r="B3" s="3">
        <v>24285</v>
      </c>
      <c r="C3" s="4" t="s">
        <v>6</v>
      </c>
      <c r="D3" s="3">
        <v>3</v>
      </c>
      <c r="E3" s="7">
        <v>11592416791.200001</v>
      </c>
      <c r="F3" s="6">
        <f>F2+A3</f>
        <v>330500000</v>
      </c>
    </row>
    <row r="4" spans="1:6" x14ac:dyDescent="0.35">
      <c r="A4" s="2">
        <v>185000000</v>
      </c>
      <c r="B4" s="3">
        <v>24287</v>
      </c>
      <c r="C4" s="4" t="s">
        <v>7</v>
      </c>
      <c r="D4" s="3">
        <v>3</v>
      </c>
      <c r="E4" s="7">
        <v>11592416791.200001</v>
      </c>
      <c r="F4" s="6">
        <f t="shared" ref="F4:F16" si="0">F3+A4</f>
        <v>515500000</v>
      </c>
    </row>
    <row r="5" spans="1:6" x14ac:dyDescent="0.35">
      <c r="A5" s="2">
        <v>90000000</v>
      </c>
      <c r="B5" s="3">
        <v>24288</v>
      </c>
      <c r="C5" s="4" t="s">
        <v>8</v>
      </c>
      <c r="D5" s="3">
        <v>3</v>
      </c>
      <c r="E5" s="7">
        <v>11592416791.200001</v>
      </c>
      <c r="F5" s="6">
        <f t="shared" si="0"/>
        <v>605500000</v>
      </c>
    </row>
    <row r="6" spans="1:6" x14ac:dyDescent="0.35">
      <c r="A6" s="2">
        <v>142000000</v>
      </c>
      <c r="B6" s="3">
        <v>24290</v>
      </c>
      <c r="C6" s="4" t="s">
        <v>9</v>
      </c>
      <c r="D6" s="3">
        <v>3</v>
      </c>
      <c r="E6" s="7">
        <v>11592416791.200001</v>
      </c>
      <c r="F6" s="6">
        <f t="shared" si="0"/>
        <v>747500000</v>
      </c>
    </row>
    <row r="7" spans="1:6" x14ac:dyDescent="0.35">
      <c r="A7" s="2">
        <v>0</v>
      </c>
      <c r="B7" s="3">
        <v>24291</v>
      </c>
      <c r="C7" s="4" t="s">
        <v>10</v>
      </c>
      <c r="D7" s="3">
        <v>3</v>
      </c>
      <c r="E7" s="7">
        <v>11592416791.200001</v>
      </c>
      <c r="F7" s="6">
        <f t="shared" si="0"/>
        <v>747500000</v>
      </c>
    </row>
    <row r="8" spans="1:6" x14ac:dyDescent="0.35">
      <c r="A8" s="2">
        <v>36000000</v>
      </c>
      <c r="B8" s="3">
        <v>24292</v>
      </c>
      <c r="C8" s="4" t="s">
        <v>11</v>
      </c>
      <c r="D8" s="3">
        <v>3</v>
      </c>
      <c r="E8" s="7">
        <v>11592416791.200001</v>
      </c>
      <c r="F8" s="6">
        <f t="shared" si="0"/>
        <v>783500000</v>
      </c>
    </row>
    <row r="9" spans="1:6" x14ac:dyDescent="0.35">
      <c r="A9" s="2">
        <v>107000000</v>
      </c>
      <c r="B9" s="3">
        <v>24293</v>
      </c>
      <c r="C9" s="4" t="s">
        <v>12</v>
      </c>
      <c r="D9" s="3">
        <v>3</v>
      </c>
      <c r="E9" s="7">
        <v>11592416791.200001</v>
      </c>
      <c r="F9" s="6">
        <f t="shared" si="0"/>
        <v>890500000</v>
      </c>
    </row>
    <row r="10" spans="1:6" x14ac:dyDescent="0.35">
      <c r="A10" s="2">
        <v>141000000</v>
      </c>
      <c r="B10" s="3">
        <v>24294</v>
      </c>
      <c r="C10" s="4" t="s">
        <v>13</v>
      </c>
      <c r="D10" s="3">
        <v>3</v>
      </c>
      <c r="E10" s="7">
        <v>11592416791.200001</v>
      </c>
      <c r="F10" s="6">
        <f t="shared" si="0"/>
        <v>1031500000</v>
      </c>
    </row>
    <row r="11" spans="1:6" x14ac:dyDescent="0.35">
      <c r="A11" s="2">
        <v>110000000</v>
      </c>
      <c r="B11" s="3">
        <v>24295</v>
      </c>
      <c r="C11" s="4" t="s">
        <v>14</v>
      </c>
      <c r="D11" s="3">
        <v>3</v>
      </c>
      <c r="E11" s="7">
        <v>11592416791.200001</v>
      </c>
      <c r="F11" s="6">
        <f t="shared" si="0"/>
        <v>1141500000</v>
      </c>
    </row>
    <row r="12" spans="1:6" x14ac:dyDescent="0.35">
      <c r="A12" s="2">
        <v>30000000</v>
      </c>
      <c r="B12" s="3">
        <v>24296</v>
      </c>
      <c r="C12" s="4" t="s">
        <v>15</v>
      </c>
      <c r="D12" s="3">
        <v>3</v>
      </c>
      <c r="E12" s="7">
        <v>11592416791.200001</v>
      </c>
      <c r="F12" s="6">
        <f t="shared" si="0"/>
        <v>1171500000</v>
      </c>
    </row>
    <row r="13" spans="1:6" x14ac:dyDescent="0.35">
      <c r="A13" s="2">
        <v>0</v>
      </c>
      <c r="B13" s="3">
        <v>24297</v>
      </c>
      <c r="C13" s="4" t="s">
        <v>16</v>
      </c>
      <c r="D13" s="3">
        <v>3</v>
      </c>
      <c r="E13" s="7">
        <v>11592416791.200001</v>
      </c>
      <c r="F13" s="6">
        <f t="shared" si="0"/>
        <v>1171500000</v>
      </c>
    </row>
    <row r="14" spans="1:6" x14ac:dyDescent="0.35">
      <c r="A14" s="2">
        <v>84000000</v>
      </c>
      <c r="B14" s="3">
        <v>24298</v>
      </c>
      <c r="C14" s="4" t="s">
        <v>17</v>
      </c>
      <c r="D14" s="3">
        <v>3</v>
      </c>
      <c r="E14" s="7">
        <v>11592416791.200001</v>
      </c>
      <c r="F14" s="6">
        <f t="shared" si="0"/>
        <v>1255500000</v>
      </c>
    </row>
    <row r="15" spans="1:6" x14ac:dyDescent="0.35">
      <c r="A15" s="2">
        <v>120000000</v>
      </c>
      <c r="B15" s="3">
        <v>24299</v>
      </c>
      <c r="C15" s="4" t="s">
        <v>18</v>
      </c>
      <c r="D15" s="3">
        <v>3</v>
      </c>
      <c r="E15" s="7">
        <v>11592416791.200001</v>
      </c>
      <c r="F15" s="10">
        <f t="shared" si="0"/>
        <v>1375500000</v>
      </c>
    </row>
    <row r="16" spans="1:6" x14ac:dyDescent="0.35">
      <c r="A16" s="9" t="s">
        <v>19</v>
      </c>
      <c r="B16" s="3" t="s">
        <v>20</v>
      </c>
      <c r="C16" s="3" t="s">
        <v>20</v>
      </c>
      <c r="D16" s="3" t="s">
        <v>20</v>
      </c>
      <c r="E16" s="3" t="s">
        <v>20</v>
      </c>
      <c r="F16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8D186-F44B-44BC-AD67-BFA225722E53}">
  <dimension ref="A1:I117"/>
  <sheetViews>
    <sheetView tabSelected="1" workbookViewId="0">
      <selection activeCell="I13" sqref="I13"/>
    </sheetView>
  </sheetViews>
  <sheetFormatPr defaultRowHeight="14.5" x14ac:dyDescent="0.35"/>
  <cols>
    <col min="2" max="2" width="8.90625" customWidth="1"/>
    <col min="3" max="3" width="15.81640625" bestFit="1" customWidth="1"/>
    <col min="4" max="4" width="10.7265625" customWidth="1"/>
    <col min="6" max="6" width="13.54296875" customWidth="1"/>
    <col min="7" max="7" width="26" bestFit="1" customWidth="1"/>
    <col min="8" max="8" width="17.36328125" customWidth="1"/>
    <col min="9" max="9" width="16.36328125" bestFit="1" customWidth="1"/>
  </cols>
  <sheetData>
    <row r="1" spans="1:9" x14ac:dyDescent="0.35">
      <c r="A1" s="11" t="s">
        <v>22</v>
      </c>
      <c r="B1" s="11" t="s">
        <v>3</v>
      </c>
      <c r="C1" s="11" t="s">
        <v>23</v>
      </c>
      <c r="D1" s="11" t="s">
        <v>24</v>
      </c>
      <c r="E1" s="11" t="s">
        <v>1</v>
      </c>
      <c r="F1" s="11" t="s">
        <v>2</v>
      </c>
      <c r="G1" s="11" t="s">
        <v>39</v>
      </c>
      <c r="H1" t="s">
        <v>40</v>
      </c>
    </row>
    <row r="2" spans="1:9" x14ac:dyDescent="0.35">
      <c r="A2" s="24">
        <v>44</v>
      </c>
      <c r="B2" s="24">
        <v>1</v>
      </c>
      <c r="C2" s="25">
        <v>5693629.7400000002</v>
      </c>
      <c r="D2" s="26">
        <v>44895</v>
      </c>
      <c r="E2" s="24">
        <v>24274</v>
      </c>
      <c r="F2" s="27" t="s">
        <v>25</v>
      </c>
      <c r="G2" s="29">
        <v>3864138930.4000001</v>
      </c>
      <c r="H2" s="28">
        <f>C2</f>
        <v>5693629.7400000002</v>
      </c>
      <c r="I2" t="s">
        <v>38</v>
      </c>
    </row>
    <row r="3" spans="1:9" x14ac:dyDescent="0.35">
      <c r="A3" s="24">
        <v>43</v>
      </c>
      <c r="B3" s="24">
        <v>1</v>
      </c>
      <c r="C3" s="25">
        <v>30700000</v>
      </c>
      <c r="D3" s="26">
        <v>44924</v>
      </c>
      <c r="E3" s="24">
        <v>24275</v>
      </c>
      <c r="F3" s="27" t="s">
        <v>26</v>
      </c>
      <c r="G3" s="29">
        <v>3864138930.4000001</v>
      </c>
      <c r="H3" s="28">
        <f>H2+Table1[[#This Row],[Amount]]</f>
        <v>36393629.740000002</v>
      </c>
    </row>
    <row r="4" spans="1:9" x14ac:dyDescent="0.35">
      <c r="A4" s="24">
        <v>45</v>
      </c>
      <c r="B4" s="24">
        <v>1</v>
      </c>
      <c r="C4" s="25">
        <v>7713551.2300000004</v>
      </c>
      <c r="D4" s="26">
        <v>44925</v>
      </c>
      <c r="E4" s="24">
        <v>24275</v>
      </c>
      <c r="F4" s="27" t="s">
        <v>26</v>
      </c>
      <c r="G4" s="29">
        <v>3864138930.4000001</v>
      </c>
      <c r="H4" s="28">
        <f>H3+Table1[[#This Row],[Amount]]</f>
        <v>44107180.969999999</v>
      </c>
    </row>
    <row r="5" spans="1:9" x14ac:dyDescent="0.35">
      <c r="A5" s="24">
        <v>46</v>
      </c>
      <c r="B5" s="24">
        <v>1</v>
      </c>
      <c r="C5" s="25">
        <v>20800000</v>
      </c>
      <c r="D5" s="26">
        <v>44938</v>
      </c>
      <c r="E5" s="24">
        <v>24276</v>
      </c>
      <c r="F5" s="27" t="s">
        <v>27</v>
      </c>
      <c r="G5" s="29">
        <v>3864138930.4000001</v>
      </c>
      <c r="H5" s="28">
        <f>H4+Table1[[#This Row],[Amount]]</f>
        <v>64907180.969999999</v>
      </c>
    </row>
    <row r="6" spans="1:9" x14ac:dyDescent="0.35">
      <c r="A6" s="24">
        <v>47</v>
      </c>
      <c r="B6" s="24">
        <v>1</v>
      </c>
      <c r="C6" s="25">
        <v>37200000</v>
      </c>
      <c r="D6" s="26">
        <v>44953</v>
      </c>
      <c r="E6" s="24">
        <v>24276</v>
      </c>
      <c r="F6" s="27" t="s">
        <v>27</v>
      </c>
      <c r="G6" s="29">
        <v>3864138930.4000001</v>
      </c>
      <c r="H6" s="28">
        <f>H5+Table1[[#This Row],[Amount]]</f>
        <v>102107180.97</v>
      </c>
    </row>
    <row r="7" spans="1:9" x14ac:dyDescent="0.35">
      <c r="A7" s="24">
        <v>48</v>
      </c>
      <c r="B7" s="24">
        <v>1</v>
      </c>
      <c r="C7" s="25">
        <v>7987565.54</v>
      </c>
      <c r="D7" s="26">
        <v>44957</v>
      </c>
      <c r="E7" s="24">
        <v>24276</v>
      </c>
      <c r="F7" s="27" t="s">
        <v>27</v>
      </c>
      <c r="G7" s="29">
        <v>3864138930.4000001</v>
      </c>
      <c r="H7" s="28">
        <f>H6+Table1[[#This Row],[Amount]]</f>
        <v>110094746.51000001</v>
      </c>
    </row>
    <row r="8" spans="1:9" x14ac:dyDescent="0.35">
      <c r="A8" s="24">
        <v>49</v>
      </c>
      <c r="B8" s="24">
        <v>1</v>
      </c>
      <c r="C8" s="25">
        <v>31600000</v>
      </c>
      <c r="D8" s="26">
        <v>44970</v>
      </c>
      <c r="E8" s="24">
        <v>24277</v>
      </c>
      <c r="F8" s="27" t="s">
        <v>28</v>
      </c>
      <c r="G8" s="29">
        <v>3864138930.4000001</v>
      </c>
      <c r="H8" s="28">
        <f>H7+Table1[[#This Row],[Amount]]</f>
        <v>141694746.50999999</v>
      </c>
    </row>
    <row r="9" spans="1:9" x14ac:dyDescent="0.35">
      <c r="A9" s="24">
        <v>50</v>
      </c>
      <c r="B9" s="24">
        <v>1</v>
      </c>
      <c r="C9" s="25">
        <v>31400000</v>
      </c>
      <c r="D9" s="26">
        <v>44981</v>
      </c>
      <c r="E9" s="24">
        <v>24277</v>
      </c>
      <c r="F9" s="27" t="s">
        <v>28</v>
      </c>
      <c r="G9" s="29">
        <v>3864138930.4000001</v>
      </c>
      <c r="H9" s="28">
        <f>H8+Table1[[#This Row],[Amount]]</f>
        <v>173094746.50999999</v>
      </c>
    </row>
    <row r="10" spans="1:9" x14ac:dyDescent="0.35">
      <c r="A10" s="24">
        <v>51</v>
      </c>
      <c r="B10" s="24">
        <v>1</v>
      </c>
      <c r="C10" s="25">
        <v>7551936.5</v>
      </c>
      <c r="D10" s="26">
        <v>44985</v>
      </c>
      <c r="E10" s="24">
        <v>24277</v>
      </c>
      <c r="F10" s="27" t="s">
        <v>28</v>
      </c>
      <c r="G10" s="29">
        <v>3864138930.4000001</v>
      </c>
      <c r="H10" s="28">
        <f>H9+Table1[[#This Row],[Amount]]</f>
        <v>180646683.00999999</v>
      </c>
    </row>
    <row r="11" spans="1:9" x14ac:dyDescent="0.35">
      <c r="A11" s="24">
        <v>52</v>
      </c>
      <c r="B11" s="24">
        <v>1</v>
      </c>
      <c r="C11" s="25">
        <v>34900000</v>
      </c>
      <c r="D11" s="26">
        <v>44995</v>
      </c>
      <c r="E11" s="24">
        <v>24278</v>
      </c>
      <c r="F11" s="27" t="s">
        <v>29</v>
      </c>
      <c r="G11" s="29">
        <v>3864138930.4000001</v>
      </c>
      <c r="H11" s="28">
        <f>H10+Table1[[#This Row],[Amount]]</f>
        <v>215546683.00999999</v>
      </c>
    </row>
    <row r="12" spans="1:9" x14ac:dyDescent="0.35">
      <c r="A12" s="24">
        <v>53</v>
      </c>
      <c r="B12" s="24">
        <v>1</v>
      </c>
      <c r="C12" s="25">
        <v>42500000</v>
      </c>
      <c r="D12" s="26">
        <v>45008</v>
      </c>
      <c r="E12" s="24">
        <v>24278</v>
      </c>
      <c r="F12" s="27" t="s">
        <v>29</v>
      </c>
      <c r="G12" s="29">
        <v>3864138930.4000001</v>
      </c>
      <c r="H12" s="28">
        <f>H11+Table1[[#This Row],[Amount]]</f>
        <v>258046683.00999999</v>
      </c>
    </row>
    <row r="13" spans="1:9" x14ac:dyDescent="0.35">
      <c r="A13" s="24">
        <v>54</v>
      </c>
      <c r="B13" s="24">
        <v>1</v>
      </c>
      <c r="C13" s="25">
        <v>9627927.5399999991</v>
      </c>
      <c r="D13" s="26">
        <v>45012</v>
      </c>
      <c r="E13" s="24">
        <v>24278</v>
      </c>
      <c r="F13" s="27" t="s">
        <v>29</v>
      </c>
      <c r="G13" s="29">
        <v>3864138930.4000001</v>
      </c>
      <c r="H13" s="28">
        <f>H12+Table1[[#This Row],[Amount]]</f>
        <v>267674610.54999998</v>
      </c>
    </row>
    <row r="14" spans="1:9" x14ac:dyDescent="0.35">
      <c r="A14" s="24">
        <v>55</v>
      </c>
      <c r="B14" s="24">
        <v>1</v>
      </c>
      <c r="C14" s="25">
        <v>15400000</v>
      </c>
      <c r="D14" s="26">
        <v>45029</v>
      </c>
      <c r="E14" s="24">
        <v>24279</v>
      </c>
      <c r="F14" s="27" t="s">
        <v>30</v>
      </c>
      <c r="G14" s="29">
        <v>3864138930.4000001</v>
      </c>
      <c r="H14" s="28">
        <f>H13+Table1[[#This Row],[Amount]]</f>
        <v>283074610.54999995</v>
      </c>
    </row>
    <row r="15" spans="1:9" x14ac:dyDescent="0.35">
      <c r="A15" s="24">
        <v>56</v>
      </c>
      <c r="B15" s="24">
        <v>1</v>
      </c>
      <c r="C15" s="25">
        <v>32600000</v>
      </c>
      <c r="D15" s="26">
        <v>45041</v>
      </c>
      <c r="E15" s="24">
        <v>24279</v>
      </c>
      <c r="F15" s="27" t="s">
        <v>30</v>
      </c>
      <c r="G15" s="29">
        <v>3864138930.4000001</v>
      </c>
      <c r="H15" s="28">
        <f>H14+Table1[[#This Row],[Amount]]</f>
        <v>315674610.54999995</v>
      </c>
    </row>
    <row r="16" spans="1:9" x14ac:dyDescent="0.35">
      <c r="A16" s="24">
        <v>57</v>
      </c>
      <c r="B16" s="24">
        <v>1</v>
      </c>
      <c r="C16" s="25">
        <v>8604398.5199999996</v>
      </c>
      <c r="D16" s="26">
        <v>45044</v>
      </c>
      <c r="E16" s="24">
        <v>24279</v>
      </c>
      <c r="F16" s="27" t="s">
        <v>30</v>
      </c>
      <c r="G16" s="29">
        <v>3864138930.4000001</v>
      </c>
      <c r="H16" s="28">
        <f>H15+Table1[[#This Row],[Amount]]</f>
        <v>324279009.06999993</v>
      </c>
    </row>
    <row r="17" spans="1:8" x14ac:dyDescent="0.35">
      <c r="A17" s="24">
        <v>58</v>
      </c>
      <c r="B17" s="24">
        <v>1</v>
      </c>
      <c r="C17" s="25">
        <v>33200000</v>
      </c>
      <c r="D17" s="26">
        <v>45055</v>
      </c>
      <c r="E17" s="24">
        <v>24280</v>
      </c>
      <c r="F17" s="27" t="s">
        <v>31</v>
      </c>
      <c r="G17" s="29">
        <v>3864138930.4000001</v>
      </c>
      <c r="H17" s="28">
        <f>H16+Table1[[#This Row],[Amount]]</f>
        <v>357479009.06999993</v>
      </c>
    </row>
    <row r="18" spans="1:8" x14ac:dyDescent="0.35">
      <c r="A18" s="24">
        <v>59</v>
      </c>
      <c r="B18" s="24">
        <v>1</v>
      </c>
      <c r="C18" s="25">
        <v>61200000</v>
      </c>
      <c r="D18" s="26">
        <v>45070</v>
      </c>
      <c r="E18" s="24">
        <v>24280</v>
      </c>
      <c r="F18" s="27" t="s">
        <v>31</v>
      </c>
      <c r="G18" s="29">
        <v>3864138930.4000001</v>
      </c>
      <c r="H18" s="28">
        <f>H17+Table1[[#This Row],[Amount]]</f>
        <v>418679009.06999993</v>
      </c>
    </row>
    <row r="19" spans="1:8" x14ac:dyDescent="0.35">
      <c r="A19" s="24">
        <v>60</v>
      </c>
      <c r="B19" s="24">
        <v>1</v>
      </c>
      <c r="C19" s="25">
        <v>10943830.800000001</v>
      </c>
      <c r="D19" s="26">
        <v>45077</v>
      </c>
      <c r="E19" s="24">
        <v>24280</v>
      </c>
      <c r="F19" s="27" t="s">
        <v>31</v>
      </c>
      <c r="G19" s="29">
        <v>3864138930.4000001</v>
      </c>
      <c r="H19" s="28">
        <f>H18+Table1[[#This Row],[Amount]]</f>
        <v>429622839.86999995</v>
      </c>
    </row>
    <row r="20" spans="1:8" x14ac:dyDescent="0.35">
      <c r="A20" s="24">
        <v>61</v>
      </c>
      <c r="B20" s="24">
        <v>1</v>
      </c>
      <c r="C20" s="25">
        <v>37500000</v>
      </c>
      <c r="D20" s="26">
        <v>45086</v>
      </c>
      <c r="E20" s="24">
        <v>24281</v>
      </c>
      <c r="F20" s="27" t="s">
        <v>32</v>
      </c>
      <c r="G20" s="29">
        <v>3864138930.4000001</v>
      </c>
      <c r="H20" s="28">
        <f>H19+Table1[[#This Row],[Amount]]</f>
        <v>467122839.86999995</v>
      </c>
    </row>
    <row r="21" spans="1:8" x14ac:dyDescent="0.35">
      <c r="A21" s="24">
        <v>62</v>
      </c>
      <c r="B21" s="24">
        <v>1</v>
      </c>
      <c r="C21" s="25">
        <v>47800000</v>
      </c>
      <c r="D21" s="26">
        <v>45099</v>
      </c>
      <c r="E21" s="24">
        <v>24281</v>
      </c>
      <c r="F21" s="27" t="s">
        <v>32</v>
      </c>
      <c r="G21" s="29">
        <v>3864138930.4000001</v>
      </c>
      <c r="H21" s="28">
        <f>H20+Table1[[#This Row],[Amount]]</f>
        <v>514922839.86999995</v>
      </c>
    </row>
    <row r="22" spans="1:8" x14ac:dyDescent="0.35">
      <c r="A22" s="24">
        <v>63</v>
      </c>
      <c r="B22" s="24">
        <v>1</v>
      </c>
      <c r="C22" s="25">
        <v>11203701.550000001</v>
      </c>
      <c r="D22" s="26">
        <v>45107</v>
      </c>
      <c r="E22" s="24">
        <v>24281</v>
      </c>
      <c r="F22" s="27" t="s">
        <v>32</v>
      </c>
      <c r="G22" s="29">
        <v>3864138930.4000001</v>
      </c>
      <c r="H22" s="28">
        <f>H21+Table1[[#This Row],[Amount]]</f>
        <v>526126541.41999996</v>
      </c>
    </row>
    <row r="23" spans="1:8" x14ac:dyDescent="0.35">
      <c r="A23" s="24">
        <v>64</v>
      </c>
      <c r="B23" s="24">
        <v>1</v>
      </c>
      <c r="C23" s="25">
        <v>36600000</v>
      </c>
      <c r="D23" s="26">
        <v>45114</v>
      </c>
      <c r="E23" s="24">
        <v>24282</v>
      </c>
      <c r="F23" s="27" t="s">
        <v>33</v>
      </c>
      <c r="G23" s="29">
        <v>3864138930.4000001</v>
      </c>
      <c r="H23" s="28">
        <f>H22+Table1[[#This Row],[Amount]]</f>
        <v>562726541.41999996</v>
      </c>
    </row>
    <row r="24" spans="1:8" x14ac:dyDescent="0.35">
      <c r="A24" s="24">
        <v>65</v>
      </c>
      <c r="B24" s="24">
        <v>1</v>
      </c>
      <c r="C24" s="25">
        <v>29900000</v>
      </c>
      <c r="D24" s="26">
        <v>45131</v>
      </c>
      <c r="E24" s="24">
        <v>24282</v>
      </c>
      <c r="F24" s="27" t="s">
        <v>33</v>
      </c>
      <c r="G24" s="29">
        <v>3864138930.4000001</v>
      </c>
      <c r="H24" s="28">
        <f>H23+Table1[[#This Row],[Amount]]</f>
        <v>592626541.41999996</v>
      </c>
    </row>
    <row r="25" spans="1:8" x14ac:dyDescent="0.35">
      <c r="A25" s="24">
        <v>66</v>
      </c>
      <c r="B25" s="24">
        <v>1</v>
      </c>
      <c r="C25" s="25">
        <v>11676261.67</v>
      </c>
      <c r="D25" s="26">
        <v>45138</v>
      </c>
      <c r="E25" s="24">
        <v>24282</v>
      </c>
      <c r="F25" s="27" t="s">
        <v>33</v>
      </c>
      <c r="G25" s="29">
        <v>3864138930.4000001</v>
      </c>
      <c r="H25" s="28">
        <f>H24+Table1[[#This Row],[Amount]]</f>
        <v>604302803.08999991</v>
      </c>
    </row>
    <row r="26" spans="1:8" x14ac:dyDescent="0.35">
      <c r="A26" s="24">
        <v>67</v>
      </c>
      <c r="B26" s="24">
        <v>1</v>
      </c>
      <c r="C26" s="25">
        <v>38000000</v>
      </c>
      <c r="D26" s="26">
        <v>45148</v>
      </c>
      <c r="E26" s="24">
        <v>24283</v>
      </c>
      <c r="F26" s="27" t="s">
        <v>34</v>
      </c>
      <c r="G26" s="29">
        <v>3864138930.4000001</v>
      </c>
      <c r="H26" s="28">
        <f>H25+Table1[[#This Row],[Amount]]</f>
        <v>642302803.08999991</v>
      </c>
    </row>
    <row r="27" spans="1:8" x14ac:dyDescent="0.35">
      <c r="A27" s="24">
        <v>68</v>
      </c>
      <c r="B27" s="24">
        <v>1</v>
      </c>
      <c r="C27" s="25">
        <v>62000000</v>
      </c>
      <c r="D27" s="26">
        <v>45156</v>
      </c>
      <c r="E27" s="24">
        <v>24283</v>
      </c>
      <c r="F27" s="27" t="s">
        <v>34</v>
      </c>
      <c r="G27" s="29">
        <v>3864138930.4000001</v>
      </c>
      <c r="H27" s="28">
        <f>H26+Table1[[#This Row],[Amount]]</f>
        <v>704302803.08999991</v>
      </c>
    </row>
    <row r="28" spans="1:8" x14ac:dyDescent="0.35">
      <c r="A28" s="24">
        <v>69</v>
      </c>
      <c r="B28" s="24">
        <v>1</v>
      </c>
      <c r="C28" s="25">
        <v>12635002.689999999</v>
      </c>
      <c r="D28" s="26">
        <v>45169</v>
      </c>
      <c r="E28" s="24">
        <v>24283</v>
      </c>
      <c r="F28" s="27" t="s">
        <v>34</v>
      </c>
      <c r="G28" s="29">
        <v>3864138930.4000001</v>
      </c>
      <c r="H28" s="28">
        <f>H27+Table1[[#This Row],[Amount]]</f>
        <v>716937805.77999997</v>
      </c>
    </row>
    <row r="29" spans="1:8" x14ac:dyDescent="0.35">
      <c r="A29" s="24">
        <v>1</v>
      </c>
      <c r="B29" s="24">
        <v>1</v>
      </c>
      <c r="C29" s="25">
        <v>38047043</v>
      </c>
      <c r="D29" s="26">
        <v>45195</v>
      </c>
      <c r="E29" s="24">
        <v>24284</v>
      </c>
      <c r="F29" s="27" t="s">
        <v>5</v>
      </c>
      <c r="G29" s="29">
        <v>3864138930.4000001</v>
      </c>
      <c r="H29" s="28">
        <f>H28+Table1[[#This Row],[Amount]]</f>
        <v>754984848.77999997</v>
      </c>
    </row>
    <row r="30" spans="1:8" x14ac:dyDescent="0.35">
      <c r="A30" s="24">
        <v>2</v>
      </c>
      <c r="B30" s="24">
        <v>1</v>
      </c>
      <c r="C30" s="25">
        <v>330200000</v>
      </c>
      <c r="D30" s="26">
        <v>45195</v>
      </c>
      <c r="E30" s="24">
        <v>24284</v>
      </c>
      <c r="F30" s="27" t="s">
        <v>5</v>
      </c>
      <c r="G30" s="29">
        <v>3864138930.4000001</v>
      </c>
      <c r="H30" s="28">
        <f>H29+Table1[[#This Row],[Amount]]</f>
        <v>1085184848.78</v>
      </c>
    </row>
    <row r="31" spans="1:8" x14ac:dyDescent="0.35">
      <c r="A31" s="24">
        <v>3</v>
      </c>
      <c r="B31" s="24">
        <v>1</v>
      </c>
      <c r="C31" s="25">
        <v>142400000</v>
      </c>
      <c r="D31" s="26">
        <v>45195</v>
      </c>
      <c r="E31" s="24">
        <v>24284</v>
      </c>
      <c r="F31" s="27" t="s">
        <v>5</v>
      </c>
      <c r="G31" s="29">
        <v>3864138930.4000001</v>
      </c>
      <c r="H31" s="28">
        <f>H30+Table1[[#This Row],[Amount]]</f>
        <v>1227584848.78</v>
      </c>
    </row>
    <row r="32" spans="1:8" x14ac:dyDescent="0.35">
      <c r="A32" s="24">
        <v>73</v>
      </c>
      <c r="B32" s="24">
        <v>1</v>
      </c>
      <c r="C32" s="25">
        <v>12357929.57</v>
      </c>
      <c r="D32" s="26">
        <v>45198</v>
      </c>
      <c r="E32" s="24">
        <v>24284</v>
      </c>
      <c r="F32" s="27" t="s">
        <v>5</v>
      </c>
      <c r="G32" s="29">
        <v>3864138930.4000001</v>
      </c>
      <c r="H32" s="28">
        <f>H31+Table1[[#This Row],[Amount]]</f>
        <v>1239942778.3499999</v>
      </c>
    </row>
    <row r="33" spans="1:8" x14ac:dyDescent="0.35">
      <c r="A33" s="24">
        <v>115</v>
      </c>
      <c r="B33" s="24">
        <v>1</v>
      </c>
      <c r="C33" s="25">
        <v>113546321.95999999</v>
      </c>
      <c r="D33" s="26">
        <v>45223</v>
      </c>
      <c r="E33" s="24">
        <v>24285</v>
      </c>
      <c r="F33" s="27" t="s">
        <v>6</v>
      </c>
      <c r="G33" s="29">
        <v>3864138930.4000001</v>
      </c>
      <c r="H33" s="28">
        <f>H32+Table1[[#This Row],[Amount]]</f>
        <v>1353489100.3099999</v>
      </c>
    </row>
    <row r="34" spans="1:8" x14ac:dyDescent="0.35">
      <c r="A34" s="24">
        <v>4</v>
      </c>
      <c r="B34" s="24">
        <v>1</v>
      </c>
      <c r="C34" s="25">
        <v>623570.68000000005</v>
      </c>
      <c r="D34" s="26">
        <v>45225</v>
      </c>
      <c r="E34" s="24">
        <v>24285</v>
      </c>
      <c r="F34" s="27" t="s">
        <v>6</v>
      </c>
      <c r="G34" s="29">
        <v>3864138930.4000001</v>
      </c>
      <c r="H34" s="28">
        <f>H33+Table1[[#This Row],[Amount]]</f>
        <v>1354112670.99</v>
      </c>
    </row>
    <row r="35" spans="1:8" x14ac:dyDescent="0.35">
      <c r="A35" s="24">
        <v>5</v>
      </c>
      <c r="B35" s="24">
        <v>1</v>
      </c>
      <c r="C35" s="25">
        <v>22200000</v>
      </c>
      <c r="D35" s="26">
        <v>45225</v>
      </c>
      <c r="E35" s="24">
        <v>24285</v>
      </c>
      <c r="F35" s="27" t="s">
        <v>6</v>
      </c>
      <c r="G35" s="29">
        <v>3864138930.4000001</v>
      </c>
      <c r="H35" s="28">
        <f>H34+Table1[[#This Row],[Amount]]</f>
        <v>1376312670.99</v>
      </c>
    </row>
    <row r="36" spans="1:8" x14ac:dyDescent="0.35">
      <c r="A36" s="24">
        <v>6</v>
      </c>
      <c r="B36" s="24">
        <v>1</v>
      </c>
      <c r="C36" s="25">
        <v>30100000</v>
      </c>
      <c r="D36" s="26">
        <v>45225</v>
      </c>
      <c r="E36" s="24">
        <v>24285</v>
      </c>
      <c r="F36" s="27" t="s">
        <v>6</v>
      </c>
      <c r="G36" s="29">
        <v>3864138930.4000001</v>
      </c>
      <c r="H36" s="28">
        <f>H35+Table1[[#This Row],[Amount]]</f>
        <v>1406412670.99</v>
      </c>
    </row>
    <row r="37" spans="1:8" x14ac:dyDescent="0.35">
      <c r="A37" s="24">
        <v>7</v>
      </c>
      <c r="B37" s="24">
        <v>1</v>
      </c>
      <c r="C37" s="25">
        <v>606697.62</v>
      </c>
      <c r="D37" s="26">
        <v>45279</v>
      </c>
      <c r="E37" s="24">
        <v>24287</v>
      </c>
      <c r="F37" s="27" t="s">
        <v>7</v>
      </c>
      <c r="G37" s="29">
        <v>3864138930.4000001</v>
      </c>
      <c r="H37" s="28">
        <f>H36+Table1[[#This Row],[Amount]]</f>
        <v>1407019368.6099999</v>
      </c>
    </row>
    <row r="38" spans="1:8" x14ac:dyDescent="0.35">
      <c r="A38" s="24">
        <v>8</v>
      </c>
      <c r="B38" s="24">
        <v>1</v>
      </c>
      <c r="C38" s="25">
        <v>81900000</v>
      </c>
      <c r="D38" s="26">
        <v>45279</v>
      </c>
      <c r="E38" s="24">
        <v>24287</v>
      </c>
      <c r="F38" s="27" t="s">
        <v>7</v>
      </c>
      <c r="G38" s="29">
        <v>3864138930.4000001</v>
      </c>
      <c r="H38" s="28">
        <f>H37+Table1[[#This Row],[Amount]]</f>
        <v>1488919368.6099999</v>
      </c>
    </row>
    <row r="39" spans="1:8" x14ac:dyDescent="0.35">
      <c r="A39" s="24">
        <v>9</v>
      </c>
      <c r="B39" s="24">
        <v>1</v>
      </c>
      <c r="C39" s="25">
        <v>8900000</v>
      </c>
      <c r="D39" s="26">
        <v>45279</v>
      </c>
      <c r="E39" s="24">
        <v>24287</v>
      </c>
      <c r="F39" s="27" t="s">
        <v>7</v>
      </c>
      <c r="G39" s="29">
        <v>3864138930.4000001</v>
      </c>
      <c r="H39" s="28">
        <f>H38+Table1[[#This Row],[Amount]]</f>
        <v>1497819368.6099999</v>
      </c>
    </row>
    <row r="40" spans="1:8" x14ac:dyDescent="0.35">
      <c r="A40" s="24">
        <v>10</v>
      </c>
      <c r="B40" s="24">
        <v>1</v>
      </c>
      <c r="C40" s="25">
        <v>753020.93</v>
      </c>
      <c r="D40" s="26">
        <v>45320</v>
      </c>
      <c r="E40" s="24">
        <v>24288</v>
      </c>
      <c r="F40" s="27" t="s">
        <v>8</v>
      </c>
      <c r="G40" s="29">
        <v>3864138930.4000001</v>
      </c>
      <c r="H40" s="28">
        <f>H39+Table1[[#This Row],[Amount]]</f>
        <v>1498572389.54</v>
      </c>
    </row>
    <row r="41" spans="1:8" x14ac:dyDescent="0.35">
      <c r="A41" s="24">
        <v>11</v>
      </c>
      <c r="B41" s="24">
        <v>1</v>
      </c>
      <c r="C41" s="25">
        <v>110800000</v>
      </c>
      <c r="D41" s="26">
        <v>45320</v>
      </c>
      <c r="E41" s="24">
        <v>24288</v>
      </c>
      <c r="F41" s="27" t="s">
        <v>8</v>
      </c>
      <c r="G41" s="29">
        <v>3864138930.4000001</v>
      </c>
      <c r="H41" s="28">
        <f>H40+Table1[[#This Row],[Amount]]</f>
        <v>1609372389.54</v>
      </c>
    </row>
    <row r="42" spans="1:8" x14ac:dyDescent="0.35">
      <c r="A42" s="24">
        <v>12</v>
      </c>
      <c r="B42" s="24">
        <v>1</v>
      </c>
      <c r="C42" s="25">
        <v>15800000</v>
      </c>
      <c r="D42" s="26">
        <v>45320</v>
      </c>
      <c r="E42" s="24">
        <v>24288</v>
      </c>
      <c r="F42" s="27" t="s">
        <v>8</v>
      </c>
      <c r="G42" s="29">
        <v>3864138930.4000001</v>
      </c>
      <c r="H42" s="28">
        <f>H41+Table1[[#This Row],[Amount]]</f>
        <v>1625172389.54</v>
      </c>
    </row>
    <row r="43" spans="1:8" x14ac:dyDescent="0.35">
      <c r="A43" s="24">
        <v>13</v>
      </c>
      <c r="B43" s="24">
        <v>1</v>
      </c>
      <c r="C43" s="25">
        <v>7900000</v>
      </c>
      <c r="D43" s="26">
        <v>45352</v>
      </c>
      <c r="E43" s="24">
        <v>24290</v>
      </c>
      <c r="F43" s="27" t="s">
        <v>9</v>
      </c>
      <c r="G43" s="29">
        <v>3864138930.4000001</v>
      </c>
      <c r="H43" s="28">
        <f>H42+Table1[[#This Row],[Amount]]</f>
        <v>1633072389.54</v>
      </c>
    </row>
    <row r="44" spans="1:8" x14ac:dyDescent="0.35">
      <c r="A44" s="24">
        <v>14</v>
      </c>
      <c r="B44" s="24">
        <v>1</v>
      </c>
      <c r="C44" s="25">
        <v>10100000</v>
      </c>
      <c r="D44" s="26">
        <v>45352</v>
      </c>
      <c r="E44" s="24">
        <v>24290</v>
      </c>
      <c r="F44" s="27" t="s">
        <v>9</v>
      </c>
      <c r="G44" s="29">
        <v>3864138930.4000001</v>
      </c>
      <c r="H44" s="28">
        <f>H43+Table1[[#This Row],[Amount]]</f>
        <v>1643172389.54</v>
      </c>
    </row>
    <row r="45" spans="1:8" x14ac:dyDescent="0.35">
      <c r="A45" s="24">
        <v>15</v>
      </c>
      <c r="B45" s="24">
        <v>1</v>
      </c>
      <c r="C45" s="25">
        <v>958882.01</v>
      </c>
      <c r="D45" s="26">
        <v>45352</v>
      </c>
      <c r="E45" s="24">
        <v>24290</v>
      </c>
      <c r="F45" s="27" t="s">
        <v>9</v>
      </c>
      <c r="G45" s="29">
        <v>3864138930.4000001</v>
      </c>
      <c r="H45" s="28">
        <f>H44+Table1[[#This Row],[Amount]]</f>
        <v>1644131271.55</v>
      </c>
    </row>
    <row r="46" spans="1:8" x14ac:dyDescent="0.35">
      <c r="A46" s="24">
        <v>16</v>
      </c>
      <c r="B46" s="24">
        <v>1</v>
      </c>
      <c r="C46" s="25">
        <v>15800000</v>
      </c>
      <c r="D46" s="26">
        <v>45383</v>
      </c>
      <c r="E46" s="24">
        <v>24291</v>
      </c>
      <c r="F46" s="27" t="s">
        <v>10</v>
      </c>
      <c r="G46" s="29">
        <v>3864138930.4000001</v>
      </c>
      <c r="H46" s="28">
        <f>H45+Table1[[#This Row],[Amount]]</f>
        <v>1659931271.55</v>
      </c>
    </row>
    <row r="47" spans="1:8" x14ac:dyDescent="0.35">
      <c r="A47" s="24">
        <v>17</v>
      </c>
      <c r="B47" s="24">
        <v>1</v>
      </c>
      <c r="C47" s="25">
        <v>21400000</v>
      </c>
      <c r="D47" s="26">
        <v>45383</v>
      </c>
      <c r="E47" s="24">
        <v>24291</v>
      </c>
      <c r="F47" s="27" t="s">
        <v>10</v>
      </c>
      <c r="G47" s="29">
        <v>3864138930.4000001</v>
      </c>
      <c r="H47" s="28">
        <f>H46+Table1[[#This Row],[Amount]]</f>
        <v>1681331271.55</v>
      </c>
    </row>
    <row r="48" spans="1:8" x14ac:dyDescent="0.35">
      <c r="A48" s="24">
        <v>18</v>
      </c>
      <c r="B48" s="24">
        <v>1</v>
      </c>
      <c r="C48" s="25">
        <v>16200000</v>
      </c>
      <c r="D48" s="26">
        <v>45383</v>
      </c>
      <c r="E48" s="24">
        <v>24291</v>
      </c>
      <c r="F48" s="27" t="s">
        <v>10</v>
      </c>
      <c r="G48" s="29">
        <v>3864138930.4000001</v>
      </c>
      <c r="H48" s="28">
        <f>H47+Table1[[#This Row],[Amount]]</f>
        <v>1697531271.55</v>
      </c>
    </row>
    <row r="49" spans="1:8" x14ac:dyDescent="0.35">
      <c r="A49" s="24">
        <v>19</v>
      </c>
      <c r="B49" s="24">
        <v>1</v>
      </c>
      <c r="C49" s="25">
        <v>14000000</v>
      </c>
      <c r="D49" s="26">
        <v>45419</v>
      </c>
      <c r="E49" s="24">
        <v>24292</v>
      </c>
      <c r="F49" s="27" t="s">
        <v>11</v>
      </c>
      <c r="G49" s="29">
        <v>3864138930.4000001</v>
      </c>
      <c r="H49" s="28">
        <f>H48+Table1[[#This Row],[Amount]]</f>
        <v>1711531271.55</v>
      </c>
    </row>
    <row r="50" spans="1:8" x14ac:dyDescent="0.35">
      <c r="A50" s="24">
        <v>20</v>
      </c>
      <c r="B50" s="24">
        <v>1</v>
      </c>
      <c r="C50" s="25">
        <v>6000000</v>
      </c>
      <c r="D50" s="26">
        <v>45419</v>
      </c>
      <c r="E50" s="24">
        <v>24292</v>
      </c>
      <c r="F50" s="27" t="s">
        <v>11</v>
      </c>
      <c r="G50" s="29">
        <v>3864138930.4000001</v>
      </c>
      <c r="H50" s="28">
        <f>H49+Table1[[#This Row],[Amount]]</f>
        <v>1717531271.55</v>
      </c>
    </row>
    <row r="51" spans="1:8" x14ac:dyDescent="0.35">
      <c r="A51" s="24">
        <v>21</v>
      </c>
      <c r="B51" s="24">
        <v>1</v>
      </c>
      <c r="C51" s="25">
        <v>4700000</v>
      </c>
      <c r="D51" s="26">
        <v>45419</v>
      </c>
      <c r="E51" s="24">
        <v>24292</v>
      </c>
      <c r="F51" s="27" t="s">
        <v>11</v>
      </c>
      <c r="G51" s="29">
        <v>3864138930.4000001</v>
      </c>
      <c r="H51" s="28">
        <f>H50+Table1[[#This Row],[Amount]]</f>
        <v>1722231271.55</v>
      </c>
    </row>
    <row r="52" spans="1:8" x14ac:dyDescent="0.35">
      <c r="A52" s="24">
        <v>22</v>
      </c>
      <c r="B52" s="24">
        <v>1</v>
      </c>
      <c r="C52" s="25">
        <v>15000000</v>
      </c>
      <c r="D52" s="26">
        <v>45456</v>
      </c>
      <c r="E52" s="24">
        <v>24293</v>
      </c>
      <c r="F52" s="27" t="s">
        <v>12</v>
      </c>
      <c r="G52" s="29">
        <v>3864138930.4000001</v>
      </c>
      <c r="H52" s="28">
        <f>H51+Table1[[#This Row],[Amount]]</f>
        <v>1737231271.55</v>
      </c>
    </row>
    <row r="53" spans="1:8" x14ac:dyDescent="0.35">
      <c r="A53" s="24">
        <v>23</v>
      </c>
      <c r="B53" s="24">
        <v>1</v>
      </c>
      <c r="C53" s="25">
        <v>10000000</v>
      </c>
      <c r="D53" s="26">
        <v>45456</v>
      </c>
      <c r="E53" s="24">
        <v>24293</v>
      </c>
      <c r="F53" s="27" t="s">
        <v>12</v>
      </c>
      <c r="G53" s="29">
        <v>3864138930.4000001</v>
      </c>
      <c r="H53" s="28">
        <f>H52+Table1[[#This Row],[Amount]]</f>
        <v>1747231271.55</v>
      </c>
    </row>
    <row r="54" spans="1:8" x14ac:dyDescent="0.35">
      <c r="A54" s="24">
        <v>24</v>
      </c>
      <c r="B54" s="24">
        <v>1</v>
      </c>
      <c r="C54" s="25">
        <v>1231405.92</v>
      </c>
      <c r="D54" s="26">
        <v>45456</v>
      </c>
      <c r="E54" s="24">
        <v>24293</v>
      </c>
      <c r="F54" s="27" t="s">
        <v>12</v>
      </c>
      <c r="G54" s="29">
        <v>3864138930.4000001</v>
      </c>
      <c r="H54" s="28">
        <f>H53+Table1[[#This Row],[Amount]]</f>
        <v>1748462677.47</v>
      </c>
    </row>
    <row r="55" spans="1:8" x14ac:dyDescent="0.35">
      <c r="A55" s="24">
        <v>25</v>
      </c>
      <c r="B55" s="24">
        <v>1</v>
      </c>
      <c r="C55" s="25">
        <v>31000000</v>
      </c>
      <c r="D55" s="26">
        <v>45482</v>
      </c>
      <c r="E55" s="24">
        <v>24294</v>
      </c>
      <c r="F55" s="27" t="s">
        <v>13</v>
      </c>
      <c r="G55" s="29">
        <v>3864138930.4000001</v>
      </c>
      <c r="H55" s="28">
        <f>H54+Table1[[#This Row],[Amount]]</f>
        <v>1779462677.47</v>
      </c>
    </row>
    <row r="56" spans="1:8" x14ac:dyDescent="0.35">
      <c r="A56" s="24">
        <v>26</v>
      </c>
      <c r="B56" s="24">
        <v>1</v>
      </c>
      <c r="C56" s="25">
        <v>1624365.5</v>
      </c>
      <c r="D56" s="26">
        <v>45482</v>
      </c>
      <c r="E56" s="24">
        <v>24294</v>
      </c>
      <c r="F56" s="27" t="s">
        <v>13</v>
      </c>
      <c r="G56" s="29">
        <v>3864138930.4000001</v>
      </c>
      <c r="H56" s="28">
        <f>H55+Table1[[#This Row],[Amount]]</f>
        <v>1781087042.97</v>
      </c>
    </row>
    <row r="57" spans="1:8" x14ac:dyDescent="0.35">
      <c r="A57" s="24">
        <v>27</v>
      </c>
      <c r="B57" s="24">
        <v>1</v>
      </c>
      <c r="C57" s="25">
        <v>52400000</v>
      </c>
      <c r="D57" s="26">
        <v>45482</v>
      </c>
      <c r="E57" s="24">
        <v>24294</v>
      </c>
      <c r="F57" s="27" t="s">
        <v>13</v>
      </c>
      <c r="G57" s="29">
        <v>3864138930.4000001</v>
      </c>
      <c r="H57" s="28">
        <f>H56+Table1[[#This Row],[Amount]]</f>
        <v>1833487042.97</v>
      </c>
    </row>
    <row r="58" spans="1:8" x14ac:dyDescent="0.35">
      <c r="A58" s="24">
        <v>28</v>
      </c>
      <c r="B58" s="24">
        <v>1</v>
      </c>
      <c r="C58" s="25">
        <v>3310438.65</v>
      </c>
      <c r="D58" s="26">
        <v>45509</v>
      </c>
      <c r="E58" s="24">
        <v>24295</v>
      </c>
      <c r="F58" s="27" t="s">
        <v>14</v>
      </c>
      <c r="G58" s="29">
        <v>3864138930.4000001</v>
      </c>
      <c r="H58" s="28">
        <f>H57+Table1[[#This Row],[Amount]]</f>
        <v>1836797481.6200001</v>
      </c>
    </row>
    <row r="59" spans="1:8" x14ac:dyDescent="0.35">
      <c r="A59" s="24">
        <v>29</v>
      </c>
      <c r="B59" s="24">
        <v>1</v>
      </c>
      <c r="C59" s="25">
        <v>10600000</v>
      </c>
      <c r="D59" s="26">
        <v>45509</v>
      </c>
      <c r="E59" s="24">
        <v>24295</v>
      </c>
      <c r="F59" s="27" t="s">
        <v>14</v>
      </c>
      <c r="G59" s="29">
        <v>3864138930.4000001</v>
      </c>
      <c r="H59" s="28">
        <f>H58+Table1[[#This Row],[Amount]]</f>
        <v>1847397481.6200001</v>
      </c>
    </row>
    <row r="60" spans="1:8" x14ac:dyDescent="0.35">
      <c r="A60" s="24">
        <v>30</v>
      </c>
      <c r="B60" s="24">
        <v>1</v>
      </c>
      <c r="C60" s="25">
        <v>8500000</v>
      </c>
      <c r="D60" s="26">
        <v>45509</v>
      </c>
      <c r="E60" s="24">
        <v>24295</v>
      </c>
      <c r="F60" s="27" t="s">
        <v>14</v>
      </c>
      <c r="G60" s="29">
        <v>3864138930.4000001</v>
      </c>
      <c r="H60" s="28">
        <f>H59+Table1[[#This Row],[Amount]]</f>
        <v>1855897481.6200001</v>
      </c>
    </row>
    <row r="61" spans="1:8" x14ac:dyDescent="0.35">
      <c r="A61" s="24">
        <v>31</v>
      </c>
      <c r="B61" s="24">
        <v>1</v>
      </c>
      <c r="C61" s="25">
        <v>2361682.27</v>
      </c>
      <c r="D61" s="26">
        <v>45540</v>
      </c>
      <c r="E61" s="24">
        <v>24296</v>
      </c>
      <c r="F61" s="27" t="s">
        <v>15</v>
      </c>
      <c r="G61" s="29">
        <v>3864138930.4000001</v>
      </c>
      <c r="H61" s="28">
        <f>H60+Table1[[#This Row],[Amount]]</f>
        <v>1858259163.8900001</v>
      </c>
    </row>
    <row r="62" spans="1:8" x14ac:dyDescent="0.35">
      <c r="A62" s="24">
        <v>32</v>
      </c>
      <c r="B62" s="24">
        <v>1</v>
      </c>
      <c r="C62" s="25">
        <v>18000000</v>
      </c>
      <c r="D62" s="26">
        <v>45540</v>
      </c>
      <c r="E62" s="24">
        <v>24296</v>
      </c>
      <c r="F62" s="27" t="s">
        <v>15</v>
      </c>
      <c r="G62" s="29">
        <v>3864138930.4000001</v>
      </c>
      <c r="H62" s="28">
        <f>H61+Table1[[#This Row],[Amount]]</f>
        <v>1876259163.8900001</v>
      </c>
    </row>
    <row r="63" spans="1:8" x14ac:dyDescent="0.35">
      <c r="A63" s="24">
        <v>33</v>
      </c>
      <c r="B63" s="24">
        <v>1</v>
      </c>
      <c r="C63" s="25">
        <v>62000000</v>
      </c>
      <c r="D63" s="26">
        <v>45540</v>
      </c>
      <c r="E63" s="24">
        <v>24296</v>
      </c>
      <c r="F63" s="27" t="s">
        <v>15</v>
      </c>
      <c r="G63" s="29">
        <v>3864138930.4000001</v>
      </c>
      <c r="H63" s="28">
        <f>H62+Table1[[#This Row],[Amount]]</f>
        <v>1938259163.8900001</v>
      </c>
    </row>
    <row r="64" spans="1:8" x14ac:dyDescent="0.35">
      <c r="A64" s="24">
        <v>34</v>
      </c>
      <c r="B64" s="24">
        <v>1</v>
      </c>
      <c r="C64" s="25">
        <v>85700000</v>
      </c>
      <c r="D64" s="26">
        <v>45568</v>
      </c>
      <c r="E64" s="24">
        <v>24297</v>
      </c>
      <c r="F64" s="27" t="s">
        <v>16</v>
      </c>
      <c r="G64" s="29">
        <v>3864138930.4000001</v>
      </c>
      <c r="H64" s="28">
        <f>H63+Table1[[#This Row],[Amount]]</f>
        <v>2023959163.8900001</v>
      </c>
    </row>
    <row r="65" spans="1:9" x14ac:dyDescent="0.35">
      <c r="A65" s="24">
        <v>35</v>
      </c>
      <c r="B65" s="24">
        <v>1</v>
      </c>
      <c r="C65" s="25">
        <v>60200000</v>
      </c>
      <c r="D65" s="26">
        <v>45568</v>
      </c>
      <c r="E65" s="24">
        <v>24297</v>
      </c>
      <c r="F65" s="27" t="s">
        <v>16</v>
      </c>
      <c r="G65" s="29">
        <v>3864138930.4000001</v>
      </c>
      <c r="H65" s="28">
        <f>H64+Table1[[#This Row],[Amount]]</f>
        <v>2084159163.8900001</v>
      </c>
    </row>
    <row r="66" spans="1:9" x14ac:dyDescent="0.35">
      <c r="A66" s="24">
        <v>36</v>
      </c>
      <c r="B66" s="24">
        <v>1</v>
      </c>
      <c r="C66" s="25">
        <v>3654171.77</v>
      </c>
      <c r="D66" s="26">
        <v>45568</v>
      </c>
      <c r="E66" s="24">
        <v>24297</v>
      </c>
      <c r="F66" s="27" t="s">
        <v>16</v>
      </c>
      <c r="G66" s="29">
        <v>3864138930.4000001</v>
      </c>
      <c r="H66" s="28">
        <f>H65+Table1[[#This Row],[Amount]]</f>
        <v>2087813335.6600001</v>
      </c>
    </row>
    <row r="67" spans="1:9" x14ac:dyDescent="0.35">
      <c r="A67" s="24">
        <v>37</v>
      </c>
      <c r="B67" s="24">
        <v>1</v>
      </c>
      <c r="C67" s="25">
        <v>38000000</v>
      </c>
      <c r="D67" s="26">
        <v>45597</v>
      </c>
      <c r="E67" s="24">
        <v>24298</v>
      </c>
      <c r="F67" s="27" t="s">
        <v>17</v>
      </c>
      <c r="G67" s="29">
        <v>3864138930.4000001</v>
      </c>
      <c r="H67" s="28">
        <f>H66+Table1[[#This Row],[Amount]]</f>
        <v>2125813335.6600001</v>
      </c>
    </row>
    <row r="68" spans="1:9" x14ac:dyDescent="0.35">
      <c r="A68" s="24">
        <v>38</v>
      </c>
      <c r="B68" s="24">
        <v>1</v>
      </c>
      <c r="C68" s="25">
        <v>47600000</v>
      </c>
      <c r="D68" s="26">
        <v>45597</v>
      </c>
      <c r="E68" s="24">
        <v>24298</v>
      </c>
      <c r="F68" s="27" t="s">
        <v>17</v>
      </c>
      <c r="G68" s="29">
        <v>3864138930.4000001</v>
      </c>
      <c r="H68" s="28">
        <f>H67+Table1[[#This Row],[Amount]]</f>
        <v>2173413335.6599998</v>
      </c>
    </row>
    <row r="69" spans="1:9" x14ac:dyDescent="0.35">
      <c r="A69" s="24">
        <v>39</v>
      </c>
      <c r="B69" s="24">
        <v>1</v>
      </c>
      <c r="C69" s="25">
        <v>39400000</v>
      </c>
      <c r="D69" s="26">
        <v>45597</v>
      </c>
      <c r="E69" s="24">
        <v>24298</v>
      </c>
      <c r="F69" s="27" t="s">
        <v>17</v>
      </c>
      <c r="G69" s="29">
        <v>3864138930.4000001</v>
      </c>
      <c r="H69" s="28">
        <f>H68+Table1[[#This Row],[Amount]]</f>
        <v>2212813335.6599998</v>
      </c>
    </row>
    <row r="70" spans="1:9" x14ac:dyDescent="0.35">
      <c r="A70" s="24">
        <v>40</v>
      </c>
      <c r="B70" s="24">
        <v>1</v>
      </c>
      <c r="C70" s="25">
        <v>4767716.8</v>
      </c>
      <c r="D70" s="26">
        <v>45631</v>
      </c>
      <c r="E70" s="24">
        <v>24299</v>
      </c>
      <c r="F70" s="27" t="s">
        <v>18</v>
      </c>
      <c r="G70" s="29">
        <v>3864138930.4000001</v>
      </c>
      <c r="H70" s="28">
        <f>H69+Table1[[#This Row],[Amount]]</f>
        <v>2217581052.46</v>
      </c>
    </row>
    <row r="71" spans="1:9" x14ac:dyDescent="0.35">
      <c r="A71" s="24">
        <v>41</v>
      </c>
      <c r="B71" s="24">
        <v>1</v>
      </c>
      <c r="C71" s="25">
        <v>32600000</v>
      </c>
      <c r="D71" s="26">
        <v>45631</v>
      </c>
      <c r="E71" s="24">
        <v>24299</v>
      </c>
      <c r="F71" s="27" t="s">
        <v>18</v>
      </c>
      <c r="G71" s="29">
        <v>3864138930.4000001</v>
      </c>
      <c r="H71" s="28">
        <f>H70+Table1[[#This Row],[Amount]]</f>
        <v>2250181052.46</v>
      </c>
    </row>
    <row r="72" spans="1:9" x14ac:dyDescent="0.35">
      <c r="A72" s="24">
        <v>42</v>
      </c>
      <c r="B72" s="24">
        <v>1</v>
      </c>
      <c r="C72" s="25">
        <v>131900000</v>
      </c>
      <c r="D72" s="26">
        <v>45631</v>
      </c>
      <c r="E72" s="24">
        <v>24299</v>
      </c>
      <c r="F72" s="27" t="s">
        <v>18</v>
      </c>
      <c r="G72" s="29">
        <v>3864138930.4000001</v>
      </c>
      <c r="H72" s="28">
        <f>H71+Table1[[#This Row],[Amount]]</f>
        <v>2382081052.46</v>
      </c>
    </row>
    <row r="73" spans="1:9" x14ac:dyDescent="0.35">
      <c r="A73" s="19">
        <v>70</v>
      </c>
      <c r="B73" s="19">
        <v>3</v>
      </c>
      <c r="C73" s="20">
        <v>77750000</v>
      </c>
      <c r="D73" s="21">
        <v>45195</v>
      </c>
      <c r="E73" s="19">
        <v>24284</v>
      </c>
      <c r="F73" s="22" t="s">
        <v>5</v>
      </c>
      <c r="G73" s="30">
        <v>3864138930.4000001</v>
      </c>
      <c r="H73" s="23">
        <f>Table1[[#This Row],[Amount]]</f>
        <v>77750000</v>
      </c>
      <c r="I73" t="s">
        <v>36</v>
      </c>
    </row>
    <row r="74" spans="1:9" x14ac:dyDescent="0.35">
      <c r="A74" s="19">
        <v>71</v>
      </c>
      <c r="B74" s="19">
        <v>3</v>
      </c>
      <c r="C74" s="20">
        <v>38875000</v>
      </c>
      <c r="D74" s="21">
        <v>45195</v>
      </c>
      <c r="E74" s="19">
        <v>24284</v>
      </c>
      <c r="F74" s="22" t="s">
        <v>5</v>
      </c>
      <c r="G74" s="30">
        <v>3864138930.4000001</v>
      </c>
      <c r="H74" s="23">
        <f>H73+Table1[[#This Row],[Amount]]</f>
        <v>116625000</v>
      </c>
    </row>
    <row r="75" spans="1:9" x14ac:dyDescent="0.35">
      <c r="A75" s="19">
        <v>72</v>
      </c>
      <c r="B75" s="19">
        <v>3</v>
      </c>
      <c r="C75" s="20">
        <v>38875000</v>
      </c>
      <c r="D75" s="21">
        <v>45195</v>
      </c>
      <c r="E75" s="19">
        <v>24284</v>
      </c>
      <c r="F75" s="22" t="s">
        <v>5</v>
      </c>
      <c r="G75" s="30">
        <v>3864138930.4000001</v>
      </c>
      <c r="H75" s="23">
        <f>H74+Table1[[#This Row],[Amount]]</f>
        <v>155500000</v>
      </c>
    </row>
    <row r="76" spans="1:9" x14ac:dyDescent="0.35">
      <c r="A76" s="19">
        <v>74</v>
      </c>
      <c r="B76" s="19">
        <v>3</v>
      </c>
      <c r="C76" s="20">
        <v>87500000</v>
      </c>
      <c r="D76" s="21">
        <v>45225</v>
      </c>
      <c r="E76" s="19">
        <v>24285</v>
      </c>
      <c r="F76" s="22" t="s">
        <v>6</v>
      </c>
      <c r="G76" s="30">
        <v>3864138930.4000001</v>
      </c>
      <c r="H76" s="23">
        <f>H75+Table1[[#This Row],[Amount]]</f>
        <v>243000000</v>
      </c>
    </row>
    <row r="77" spans="1:9" x14ac:dyDescent="0.35">
      <c r="A77" s="19">
        <v>75</v>
      </c>
      <c r="B77" s="19">
        <v>3</v>
      </c>
      <c r="C77" s="20">
        <v>43750000</v>
      </c>
      <c r="D77" s="21">
        <v>45225</v>
      </c>
      <c r="E77" s="19">
        <v>24285</v>
      </c>
      <c r="F77" s="22" t="s">
        <v>6</v>
      </c>
      <c r="G77" s="30">
        <v>3864138930.4000001</v>
      </c>
      <c r="H77" s="23">
        <f>H76+Table1[[#This Row],[Amount]]</f>
        <v>286750000</v>
      </c>
    </row>
    <row r="78" spans="1:9" x14ac:dyDescent="0.35">
      <c r="A78" s="19">
        <v>76</v>
      </c>
      <c r="B78" s="19">
        <v>3</v>
      </c>
      <c r="C78" s="20">
        <v>43750000</v>
      </c>
      <c r="D78" s="21">
        <v>45225</v>
      </c>
      <c r="E78" s="19">
        <v>24285</v>
      </c>
      <c r="F78" s="22" t="s">
        <v>6</v>
      </c>
      <c r="G78" s="30">
        <v>3864138930.4000001</v>
      </c>
      <c r="H78" s="23">
        <f>H77+Table1[[#This Row],[Amount]]</f>
        <v>330500000</v>
      </c>
    </row>
    <row r="79" spans="1:9" x14ac:dyDescent="0.35">
      <c r="A79" s="19">
        <v>77</v>
      </c>
      <c r="B79" s="19">
        <v>3</v>
      </c>
      <c r="C79" s="20">
        <v>92500000</v>
      </c>
      <c r="D79" s="21">
        <v>45279</v>
      </c>
      <c r="E79" s="19">
        <v>24287</v>
      </c>
      <c r="F79" s="22" t="s">
        <v>7</v>
      </c>
      <c r="G79" s="30">
        <v>3864138930.4000001</v>
      </c>
      <c r="H79" s="23">
        <f>H78+Table1[[#This Row],[Amount]]</f>
        <v>423000000</v>
      </c>
    </row>
    <row r="80" spans="1:9" x14ac:dyDescent="0.35">
      <c r="A80" s="19">
        <v>78</v>
      </c>
      <c r="B80" s="19">
        <v>3</v>
      </c>
      <c r="C80" s="20">
        <v>46250000</v>
      </c>
      <c r="D80" s="21">
        <v>45279</v>
      </c>
      <c r="E80" s="19">
        <v>24287</v>
      </c>
      <c r="F80" s="22" t="s">
        <v>7</v>
      </c>
      <c r="G80" s="30">
        <v>3864138930.4000001</v>
      </c>
      <c r="H80" s="23">
        <f>H79+Table1[[#This Row],[Amount]]</f>
        <v>469250000</v>
      </c>
    </row>
    <row r="81" spans="1:8" x14ac:dyDescent="0.35">
      <c r="A81" s="19">
        <v>79</v>
      </c>
      <c r="B81" s="19">
        <v>3</v>
      </c>
      <c r="C81" s="20">
        <v>46250000</v>
      </c>
      <c r="D81" s="21">
        <v>45279</v>
      </c>
      <c r="E81" s="19">
        <v>24287</v>
      </c>
      <c r="F81" s="22" t="s">
        <v>7</v>
      </c>
      <c r="G81" s="30">
        <v>3864138930.4000001</v>
      </c>
      <c r="H81" s="23">
        <f>H80+Table1[[#This Row],[Amount]]</f>
        <v>515500000</v>
      </c>
    </row>
    <row r="82" spans="1:8" x14ac:dyDescent="0.35">
      <c r="A82" s="19">
        <v>80</v>
      </c>
      <c r="B82" s="19">
        <v>3</v>
      </c>
      <c r="C82" s="20">
        <v>45000000</v>
      </c>
      <c r="D82" s="21">
        <v>45320</v>
      </c>
      <c r="E82" s="19">
        <v>24288</v>
      </c>
      <c r="F82" s="22" t="s">
        <v>8</v>
      </c>
      <c r="G82" s="30">
        <v>3864138930.4000001</v>
      </c>
      <c r="H82" s="23">
        <f>H81+Table1[[#This Row],[Amount]]</f>
        <v>560500000</v>
      </c>
    </row>
    <row r="83" spans="1:8" x14ac:dyDescent="0.35">
      <c r="A83" s="19">
        <v>81</v>
      </c>
      <c r="B83" s="19">
        <v>3</v>
      </c>
      <c r="C83" s="20">
        <v>22500000</v>
      </c>
      <c r="D83" s="21">
        <v>45320</v>
      </c>
      <c r="E83" s="19">
        <v>24288</v>
      </c>
      <c r="F83" s="22" t="s">
        <v>8</v>
      </c>
      <c r="G83" s="30">
        <v>3864138930.4000001</v>
      </c>
      <c r="H83" s="23">
        <f>H82+Table1[[#This Row],[Amount]]</f>
        <v>583000000</v>
      </c>
    </row>
    <row r="84" spans="1:8" x14ac:dyDescent="0.35">
      <c r="A84" s="19">
        <v>82</v>
      </c>
      <c r="B84" s="19">
        <v>3</v>
      </c>
      <c r="C84" s="20">
        <v>22500000</v>
      </c>
      <c r="D84" s="21">
        <v>45320</v>
      </c>
      <c r="E84" s="19">
        <v>24288</v>
      </c>
      <c r="F84" s="22" t="s">
        <v>8</v>
      </c>
      <c r="G84" s="30">
        <v>3864138930.4000001</v>
      </c>
      <c r="H84" s="23">
        <f>H83+Table1[[#This Row],[Amount]]</f>
        <v>605500000</v>
      </c>
    </row>
    <row r="85" spans="1:8" x14ac:dyDescent="0.35">
      <c r="A85" s="19">
        <v>83</v>
      </c>
      <c r="B85" s="19">
        <v>3</v>
      </c>
      <c r="C85" s="20">
        <v>71000000</v>
      </c>
      <c r="D85" s="21">
        <v>45352</v>
      </c>
      <c r="E85" s="19">
        <v>24290</v>
      </c>
      <c r="F85" s="22" t="s">
        <v>9</v>
      </c>
      <c r="G85" s="30">
        <v>3864138930.4000001</v>
      </c>
      <c r="H85" s="23">
        <f>H84+Table1[[#This Row],[Amount]]</f>
        <v>676500000</v>
      </c>
    </row>
    <row r="86" spans="1:8" x14ac:dyDescent="0.35">
      <c r="A86" s="19">
        <v>84</v>
      </c>
      <c r="B86" s="19">
        <v>3</v>
      </c>
      <c r="C86" s="20">
        <v>35500000</v>
      </c>
      <c r="D86" s="21">
        <v>45352</v>
      </c>
      <c r="E86" s="19">
        <v>24290</v>
      </c>
      <c r="F86" s="22" t="s">
        <v>9</v>
      </c>
      <c r="G86" s="30">
        <v>3864138930.4000001</v>
      </c>
      <c r="H86" s="23">
        <f>H85+Table1[[#This Row],[Amount]]</f>
        <v>712000000</v>
      </c>
    </row>
    <row r="87" spans="1:8" x14ac:dyDescent="0.35">
      <c r="A87" s="19">
        <v>85</v>
      </c>
      <c r="B87" s="19">
        <v>3</v>
      </c>
      <c r="C87" s="20">
        <v>35500000</v>
      </c>
      <c r="D87" s="21">
        <v>45352</v>
      </c>
      <c r="E87" s="19">
        <v>24290</v>
      </c>
      <c r="F87" s="22" t="s">
        <v>9</v>
      </c>
      <c r="G87" s="30">
        <v>3864138930.4000001</v>
      </c>
      <c r="H87" s="23">
        <f>H86+Table1[[#This Row],[Amount]]</f>
        <v>747500000</v>
      </c>
    </row>
    <row r="88" spans="1:8" x14ac:dyDescent="0.35">
      <c r="A88" s="19">
        <v>86</v>
      </c>
      <c r="B88" s="19">
        <v>3</v>
      </c>
      <c r="C88" s="20">
        <v>0</v>
      </c>
      <c r="D88" s="21">
        <v>45383</v>
      </c>
      <c r="E88" s="19">
        <v>24291</v>
      </c>
      <c r="F88" s="22" t="s">
        <v>10</v>
      </c>
      <c r="G88" s="30">
        <v>3864138930.4000001</v>
      </c>
      <c r="H88" s="23">
        <f>H87+Table1[[#This Row],[Amount]]</f>
        <v>747500000</v>
      </c>
    </row>
    <row r="89" spans="1:8" x14ac:dyDescent="0.35">
      <c r="A89" s="19">
        <v>87</v>
      </c>
      <c r="B89" s="19">
        <v>3</v>
      </c>
      <c r="C89" s="20">
        <v>0</v>
      </c>
      <c r="D89" s="21">
        <v>45383</v>
      </c>
      <c r="E89" s="19">
        <v>24291</v>
      </c>
      <c r="F89" s="22" t="s">
        <v>10</v>
      </c>
      <c r="G89" s="30">
        <v>3864138930.4000001</v>
      </c>
      <c r="H89" s="23">
        <f>H88+Table1[[#This Row],[Amount]]</f>
        <v>747500000</v>
      </c>
    </row>
    <row r="90" spans="1:8" x14ac:dyDescent="0.35">
      <c r="A90" s="19">
        <v>88</v>
      </c>
      <c r="B90" s="19">
        <v>3</v>
      </c>
      <c r="C90" s="20">
        <v>0</v>
      </c>
      <c r="D90" s="21">
        <v>45383</v>
      </c>
      <c r="E90" s="19">
        <v>24291</v>
      </c>
      <c r="F90" s="22" t="s">
        <v>10</v>
      </c>
      <c r="G90" s="30">
        <v>3864138930.4000001</v>
      </c>
      <c r="H90" s="23">
        <f>H89+Table1[[#This Row],[Amount]]</f>
        <v>747500000</v>
      </c>
    </row>
    <row r="91" spans="1:8" x14ac:dyDescent="0.35">
      <c r="A91" s="19">
        <v>89</v>
      </c>
      <c r="B91" s="19">
        <v>3</v>
      </c>
      <c r="C91" s="20">
        <v>18000000</v>
      </c>
      <c r="D91" s="21">
        <v>45419</v>
      </c>
      <c r="E91" s="19">
        <v>24292</v>
      </c>
      <c r="F91" s="22" t="s">
        <v>11</v>
      </c>
      <c r="G91" s="30">
        <v>3864138930.4000001</v>
      </c>
      <c r="H91" s="23">
        <f>H90+Table1[[#This Row],[Amount]]</f>
        <v>765500000</v>
      </c>
    </row>
    <row r="92" spans="1:8" x14ac:dyDescent="0.35">
      <c r="A92" s="19">
        <v>90</v>
      </c>
      <c r="B92" s="19">
        <v>3</v>
      </c>
      <c r="C92" s="20">
        <v>9000000</v>
      </c>
      <c r="D92" s="21">
        <v>45419</v>
      </c>
      <c r="E92" s="19">
        <v>24292</v>
      </c>
      <c r="F92" s="22" t="s">
        <v>11</v>
      </c>
      <c r="G92" s="30">
        <v>3864138930.4000001</v>
      </c>
      <c r="H92" s="23">
        <f>H91+Table1[[#This Row],[Amount]]</f>
        <v>774500000</v>
      </c>
    </row>
    <row r="93" spans="1:8" x14ac:dyDescent="0.35">
      <c r="A93" s="19">
        <v>91</v>
      </c>
      <c r="B93" s="19">
        <v>3</v>
      </c>
      <c r="C93" s="20">
        <v>9000000</v>
      </c>
      <c r="D93" s="21">
        <v>45419</v>
      </c>
      <c r="E93" s="19">
        <v>24292</v>
      </c>
      <c r="F93" s="22" t="s">
        <v>11</v>
      </c>
      <c r="G93" s="30">
        <v>3864138930.4000001</v>
      </c>
      <c r="H93" s="23">
        <f>H92+Table1[[#This Row],[Amount]]</f>
        <v>783500000</v>
      </c>
    </row>
    <row r="94" spans="1:8" x14ac:dyDescent="0.35">
      <c r="A94" s="19">
        <v>92</v>
      </c>
      <c r="B94" s="19">
        <v>3</v>
      </c>
      <c r="C94" s="20">
        <v>53500000</v>
      </c>
      <c r="D94" s="21">
        <v>45456</v>
      </c>
      <c r="E94" s="19">
        <v>24293</v>
      </c>
      <c r="F94" s="22" t="s">
        <v>12</v>
      </c>
      <c r="G94" s="30">
        <v>3864138930.4000001</v>
      </c>
      <c r="H94" s="23">
        <f>H93+Table1[[#This Row],[Amount]]</f>
        <v>837000000</v>
      </c>
    </row>
    <row r="95" spans="1:8" x14ac:dyDescent="0.35">
      <c r="A95" s="19">
        <v>93</v>
      </c>
      <c r="B95" s="19">
        <v>3</v>
      </c>
      <c r="C95" s="20">
        <v>26750000</v>
      </c>
      <c r="D95" s="21">
        <v>45456</v>
      </c>
      <c r="E95" s="19">
        <v>24293</v>
      </c>
      <c r="F95" s="22" t="s">
        <v>12</v>
      </c>
      <c r="G95" s="30">
        <v>3864138930.4000001</v>
      </c>
      <c r="H95" s="23">
        <f>H94+Table1[[#This Row],[Amount]]</f>
        <v>863750000</v>
      </c>
    </row>
    <row r="96" spans="1:8" x14ac:dyDescent="0.35">
      <c r="A96" s="19">
        <v>94</v>
      </c>
      <c r="B96" s="19">
        <v>3</v>
      </c>
      <c r="C96" s="20">
        <v>26750000</v>
      </c>
      <c r="D96" s="21">
        <v>45456</v>
      </c>
      <c r="E96" s="19">
        <v>24293</v>
      </c>
      <c r="F96" s="22" t="s">
        <v>12</v>
      </c>
      <c r="G96" s="30">
        <v>3864138930.4000001</v>
      </c>
      <c r="H96" s="23">
        <f>H95+Table1[[#This Row],[Amount]]</f>
        <v>890500000</v>
      </c>
    </row>
    <row r="97" spans="1:8" x14ac:dyDescent="0.35">
      <c r="A97" s="19">
        <v>95</v>
      </c>
      <c r="B97" s="19">
        <v>3</v>
      </c>
      <c r="C97" s="20">
        <v>70500000</v>
      </c>
      <c r="D97" s="21">
        <v>45482</v>
      </c>
      <c r="E97" s="19">
        <v>24294</v>
      </c>
      <c r="F97" s="22" t="s">
        <v>13</v>
      </c>
      <c r="G97" s="30">
        <v>3864138930.4000001</v>
      </c>
      <c r="H97" s="23">
        <f>H96+Table1[[#This Row],[Amount]]</f>
        <v>961000000</v>
      </c>
    </row>
    <row r="98" spans="1:8" x14ac:dyDescent="0.35">
      <c r="A98" s="19">
        <v>96</v>
      </c>
      <c r="B98" s="19">
        <v>3</v>
      </c>
      <c r="C98" s="20">
        <v>35250000</v>
      </c>
      <c r="D98" s="21">
        <v>45482</v>
      </c>
      <c r="E98" s="19">
        <v>24294</v>
      </c>
      <c r="F98" s="22" t="s">
        <v>13</v>
      </c>
      <c r="G98" s="30">
        <v>3864138930.4000001</v>
      </c>
      <c r="H98" s="23">
        <f>H97+Table1[[#This Row],[Amount]]</f>
        <v>996250000</v>
      </c>
    </row>
    <row r="99" spans="1:8" x14ac:dyDescent="0.35">
      <c r="A99" s="19">
        <v>97</v>
      </c>
      <c r="B99" s="19">
        <v>3</v>
      </c>
      <c r="C99" s="20">
        <v>35250000</v>
      </c>
      <c r="D99" s="21">
        <v>45482</v>
      </c>
      <c r="E99" s="19">
        <v>24294</v>
      </c>
      <c r="F99" s="22" t="s">
        <v>13</v>
      </c>
      <c r="G99" s="30">
        <v>3864138930.4000001</v>
      </c>
      <c r="H99" s="23">
        <f>H98+Table1[[#This Row],[Amount]]</f>
        <v>1031500000</v>
      </c>
    </row>
    <row r="100" spans="1:8" x14ac:dyDescent="0.35">
      <c r="A100" s="19">
        <v>98</v>
      </c>
      <c r="B100" s="19">
        <v>3</v>
      </c>
      <c r="C100" s="20">
        <v>55000000</v>
      </c>
      <c r="D100" s="21">
        <v>45509</v>
      </c>
      <c r="E100" s="19">
        <v>24295</v>
      </c>
      <c r="F100" s="22" t="s">
        <v>14</v>
      </c>
      <c r="G100" s="30">
        <v>3864138930.4000001</v>
      </c>
      <c r="H100" s="23">
        <f>H99+Table1[[#This Row],[Amount]]</f>
        <v>1086500000</v>
      </c>
    </row>
    <row r="101" spans="1:8" x14ac:dyDescent="0.35">
      <c r="A101" s="19">
        <v>99</v>
      </c>
      <c r="B101" s="19">
        <v>3</v>
      </c>
      <c r="C101" s="20">
        <v>27500000</v>
      </c>
      <c r="D101" s="21">
        <v>45509</v>
      </c>
      <c r="E101" s="19">
        <v>24295</v>
      </c>
      <c r="F101" s="22" t="s">
        <v>14</v>
      </c>
      <c r="G101" s="30">
        <v>3864138930.4000001</v>
      </c>
      <c r="H101" s="23">
        <f>H100+Table1[[#This Row],[Amount]]</f>
        <v>1114000000</v>
      </c>
    </row>
    <row r="102" spans="1:8" x14ac:dyDescent="0.35">
      <c r="A102" s="19">
        <v>100</v>
      </c>
      <c r="B102" s="19">
        <v>3</v>
      </c>
      <c r="C102" s="20">
        <v>27500000</v>
      </c>
      <c r="D102" s="21">
        <v>45509</v>
      </c>
      <c r="E102" s="19">
        <v>24295</v>
      </c>
      <c r="F102" s="22" t="s">
        <v>14</v>
      </c>
      <c r="G102" s="30">
        <v>3864138930.4000001</v>
      </c>
      <c r="H102" s="23">
        <f>H101+Table1[[#This Row],[Amount]]</f>
        <v>1141500000</v>
      </c>
    </row>
    <row r="103" spans="1:8" x14ac:dyDescent="0.35">
      <c r="A103" s="19">
        <v>101</v>
      </c>
      <c r="B103" s="19">
        <v>3</v>
      </c>
      <c r="C103" s="20">
        <v>15000000</v>
      </c>
      <c r="D103" s="21">
        <v>45540</v>
      </c>
      <c r="E103" s="19">
        <v>24296</v>
      </c>
      <c r="F103" s="22" t="s">
        <v>15</v>
      </c>
      <c r="G103" s="30">
        <v>3864138930.4000001</v>
      </c>
      <c r="H103" s="23">
        <f>H102+Table1[[#This Row],[Amount]]</f>
        <v>1156500000</v>
      </c>
    </row>
    <row r="104" spans="1:8" x14ac:dyDescent="0.35">
      <c r="A104" s="19">
        <v>102</v>
      </c>
      <c r="B104" s="19">
        <v>3</v>
      </c>
      <c r="C104" s="20">
        <v>7500000</v>
      </c>
      <c r="D104" s="21">
        <v>45540</v>
      </c>
      <c r="E104" s="19">
        <v>24296</v>
      </c>
      <c r="F104" s="22" t="s">
        <v>15</v>
      </c>
      <c r="G104" s="30">
        <v>3864138930.4000001</v>
      </c>
      <c r="H104" s="23">
        <f>H103+Table1[[#This Row],[Amount]]</f>
        <v>1164000000</v>
      </c>
    </row>
    <row r="105" spans="1:8" x14ac:dyDescent="0.35">
      <c r="A105" s="19">
        <v>103</v>
      </c>
      <c r="B105" s="19">
        <v>3</v>
      </c>
      <c r="C105" s="20">
        <v>7500000</v>
      </c>
      <c r="D105" s="21">
        <v>45540</v>
      </c>
      <c r="E105" s="19">
        <v>24296</v>
      </c>
      <c r="F105" s="22" t="s">
        <v>15</v>
      </c>
      <c r="G105" s="30">
        <v>3864138930.4000001</v>
      </c>
      <c r="H105" s="23">
        <f>H104+Table1[[#This Row],[Amount]]</f>
        <v>1171500000</v>
      </c>
    </row>
    <row r="106" spans="1:8" x14ac:dyDescent="0.35">
      <c r="A106" s="19">
        <v>104</v>
      </c>
      <c r="B106" s="19">
        <v>3</v>
      </c>
      <c r="C106" s="20">
        <v>0</v>
      </c>
      <c r="D106" s="21">
        <v>45568</v>
      </c>
      <c r="E106" s="19">
        <v>24297</v>
      </c>
      <c r="F106" s="22" t="s">
        <v>16</v>
      </c>
      <c r="G106" s="30">
        <v>3864138930.4000001</v>
      </c>
      <c r="H106" s="23">
        <f>H105+Table1[[#This Row],[Amount]]</f>
        <v>1171500000</v>
      </c>
    </row>
    <row r="107" spans="1:8" x14ac:dyDescent="0.35">
      <c r="A107" s="19">
        <v>105</v>
      </c>
      <c r="B107" s="19">
        <v>3</v>
      </c>
      <c r="C107" s="20">
        <v>0</v>
      </c>
      <c r="D107" s="21">
        <v>45568</v>
      </c>
      <c r="E107" s="19">
        <v>24297</v>
      </c>
      <c r="F107" s="22" t="s">
        <v>16</v>
      </c>
      <c r="G107" s="30">
        <v>3864138930.4000001</v>
      </c>
      <c r="H107" s="23">
        <f>H106+Table1[[#This Row],[Amount]]</f>
        <v>1171500000</v>
      </c>
    </row>
    <row r="108" spans="1:8" x14ac:dyDescent="0.35">
      <c r="A108" s="19">
        <v>106</v>
      </c>
      <c r="B108" s="19">
        <v>3</v>
      </c>
      <c r="C108" s="20">
        <v>0</v>
      </c>
      <c r="D108" s="21">
        <v>45568</v>
      </c>
      <c r="E108" s="19">
        <v>24297</v>
      </c>
      <c r="F108" s="22" t="s">
        <v>16</v>
      </c>
      <c r="G108" s="30">
        <v>3864138930.4000001</v>
      </c>
      <c r="H108" s="23">
        <f>H107+Table1[[#This Row],[Amount]]</f>
        <v>1171500000</v>
      </c>
    </row>
    <row r="109" spans="1:8" x14ac:dyDescent="0.35">
      <c r="A109" s="19">
        <v>109</v>
      </c>
      <c r="B109" s="19">
        <v>3</v>
      </c>
      <c r="C109" s="20">
        <v>42000000</v>
      </c>
      <c r="D109" s="21">
        <v>45597</v>
      </c>
      <c r="E109" s="19">
        <v>24298</v>
      </c>
      <c r="F109" s="22" t="s">
        <v>17</v>
      </c>
      <c r="G109" s="30">
        <v>3864138930.4000001</v>
      </c>
      <c r="H109" s="23">
        <f>H108+Table1[[#This Row],[Amount]]</f>
        <v>1213500000</v>
      </c>
    </row>
    <row r="110" spans="1:8" x14ac:dyDescent="0.35">
      <c r="A110" s="19">
        <v>110</v>
      </c>
      <c r="B110" s="19">
        <v>3</v>
      </c>
      <c r="C110" s="20">
        <v>21000000</v>
      </c>
      <c r="D110" s="21">
        <v>45597</v>
      </c>
      <c r="E110" s="19">
        <v>24298</v>
      </c>
      <c r="F110" s="22" t="s">
        <v>17</v>
      </c>
      <c r="G110" s="30">
        <v>3864138930.4000001</v>
      </c>
      <c r="H110" s="23">
        <f>H109+Table1[[#This Row],[Amount]]</f>
        <v>1234500000</v>
      </c>
    </row>
    <row r="111" spans="1:8" x14ac:dyDescent="0.35">
      <c r="A111" s="19">
        <v>111</v>
      </c>
      <c r="B111" s="19">
        <v>3</v>
      </c>
      <c r="C111" s="20">
        <v>21000000</v>
      </c>
      <c r="D111" s="21">
        <v>45597</v>
      </c>
      <c r="E111" s="19">
        <v>24298</v>
      </c>
      <c r="F111" s="22" t="s">
        <v>17</v>
      </c>
      <c r="G111" s="30">
        <v>3864138930.4000001</v>
      </c>
      <c r="H111" s="23">
        <f>H110+Table1[[#This Row],[Amount]]</f>
        <v>1255500000</v>
      </c>
    </row>
    <row r="112" spans="1:8" x14ac:dyDescent="0.35">
      <c r="A112" s="19">
        <v>112</v>
      </c>
      <c r="B112" s="19">
        <v>3</v>
      </c>
      <c r="C112" s="20">
        <v>30000000</v>
      </c>
      <c r="D112" s="21">
        <v>45631</v>
      </c>
      <c r="E112" s="19">
        <v>24299</v>
      </c>
      <c r="F112" s="22" t="s">
        <v>18</v>
      </c>
      <c r="G112" s="30">
        <v>3864138930.4000001</v>
      </c>
      <c r="H112" s="23">
        <f>H111+Table1[[#This Row],[Amount]]</f>
        <v>1285500000</v>
      </c>
    </row>
    <row r="113" spans="1:9" x14ac:dyDescent="0.35">
      <c r="A113" s="19">
        <v>113</v>
      </c>
      <c r="B113" s="19">
        <v>3</v>
      </c>
      <c r="C113" s="20">
        <v>30000000</v>
      </c>
      <c r="D113" s="21">
        <v>45631</v>
      </c>
      <c r="E113" s="19">
        <v>24299</v>
      </c>
      <c r="F113" s="22" t="s">
        <v>18</v>
      </c>
      <c r="G113" s="30">
        <v>3864138930.4000001</v>
      </c>
      <c r="H113" s="23">
        <f>H112+Table1[[#This Row],[Amount]]</f>
        <v>1315500000</v>
      </c>
    </row>
    <row r="114" spans="1:9" x14ac:dyDescent="0.35">
      <c r="A114" s="19">
        <v>114</v>
      </c>
      <c r="B114" s="19">
        <v>3</v>
      </c>
      <c r="C114" s="20">
        <v>60000000</v>
      </c>
      <c r="D114" s="21">
        <v>45631</v>
      </c>
      <c r="E114" s="19">
        <v>24299</v>
      </c>
      <c r="F114" s="22" t="s">
        <v>18</v>
      </c>
      <c r="G114" s="30">
        <v>3864138930.4000001</v>
      </c>
      <c r="H114" s="23">
        <f>H113+Table1[[#This Row],[Amount]]</f>
        <v>1375500000</v>
      </c>
    </row>
    <row r="115" spans="1:9" x14ac:dyDescent="0.35">
      <c r="A115" s="14">
        <v>107</v>
      </c>
      <c r="B115" s="14">
        <v>8</v>
      </c>
      <c r="C115" s="15">
        <v>85119795.870000005</v>
      </c>
      <c r="D115" s="16">
        <v>45273</v>
      </c>
      <c r="E115" s="14">
        <v>24287</v>
      </c>
      <c r="F115" s="17" t="s">
        <v>7</v>
      </c>
      <c r="G115" s="31">
        <v>3864138930.4000001</v>
      </c>
      <c r="H115" s="18">
        <f>Table1[[#This Row],[Amount]]</f>
        <v>85119795.870000005</v>
      </c>
      <c r="I115" t="s">
        <v>37</v>
      </c>
    </row>
    <row r="116" spans="1:9" x14ac:dyDescent="0.35">
      <c r="A116" s="14">
        <v>108</v>
      </c>
      <c r="B116" s="14">
        <v>8</v>
      </c>
      <c r="C116" s="15">
        <v>21438082.07</v>
      </c>
      <c r="D116" s="16">
        <v>45441</v>
      </c>
      <c r="E116" s="14">
        <v>24292</v>
      </c>
      <c r="F116" s="17" t="s">
        <v>11</v>
      </c>
      <c r="G116" s="31">
        <v>3864138930.4000001</v>
      </c>
      <c r="H116" s="18">
        <f>H115+Table1[[#This Row],[Amount]]</f>
        <v>106557877.94</v>
      </c>
    </row>
    <row r="117" spans="1:9" x14ac:dyDescent="0.35">
      <c r="A117" s="12" t="s">
        <v>20</v>
      </c>
      <c r="B117" s="12" t="s">
        <v>20</v>
      </c>
      <c r="C117" s="12" t="s">
        <v>35</v>
      </c>
      <c r="D117" s="12" t="s">
        <v>20</v>
      </c>
      <c r="E117" s="12" t="s">
        <v>20</v>
      </c>
      <c r="F117" s="12" t="s">
        <v>20</v>
      </c>
      <c r="G117" s="12" t="s">
        <v>20</v>
      </c>
      <c r="H117" s="13"/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2024-11-13T16:55:33Z</dcterms:created>
  <dcterms:modified xsi:type="dcterms:W3CDTF">2024-11-13T16:55:39Z</dcterms:modified>
</cp:coreProperties>
</file>