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OneDrive - Fast Track Marketplace\Desktop\"/>
    </mc:Choice>
  </mc:AlternateContent>
  <xr:revisionPtr revIDLastSave="0" documentId="13_ncr:1_{879CFD59-E6A6-4F81-9430-B39BBD776F68}" xr6:coauthVersionLast="47" xr6:coauthVersionMax="47" xr10:uidLastSave="{00000000-0000-0000-0000-000000000000}"/>
  <bookViews>
    <workbookView xWindow="-108" yWindow="-108" windowWidth="23256" windowHeight="12456" activeTab="3" xr2:uid="{F641AB89-B610-4596-A78E-1D2CBDEEF410}"/>
  </bookViews>
  <sheets>
    <sheet name="Sheet1" sheetId="1" r:id="rId1"/>
    <sheet name="Sheet2" sheetId="2" r:id="rId2"/>
    <sheet name="Sheet3" sheetId="3" r:id="rId3"/>
    <sheet name="Senior" sheetId="4" r:id="rId4"/>
    <sheet name="Junior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4" l="1" a="1"/>
  <c r="L9" i="4" s="1"/>
  <c r="F9" i="4"/>
  <c r="G233" i="4"/>
  <c r="G225" i="4"/>
  <c r="G217" i="4"/>
  <c r="G209" i="4"/>
  <c r="G201" i="4"/>
  <c r="G193" i="4"/>
  <c r="G185" i="4"/>
  <c r="G177" i="4"/>
  <c r="G169" i="4"/>
  <c r="G161" i="4"/>
  <c r="G153" i="4"/>
  <c r="G145" i="4"/>
  <c r="G137" i="4"/>
  <c r="G129" i="4"/>
  <c r="G121" i="4"/>
  <c r="G113" i="4"/>
  <c r="G105" i="4"/>
  <c r="G97" i="4"/>
  <c r="G89" i="4"/>
  <c r="G81" i="4"/>
  <c r="G73" i="4"/>
  <c r="G65" i="4"/>
  <c r="G57" i="4"/>
  <c r="G49" i="4"/>
  <c r="G41" i="4"/>
  <c r="G33" i="4"/>
  <c r="G25" i="4"/>
  <c r="G17" i="4"/>
  <c r="I4" i="4"/>
  <c r="J4" i="4"/>
  <c r="I6" i="4"/>
  <c r="J6" i="4"/>
  <c r="I7" i="4"/>
  <c r="J7" i="4"/>
  <c r="I8" i="4"/>
  <c r="J8" i="4"/>
  <c r="J10" i="4"/>
  <c r="I11" i="4"/>
  <c r="J11" i="4"/>
  <c r="I12" i="4"/>
  <c r="J12" i="4"/>
  <c r="I13" i="4"/>
  <c r="J13" i="4"/>
  <c r="I14" i="4"/>
  <c r="J14" i="4"/>
  <c r="I15" i="4"/>
  <c r="J15" i="4"/>
  <c r="I16" i="4"/>
  <c r="J16" i="4"/>
  <c r="I17" i="4"/>
  <c r="J17" i="4"/>
  <c r="I18" i="4"/>
  <c r="J18" i="4"/>
  <c r="I19" i="4"/>
  <c r="J19" i="4"/>
  <c r="I20" i="4"/>
  <c r="J20" i="4"/>
  <c r="I21" i="4"/>
  <c r="J21" i="4"/>
  <c r="I22" i="4"/>
  <c r="J22" i="4"/>
  <c r="I23" i="4"/>
  <c r="J23" i="4"/>
  <c r="I24" i="4"/>
  <c r="J24" i="4"/>
  <c r="I25" i="4"/>
  <c r="J25" i="4"/>
  <c r="I26" i="4"/>
  <c r="J26" i="4"/>
  <c r="I27" i="4"/>
  <c r="J27" i="4"/>
  <c r="I28" i="4"/>
  <c r="J28" i="4"/>
  <c r="I29" i="4"/>
  <c r="J29" i="4"/>
  <c r="I30" i="4"/>
  <c r="J30" i="4"/>
  <c r="I31" i="4"/>
  <c r="J31" i="4"/>
  <c r="I32" i="4"/>
  <c r="J32" i="4"/>
  <c r="I33" i="4"/>
  <c r="J33" i="4"/>
  <c r="I34" i="4"/>
  <c r="J34" i="4"/>
  <c r="K34" i="4" s="1"/>
  <c r="L34" i="4" s="1"/>
  <c r="M34" i="4" s="1"/>
  <c r="P34" i="4" s="1"/>
  <c r="I35" i="4"/>
  <c r="J35" i="4"/>
  <c r="I36" i="4"/>
  <c r="J36" i="4"/>
  <c r="I37" i="4"/>
  <c r="J37" i="4"/>
  <c r="I38" i="4"/>
  <c r="J38" i="4"/>
  <c r="I39" i="4"/>
  <c r="J39" i="4"/>
  <c r="I40" i="4"/>
  <c r="J40" i="4"/>
  <c r="I41" i="4"/>
  <c r="J41" i="4"/>
  <c r="I42" i="4"/>
  <c r="J42" i="4"/>
  <c r="I43" i="4"/>
  <c r="J43" i="4"/>
  <c r="I44" i="4"/>
  <c r="J44" i="4"/>
  <c r="I45" i="4"/>
  <c r="J45" i="4"/>
  <c r="I46" i="4"/>
  <c r="J46" i="4"/>
  <c r="I47" i="4"/>
  <c r="J47" i="4"/>
  <c r="I48" i="4"/>
  <c r="J48" i="4"/>
  <c r="I49" i="4"/>
  <c r="J49" i="4"/>
  <c r="I50" i="4"/>
  <c r="J50" i="4"/>
  <c r="I51" i="4"/>
  <c r="J51" i="4"/>
  <c r="I52" i="4"/>
  <c r="J52" i="4"/>
  <c r="I53" i="4"/>
  <c r="J53" i="4"/>
  <c r="I54" i="4"/>
  <c r="J54" i="4"/>
  <c r="I55" i="4"/>
  <c r="J55" i="4"/>
  <c r="I56" i="4"/>
  <c r="J56" i="4"/>
  <c r="I57" i="4"/>
  <c r="J57" i="4"/>
  <c r="I58" i="4"/>
  <c r="J58" i="4"/>
  <c r="I59" i="4"/>
  <c r="J59" i="4"/>
  <c r="I60" i="4"/>
  <c r="J60" i="4"/>
  <c r="I61" i="4"/>
  <c r="J61" i="4"/>
  <c r="I62" i="4"/>
  <c r="J62" i="4"/>
  <c r="I63" i="4"/>
  <c r="J63" i="4"/>
  <c r="I64" i="4"/>
  <c r="J64" i="4"/>
  <c r="I65" i="4"/>
  <c r="J65" i="4"/>
  <c r="I66" i="4"/>
  <c r="J66" i="4"/>
  <c r="I67" i="4"/>
  <c r="J67" i="4"/>
  <c r="I68" i="4"/>
  <c r="J68" i="4"/>
  <c r="I69" i="4"/>
  <c r="J69" i="4"/>
  <c r="I70" i="4"/>
  <c r="J70" i="4"/>
  <c r="K70" i="4" s="1"/>
  <c r="L70" i="4" s="1"/>
  <c r="I71" i="4"/>
  <c r="J71" i="4"/>
  <c r="I72" i="4"/>
  <c r="J72" i="4"/>
  <c r="I73" i="4"/>
  <c r="J73" i="4"/>
  <c r="I74" i="4"/>
  <c r="J74" i="4"/>
  <c r="I75" i="4"/>
  <c r="J75" i="4"/>
  <c r="I76" i="4"/>
  <c r="J76" i="4"/>
  <c r="I77" i="4"/>
  <c r="J77" i="4"/>
  <c r="I78" i="4"/>
  <c r="J78" i="4"/>
  <c r="I79" i="4"/>
  <c r="J79" i="4"/>
  <c r="I80" i="4"/>
  <c r="J80" i="4"/>
  <c r="I81" i="4"/>
  <c r="J81" i="4"/>
  <c r="I82" i="4"/>
  <c r="J82" i="4"/>
  <c r="I83" i="4"/>
  <c r="J83" i="4"/>
  <c r="I84" i="4"/>
  <c r="J84" i="4"/>
  <c r="I85" i="4"/>
  <c r="J85" i="4"/>
  <c r="I86" i="4"/>
  <c r="J86" i="4"/>
  <c r="I87" i="4"/>
  <c r="J87" i="4"/>
  <c r="I88" i="4"/>
  <c r="J88" i="4"/>
  <c r="I89" i="4"/>
  <c r="J89" i="4"/>
  <c r="I90" i="4"/>
  <c r="J90" i="4"/>
  <c r="K90" i="4" s="1"/>
  <c r="L90" i="4" s="1"/>
  <c r="I91" i="4"/>
  <c r="J91" i="4"/>
  <c r="I92" i="4"/>
  <c r="J92" i="4"/>
  <c r="I93" i="4"/>
  <c r="J93" i="4"/>
  <c r="I94" i="4"/>
  <c r="J94" i="4"/>
  <c r="I95" i="4"/>
  <c r="J95" i="4"/>
  <c r="I96" i="4"/>
  <c r="J96" i="4"/>
  <c r="I97" i="4"/>
  <c r="J97" i="4"/>
  <c r="I98" i="4"/>
  <c r="J98" i="4"/>
  <c r="K98" i="4" s="1"/>
  <c r="L98" i="4" s="1"/>
  <c r="I99" i="4"/>
  <c r="J99" i="4"/>
  <c r="I100" i="4"/>
  <c r="J100" i="4"/>
  <c r="I101" i="4"/>
  <c r="J101" i="4"/>
  <c r="I102" i="4"/>
  <c r="J102" i="4"/>
  <c r="I103" i="4"/>
  <c r="J103" i="4"/>
  <c r="I104" i="4"/>
  <c r="J104" i="4"/>
  <c r="I105" i="4"/>
  <c r="J105" i="4"/>
  <c r="I106" i="4"/>
  <c r="J106" i="4"/>
  <c r="I107" i="4"/>
  <c r="J107" i="4"/>
  <c r="I108" i="4"/>
  <c r="J108" i="4"/>
  <c r="I109" i="4"/>
  <c r="J109" i="4"/>
  <c r="I110" i="4"/>
  <c r="J110" i="4"/>
  <c r="I111" i="4"/>
  <c r="J111" i="4"/>
  <c r="I112" i="4"/>
  <c r="J112" i="4"/>
  <c r="I113" i="4"/>
  <c r="J113" i="4"/>
  <c r="I114" i="4"/>
  <c r="J114" i="4"/>
  <c r="I115" i="4"/>
  <c r="J115" i="4"/>
  <c r="I116" i="4"/>
  <c r="J116" i="4"/>
  <c r="I117" i="4"/>
  <c r="J117" i="4"/>
  <c r="I118" i="4"/>
  <c r="J118" i="4"/>
  <c r="I119" i="4"/>
  <c r="J119" i="4"/>
  <c r="I120" i="4"/>
  <c r="J120" i="4"/>
  <c r="I121" i="4"/>
  <c r="J121" i="4"/>
  <c r="I122" i="4"/>
  <c r="J122" i="4"/>
  <c r="I123" i="4"/>
  <c r="J123" i="4"/>
  <c r="I124" i="4"/>
  <c r="J124" i="4"/>
  <c r="I125" i="4"/>
  <c r="J125" i="4"/>
  <c r="I126" i="4"/>
  <c r="J126" i="4"/>
  <c r="K126" i="4" s="1"/>
  <c r="L126" i="4" s="1"/>
  <c r="I127" i="4"/>
  <c r="J127" i="4"/>
  <c r="I128" i="4"/>
  <c r="J128" i="4"/>
  <c r="I129" i="4"/>
  <c r="J129" i="4"/>
  <c r="I130" i="4"/>
  <c r="J130" i="4"/>
  <c r="I131" i="4"/>
  <c r="J131" i="4"/>
  <c r="I132" i="4"/>
  <c r="J132" i="4"/>
  <c r="I133" i="4"/>
  <c r="J133" i="4"/>
  <c r="I134" i="4"/>
  <c r="J134" i="4"/>
  <c r="K134" i="4" s="1"/>
  <c r="L134" i="4" s="1"/>
  <c r="I135" i="4"/>
  <c r="J135" i="4"/>
  <c r="I136" i="4"/>
  <c r="J136" i="4"/>
  <c r="I137" i="4"/>
  <c r="J137" i="4"/>
  <c r="I138" i="4"/>
  <c r="J138" i="4"/>
  <c r="I139" i="4"/>
  <c r="J139" i="4"/>
  <c r="I140" i="4"/>
  <c r="J140" i="4"/>
  <c r="I141" i="4"/>
  <c r="J141" i="4"/>
  <c r="I142" i="4"/>
  <c r="J142" i="4"/>
  <c r="I143" i="4"/>
  <c r="J143" i="4"/>
  <c r="I144" i="4"/>
  <c r="J144" i="4"/>
  <c r="I145" i="4"/>
  <c r="J145" i="4"/>
  <c r="I146" i="4"/>
  <c r="J146" i="4"/>
  <c r="I147" i="4"/>
  <c r="J147" i="4"/>
  <c r="I148" i="4"/>
  <c r="J148" i="4"/>
  <c r="I149" i="4"/>
  <c r="J149" i="4"/>
  <c r="I150" i="4"/>
  <c r="J150" i="4"/>
  <c r="I151" i="4"/>
  <c r="J151" i="4"/>
  <c r="I152" i="4"/>
  <c r="J152" i="4"/>
  <c r="I153" i="4"/>
  <c r="J153" i="4"/>
  <c r="I154" i="4"/>
  <c r="J154" i="4"/>
  <c r="K154" i="4" s="1"/>
  <c r="L154" i="4" s="1"/>
  <c r="I155" i="4"/>
  <c r="J155" i="4"/>
  <c r="I156" i="4"/>
  <c r="J156" i="4"/>
  <c r="I157" i="4"/>
  <c r="J157" i="4"/>
  <c r="I158" i="4"/>
  <c r="J158" i="4"/>
  <c r="I159" i="4"/>
  <c r="J159" i="4"/>
  <c r="I160" i="4"/>
  <c r="J160" i="4"/>
  <c r="I161" i="4"/>
  <c r="J161" i="4"/>
  <c r="I162" i="4"/>
  <c r="J162" i="4"/>
  <c r="K162" i="4" s="1"/>
  <c r="L162" i="4" s="1"/>
  <c r="M162" i="4" s="1"/>
  <c r="P162" i="4" s="1"/>
  <c r="I163" i="4"/>
  <c r="J163" i="4"/>
  <c r="I164" i="4"/>
  <c r="J164" i="4"/>
  <c r="I165" i="4"/>
  <c r="J165" i="4"/>
  <c r="I166" i="4"/>
  <c r="J166" i="4"/>
  <c r="I167" i="4"/>
  <c r="J167" i="4"/>
  <c r="I168" i="4"/>
  <c r="J168" i="4"/>
  <c r="I169" i="4"/>
  <c r="J169" i="4"/>
  <c r="I170" i="4"/>
  <c r="J170" i="4"/>
  <c r="I171" i="4"/>
  <c r="J171" i="4"/>
  <c r="I172" i="4"/>
  <c r="J172" i="4"/>
  <c r="I173" i="4"/>
  <c r="J173" i="4"/>
  <c r="I174" i="4"/>
  <c r="J174" i="4"/>
  <c r="I175" i="4"/>
  <c r="J175" i="4"/>
  <c r="I176" i="4"/>
  <c r="J176" i="4"/>
  <c r="I177" i="4"/>
  <c r="J177" i="4"/>
  <c r="I178" i="4"/>
  <c r="J178" i="4"/>
  <c r="I179" i="4"/>
  <c r="J179" i="4"/>
  <c r="I180" i="4"/>
  <c r="J180" i="4"/>
  <c r="I181" i="4"/>
  <c r="J181" i="4"/>
  <c r="I182" i="4"/>
  <c r="J182" i="4"/>
  <c r="I183" i="4"/>
  <c r="J183" i="4"/>
  <c r="I184" i="4"/>
  <c r="J184" i="4"/>
  <c r="I185" i="4"/>
  <c r="J185" i="4"/>
  <c r="I186" i="4"/>
  <c r="J186" i="4"/>
  <c r="I187" i="4"/>
  <c r="J187" i="4"/>
  <c r="I188" i="4"/>
  <c r="J188" i="4"/>
  <c r="I189" i="4"/>
  <c r="J189" i="4"/>
  <c r="I190" i="4"/>
  <c r="J190" i="4"/>
  <c r="K190" i="4" s="1"/>
  <c r="L190" i="4" s="1"/>
  <c r="I191" i="4"/>
  <c r="J191" i="4"/>
  <c r="I192" i="4"/>
  <c r="J192" i="4"/>
  <c r="I193" i="4"/>
  <c r="J193" i="4"/>
  <c r="I194" i="4"/>
  <c r="J194" i="4"/>
  <c r="I195" i="4"/>
  <c r="J195" i="4"/>
  <c r="I196" i="4"/>
  <c r="J196" i="4"/>
  <c r="I197" i="4"/>
  <c r="J197" i="4"/>
  <c r="I198" i="4"/>
  <c r="J198" i="4"/>
  <c r="K198" i="4" s="1"/>
  <c r="L198" i="4" s="1"/>
  <c r="I199" i="4"/>
  <c r="J199" i="4"/>
  <c r="I200" i="4"/>
  <c r="J200" i="4"/>
  <c r="I201" i="4"/>
  <c r="J201" i="4"/>
  <c r="I202" i="4"/>
  <c r="J202" i="4"/>
  <c r="I203" i="4"/>
  <c r="J203" i="4"/>
  <c r="I204" i="4"/>
  <c r="J204" i="4"/>
  <c r="I205" i="4"/>
  <c r="J205" i="4"/>
  <c r="I206" i="4"/>
  <c r="J206" i="4"/>
  <c r="I207" i="4"/>
  <c r="J207" i="4"/>
  <c r="I208" i="4"/>
  <c r="J208" i="4"/>
  <c r="I209" i="4"/>
  <c r="J209" i="4"/>
  <c r="I210" i="4"/>
  <c r="J210" i="4"/>
  <c r="I211" i="4"/>
  <c r="J211" i="4"/>
  <c r="I212" i="4"/>
  <c r="J212" i="4"/>
  <c r="I213" i="4"/>
  <c r="J213" i="4"/>
  <c r="I214" i="4"/>
  <c r="J214" i="4"/>
  <c r="I215" i="4"/>
  <c r="J215" i="4"/>
  <c r="I216" i="4"/>
  <c r="J216" i="4"/>
  <c r="I217" i="4"/>
  <c r="J217" i="4"/>
  <c r="I218" i="4"/>
  <c r="J218" i="4"/>
  <c r="K218" i="4" s="1"/>
  <c r="L218" i="4" s="1"/>
  <c r="M218" i="4" s="1"/>
  <c r="P218" i="4" s="1"/>
  <c r="I219" i="4"/>
  <c r="J219" i="4"/>
  <c r="I220" i="4"/>
  <c r="J220" i="4"/>
  <c r="I221" i="4"/>
  <c r="J221" i="4"/>
  <c r="I222" i="4"/>
  <c r="J222" i="4"/>
  <c r="I223" i="4"/>
  <c r="J223" i="4"/>
  <c r="I224" i="4"/>
  <c r="J224" i="4"/>
  <c r="I225" i="4"/>
  <c r="J225" i="4"/>
  <c r="I226" i="4"/>
  <c r="J226" i="4"/>
  <c r="K226" i="4" s="1"/>
  <c r="L226" i="4" s="1"/>
  <c r="M226" i="4" s="1"/>
  <c r="P226" i="4" s="1"/>
  <c r="I227" i="4"/>
  <c r="J227" i="4"/>
  <c r="I228" i="4"/>
  <c r="J228" i="4"/>
  <c r="I229" i="4"/>
  <c r="J229" i="4"/>
  <c r="I230" i="4"/>
  <c r="J230" i="4"/>
  <c r="I231" i="4"/>
  <c r="J231" i="4"/>
  <c r="I232" i="4"/>
  <c r="J232" i="4"/>
  <c r="M215" i="4"/>
  <c r="M216" i="4"/>
  <c r="P216" i="4" s="1"/>
  <c r="M208" i="4"/>
  <c r="P208" i="4" s="1"/>
  <c r="M179" i="4"/>
  <c r="M180" i="4"/>
  <c r="M171" i="4"/>
  <c r="P171" i="4" s="1"/>
  <c r="M172" i="4"/>
  <c r="P172" i="4" s="1"/>
  <c r="M151" i="4"/>
  <c r="M143" i="4"/>
  <c r="M144" i="4"/>
  <c r="M135" i="4"/>
  <c r="M136" i="4"/>
  <c r="M115" i="4"/>
  <c r="P115" i="4" s="1"/>
  <c r="M116" i="4"/>
  <c r="P116" i="4" s="1"/>
  <c r="M107" i="4"/>
  <c r="P107" i="4" s="1"/>
  <c r="M108" i="4"/>
  <c r="M99" i="4"/>
  <c r="P99" i="4" s="1"/>
  <c r="M100" i="4"/>
  <c r="M93" i="4"/>
  <c r="P93" i="4" s="1"/>
  <c r="M87" i="4"/>
  <c r="P87" i="4" s="1"/>
  <c r="M88" i="4"/>
  <c r="P88" i="4" s="1"/>
  <c r="M79" i="4"/>
  <c r="M80" i="4"/>
  <c r="P80" i="4" s="1"/>
  <c r="M71" i="4"/>
  <c r="M72" i="4"/>
  <c r="P72" i="4" s="1"/>
  <c r="M61" i="4"/>
  <c r="P61" i="4" s="1"/>
  <c r="M51" i="4"/>
  <c r="P51" i="4" s="1"/>
  <c r="M52" i="4"/>
  <c r="P52" i="4" s="1"/>
  <c r="M53" i="4"/>
  <c r="P53" i="4" s="1"/>
  <c r="M43" i="4"/>
  <c r="P43" i="4" s="1"/>
  <c r="M44" i="4"/>
  <c r="P44" i="4" s="1"/>
  <c r="M35" i="4"/>
  <c r="P35" i="4" s="1"/>
  <c r="M36" i="4"/>
  <c r="P36" i="4" s="1"/>
  <c r="M21" i="4"/>
  <c r="P21" i="4" s="1"/>
  <c r="M23" i="4"/>
  <c r="M24" i="4"/>
  <c r="M16" i="4"/>
  <c r="H2" i="4"/>
  <c r="J2" i="4" s="1"/>
  <c r="K2" i="4" s="1"/>
  <c r="K10" i="4"/>
  <c r="K11" i="4"/>
  <c r="K12" i="4"/>
  <c r="K13" i="4"/>
  <c r="K14" i="4"/>
  <c r="K15" i="4"/>
  <c r="K16" i="4"/>
  <c r="L16" i="4" s="1"/>
  <c r="K18" i="4"/>
  <c r="K19" i="4"/>
  <c r="L19" i="4" s="1"/>
  <c r="M19" i="4" s="1"/>
  <c r="K20" i="4"/>
  <c r="L20" i="4" s="1"/>
  <c r="M20" i="4" s="1"/>
  <c r="K21" i="4"/>
  <c r="L21" i="4" s="1"/>
  <c r="K22" i="4"/>
  <c r="K23" i="4"/>
  <c r="L23" i="4" s="1"/>
  <c r="K24" i="4"/>
  <c r="L24" i="4" s="1"/>
  <c r="K26" i="4"/>
  <c r="K27" i="4"/>
  <c r="L27" i="4" s="1"/>
  <c r="M27" i="4" s="1"/>
  <c r="P27" i="4" s="1"/>
  <c r="K28" i="4"/>
  <c r="L28" i="4" s="1"/>
  <c r="M28" i="4" s="1"/>
  <c r="P28" i="4" s="1"/>
  <c r="K29" i="4"/>
  <c r="L29" i="4" s="1"/>
  <c r="M29" i="4" s="1"/>
  <c r="P29" i="4" s="1"/>
  <c r="K30" i="4"/>
  <c r="K31" i="4"/>
  <c r="L31" i="4" s="1"/>
  <c r="M31" i="4" s="1"/>
  <c r="P31" i="4" s="1"/>
  <c r="K32" i="4"/>
  <c r="L32" i="4" s="1"/>
  <c r="M32" i="4" s="1"/>
  <c r="P32" i="4" s="1"/>
  <c r="K35" i="4"/>
  <c r="L35" i="4" s="1"/>
  <c r="K36" i="4"/>
  <c r="L36" i="4" s="1"/>
  <c r="K37" i="4"/>
  <c r="L37" i="4" s="1"/>
  <c r="M37" i="4" s="1"/>
  <c r="P37" i="4" s="1"/>
  <c r="K38" i="4"/>
  <c r="K39" i="4"/>
  <c r="L39" i="4" s="1"/>
  <c r="M39" i="4" s="1"/>
  <c r="P39" i="4" s="1"/>
  <c r="K40" i="4"/>
  <c r="L40" i="4" s="1"/>
  <c r="M40" i="4" s="1"/>
  <c r="P40" i="4" s="1"/>
  <c r="K42" i="4"/>
  <c r="K43" i="4"/>
  <c r="L43" i="4" s="1"/>
  <c r="K44" i="4"/>
  <c r="L44" i="4" s="1"/>
  <c r="K45" i="4"/>
  <c r="L45" i="4" s="1"/>
  <c r="M45" i="4" s="1"/>
  <c r="P45" i="4" s="1"/>
  <c r="K46" i="4"/>
  <c r="L46" i="4" s="1"/>
  <c r="M46" i="4" s="1"/>
  <c r="P46" i="4" s="1"/>
  <c r="K47" i="4"/>
  <c r="L47" i="4" s="1"/>
  <c r="M47" i="4" s="1"/>
  <c r="P47" i="4" s="1"/>
  <c r="K48" i="4"/>
  <c r="L48" i="4" s="1"/>
  <c r="M48" i="4" s="1"/>
  <c r="P48" i="4" s="1"/>
  <c r="K50" i="4"/>
  <c r="K51" i="4"/>
  <c r="L51" i="4" s="1"/>
  <c r="K52" i="4"/>
  <c r="L52" i="4" s="1"/>
  <c r="K53" i="4"/>
  <c r="L53" i="4" s="1"/>
  <c r="K54" i="4"/>
  <c r="K55" i="4"/>
  <c r="L55" i="4" s="1"/>
  <c r="K56" i="4"/>
  <c r="L56" i="4" s="1"/>
  <c r="M56" i="4" s="1"/>
  <c r="P56" i="4" s="1"/>
  <c r="K58" i="4"/>
  <c r="K59" i="4"/>
  <c r="L59" i="4" s="1"/>
  <c r="M59" i="4" s="1"/>
  <c r="P59" i="4" s="1"/>
  <c r="K60" i="4"/>
  <c r="L60" i="4" s="1"/>
  <c r="M60" i="4" s="1"/>
  <c r="P60" i="4" s="1"/>
  <c r="K61" i="4"/>
  <c r="L61" i="4" s="1"/>
  <c r="K62" i="4"/>
  <c r="K63" i="4"/>
  <c r="L63" i="4" s="1"/>
  <c r="K64" i="4"/>
  <c r="L64" i="4" s="1"/>
  <c r="M64" i="4" s="1"/>
  <c r="P64" i="4" s="1"/>
  <c r="K66" i="4"/>
  <c r="L66" i="4" s="1"/>
  <c r="M66" i="4" s="1"/>
  <c r="P66" i="4" s="1"/>
  <c r="K67" i="4"/>
  <c r="L67" i="4" s="1"/>
  <c r="M67" i="4" s="1"/>
  <c r="P67" i="4" s="1"/>
  <c r="K68" i="4"/>
  <c r="L68" i="4" s="1"/>
  <c r="M68" i="4" s="1"/>
  <c r="P68" i="4" s="1"/>
  <c r="K69" i="4"/>
  <c r="L69" i="4" s="1"/>
  <c r="M69" i="4" s="1"/>
  <c r="P69" i="4" s="1"/>
  <c r="K71" i="4"/>
  <c r="L71" i="4" s="1"/>
  <c r="K72" i="4"/>
  <c r="L72" i="4" s="1"/>
  <c r="K74" i="4"/>
  <c r="L74" i="4" s="1"/>
  <c r="M74" i="4" s="1"/>
  <c r="P74" i="4" s="1"/>
  <c r="K75" i="4"/>
  <c r="L75" i="4" s="1"/>
  <c r="M75" i="4" s="1"/>
  <c r="P75" i="4" s="1"/>
  <c r="K76" i="4"/>
  <c r="L76" i="4" s="1"/>
  <c r="M76" i="4" s="1"/>
  <c r="P76" i="4" s="1"/>
  <c r="K77" i="4"/>
  <c r="L77" i="4" s="1"/>
  <c r="M77" i="4" s="1"/>
  <c r="P77" i="4" s="1"/>
  <c r="K78" i="4"/>
  <c r="K79" i="4"/>
  <c r="L79" i="4" s="1"/>
  <c r="K80" i="4"/>
  <c r="L80" i="4" s="1"/>
  <c r="K82" i="4"/>
  <c r="K83" i="4"/>
  <c r="L83" i="4" s="1"/>
  <c r="M83" i="4" s="1"/>
  <c r="P83" i="4" s="1"/>
  <c r="K84" i="4"/>
  <c r="L84" i="4" s="1"/>
  <c r="M84" i="4" s="1"/>
  <c r="P84" i="4" s="1"/>
  <c r="K85" i="4"/>
  <c r="L85" i="4" s="1"/>
  <c r="M85" i="4" s="1"/>
  <c r="P85" i="4" s="1"/>
  <c r="K86" i="4"/>
  <c r="K87" i="4"/>
  <c r="L87" i="4" s="1"/>
  <c r="K88" i="4"/>
  <c r="L88" i="4" s="1"/>
  <c r="K91" i="4"/>
  <c r="L91" i="4" s="1"/>
  <c r="M91" i="4" s="1"/>
  <c r="P91" i="4" s="1"/>
  <c r="K92" i="4"/>
  <c r="L92" i="4" s="1"/>
  <c r="M92" i="4" s="1"/>
  <c r="P92" i="4" s="1"/>
  <c r="K93" i="4"/>
  <c r="L93" i="4" s="1"/>
  <c r="K94" i="4"/>
  <c r="K95" i="4"/>
  <c r="L95" i="4" s="1"/>
  <c r="K96" i="4"/>
  <c r="L96" i="4" s="1"/>
  <c r="M96" i="4" s="1"/>
  <c r="P96" i="4" s="1"/>
  <c r="K99" i="4"/>
  <c r="L99" i="4" s="1"/>
  <c r="K100" i="4"/>
  <c r="L100" i="4" s="1"/>
  <c r="K101" i="4"/>
  <c r="L101" i="4" s="1"/>
  <c r="M101" i="4" s="1"/>
  <c r="P101" i="4" s="1"/>
  <c r="K102" i="4"/>
  <c r="K103" i="4"/>
  <c r="L103" i="4" s="1"/>
  <c r="M103" i="4" s="1"/>
  <c r="P103" i="4" s="1"/>
  <c r="K104" i="4"/>
  <c r="L104" i="4" s="1"/>
  <c r="M104" i="4" s="1"/>
  <c r="P104" i="4" s="1"/>
  <c r="K106" i="4"/>
  <c r="K107" i="4"/>
  <c r="L107" i="4" s="1"/>
  <c r="K108" i="4"/>
  <c r="L108" i="4" s="1"/>
  <c r="K109" i="4"/>
  <c r="L109" i="4" s="1"/>
  <c r="M109" i="4" s="1"/>
  <c r="P109" i="4" s="1"/>
  <c r="K110" i="4"/>
  <c r="L110" i="4" s="1"/>
  <c r="K111" i="4"/>
  <c r="L111" i="4" s="1"/>
  <c r="K112" i="4"/>
  <c r="L112" i="4" s="1"/>
  <c r="M112" i="4" s="1"/>
  <c r="P112" i="4" s="1"/>
  <c r="K114" i="4"/>
  <c r="K115" i="4"/>
  <c r="L115" i="4" s="1"/>
  <c r="K116" i="4"/>
  <c r="L116" i="4" s="1"/>
  <c r="K117" i="4"/>
  <c r="L117" i="4" s="1"/>
  <c r="M117" i="4" s="1"/>
  <c r="P117" i="4" s="1"/>
  <c r="K118" i="4"/>
  <c r="K119" i="4"/>
  <c r="L119" i="4" s="1"/>
  <c r="M119" i="4" s="1"/>
  <c r="P119" i="4" s="1"/>
  <c r="K120" i="4"/>
  <c r="L120" i="4" s="1"/>
  <c r="K122" i="4"/>
  <c r="K123" i="4"/>
  <c r="L123" i="4" s="1"/>
  <c r="K124" i="4"/>
  <c r="L124" i="4" s="1"/>
  <c r="K125" i="4"/>
  <c r="L125" i="4" s="1"/>
  <c r="M125" i="4" s="1"/>
  <c r="P125" i="4" s="1"/>
  <c r="K127" i="4"/>
  <c r="L127" i="4" s="1"/>
  <c r="K128" i="4"/>
  <c r="L128" i="4" s="1"/>
  <c r="M128" i="4" s="1"/>
  <c r="P128" i="4" s="1"/>
  <c r="K130" i="4"/>
  <c r="L130" i="4" s="1"/>
  <c r="M130" i="4" s="1"/>
  <c r="P130" i="4" s="1"/>
  <c r="K131" i="4"/>
  <c r="L131" i="4" s="1"/>
  <c r="M131" i="4" s="1"/>
  <c r="P131" i="4" s="1"/>
  <c r="K132" i="4"/>
  <c r="L132" i="4" s="1"/>
  <c r="M132" i="4" s="1"/>
  <c r="P132" i="4" s="1"/>
  <c r="K133" i="4"/>
  <c r="L133" i="4" s="1"/>
  <c r="M133" i="4" s="1"/>
  <c r="P133" i="4" s="1"/>
  <c r="K135" i="4"/>
  <c r="L135" i="4" s="1"/>
  <c r="K136" i="4"/>
  <c r="L136" i="4" s="1"/>
  <c r="K138" i="4"/>
  <c r="L138" i="4" s="1"/>
  <c r="M138" i="4" s="1"/>
  <c r="P138" i="4" s="1"/>
  <c r="K139" i="4"/>
  <c r="L139" i="4" s="1"/>
  <c r="M139" i="4" s="1"/>
  <c r="P139" i="4" s="1"/>
  <c r="K140" i="4"/>
  <c r="L140" i="4" s="1"/>
  <c r="M140" i="4" s="1"/>
  <c r="P140" i="4" s="1"/>
  <c r="K141" i="4"/>
  <c r="L141" i="4" s="1"/>
  <c r="M141" i="4" s="1"/>
  <c r="P141" i="4" s="1"/>
  <c r="K142" i="4"/>
  <c r="K143" i="4"/>
  <c r="L143" i="4" s="1"/>
  <c r="K144" i="4"/>
  <c r="L144" i="4" s="1"/>
  <c r="K146" i="4"/>
  <c r="K147" i="4"/>
  <c r="L147" i="4" s="1"/>
  <c r="M147" i="4" s="1"/>
  <c r="P147" i="4" s="1"/>
  <c r="K148" i="4"/>
  <c r="L148" i="4" s="1"/>
  <c r="M148" i="4" s="1"/>
  <c r="P148" i="4" s="1"/>
  <c r="K149" i="4"/>
  <c r="L149" i="4" s="1"/>
  <c r="M149" i="4" s="1"/>
  <c r="P149" i="4" s="1"/>
  <c r="K150" i="4"/>
  <c r="K151" i="4"/>
  <c r="L151" i="4" s="1"/>
  <c r="K152" i="4"/>
  <c r="L152" i="4" s="1"/>
  <c r="M152" i="4" s="1"/>
  <c r="P152" i="4" s="1"/>
  <c r="K155" i="4"/>
  <c r="L155" i="4" s="1"/>
  <c r="M155" i="4" s="1"/>
  <c r="P155" i="4" s="1"/>
  <c r="K156" i="4"/>
  <c r="L156" i="4" s="1"/>
  <c r="M156" i="4" s="1"/>
  <c r="P156" i="4" s="1"/>
  <c r="K157" i="4"/>
  <c r="L157" i="4" s="1"/>
  <c r="M157" i="4" s="1"/>
  <c r="P157" i="4" s="1"/>
  <c r="K158" i="4"/>
  <c r="K159" i="4"/>
  <c r="L159" i="4" s="1"/>
  <c r="K160" i="4"/>
  <c r="L160" i="4" s="1"/>
  <c r="M160" i="4" s="1"/>
  <c r="P160" i="4" s="1"/>
  <c r="K163" i="4"/>
  <c r="L163" i="4" s="1"/>
  <c r="K164" i="4"/>
  <c r="L164" i="4" s="1"/>
  <c r="M164" i="4" s="1"/>
  <c r="P164" i="4" s="1"/>
  <c r="K165" i="4"/>
  <c r="L165" i="4" s="1"/>
  <c r="M165" i="4" s="1"/>
  <c r="P165" i="4" s="1"/>
  <c r="K166" i="4"/>
  <c r="L166" i="4" s="1"/>
  <c r="K167" i="4"/>
  <c r="L167" i="4" s="1"/>
  <c r="K168" i="4"/>
  <c r="L168" i="4" s="1"/>
  <c r="K170" i="4"/>
  <c r="K171" i="4"/>
  <c r="L171" i="4" s="1"/>
  <c r="K172" i="4"/>
  <c r="L172" i="4" s="1"/>
  <c r="K173" i="4"/>
  <c r="L173" i="4" s="1"/>
  <c r="M173" i="4" s="1"/>
  <c r="P173" i="4" s="1"/>
  <c r="K174" i="4"/>
  <c r="L174" i="4" s="1"/>
  <c r="K175" i="4"/>
  <c r="L175" i="4" s="1"/>
  <c r="M175" i="4" s="1"/>
  <c r="P175" i="4" s="1"/>
  <c r="K176" i="4"/>
  <c r="L176" i="4" s="1"/>
  <c r="M176" i="4" s="1"/>
  <c r="P176" i="4" s="1"/>
  <c r="K178" i="4"/>
  <c r="K179" i="4"/>
  <c r="L179" i="4" s="1"/>
  <c r="K180" i="4"/>
  <c r="L180" i="4" s="1"/>
  <c r="K181" i="4"/>
  <c r="L181" i="4" s="1"/>
  <c r="K182" i="4"/>
  <c r="K183" i="4"/>
  <c r="L183" i="4" s="1"/>
  <c r="K184" i="4"/>
  <c r="L184" i="4" s="1"/>
  <c r="M184" i="4" s="1"/>
  <c r="P184" i="4" s="1"/>
  <c r="K186" i="4"/>
  <c r="K187" i="4"/>
  <c r="L187" i="4" s="1"/>
  <c r="M187" i="4" s="1"/>
  <c r="P187" i="4" s="1"/>
  <c r="K188" i="4"/>
  <c r="L188" i="4" s="1"/>
  <c r="K189" i="4"/>
  <c r="L189" i="4" s="1"/>
  <c r="M189" i="4" s="1"/>
  <c r="P189" i="4" s="1"/>
  <c r="K191" i="4"/>
  <c r="L191" i="4" s="1"/>
  <c r="M191" i="4" s="1"/>
  <c r="P191" i="4" s="1"/>
  <c r="K192" i="4"/>
  <c r="L192" i="4" s="1"/>
  <c r="M192" i="4" s="1"/>
  <c r="P192" i="4" s="1"/>
  <c r="K194" i="4"/>
  <c r="L194" i="4" s="1"/>
  <c r="M194" i="4" s="1"/>
  <c r="P194" i="4" s="1"/>
  <c r="K195" i="4"/>
  <c r="L195" i="4" s="1"/>
  <c r="K196" i="4"/>
  <c r="L196" i="4" s="1"/>
  <c r="K197" i="4"/>
  <c r="L197" i="4" s="1"/>
  <c r="K199" i="4"/>
  <c r="L199" i="4" s="1"/>
  <c r="K200" i="4"/>
  <c r="L200" i="4" s="1"/>
  <c r="M200" i="4" s="1"/>
  <c r="P200" i="4" s="1"/>
  <c r="K202" i="4"/>
  <c r="L202" i="4" s="1"/>
  <c r="M202" i="4" s="1"/>
  <c r="P202" i="4" s="1"/>
  <c r="K203" i="4"/>
  <c r="L203" i="4" s="1"/>
  <c r="K204" i="4"/>
  <c r="L204" i="4" s="1"/>
  <c r="M204" i="4" s="1"/>
  <c r="P204" i="4" s="1"/>
  <c r="K205" i="4"/>
  <c r="L205" i="4" s="1"/>
  <c r="M205" i="4" s="1"/>
  <c r="P205" i="4" s="1"/>
  <c r="K206" i="4"/>
  <c r="K207" i="4"/>
  <c r="L207" i="4" s="1"/>
  <c r="M207" i="4" s="1"/>
  <c r="P207" i="4" s="1"/>
  <c r="K208" i="4"/>
  <c r="L208" i="4" s="1"/>
  <c r="K210" i="4"/>
  <c r="K211" i="4"/>
  <c r="L211" i="4" s="1"/>
  <c r="M211" i="4" s="1"/>
  <c r="P211" i="4" s="1"/>
  <c r="K212" i="4"/>
  <c r="L212" i="4" s="1"/>
  <c r="M212" i="4" s="1"/>
  <c r="P212" i="4" s="1"/>
  <c r="K213" i="4"/>
  <c r="L213" i="4" s="1"/>
  <c r="M213" i="4" s="1"/>
  <c r="P213" i="4" s="1"/>
  <c r="K214" i="4"/>
  <c r="K215" i="4"/>
  <c r="L215" i="4" s="1"/>
  <c r="K216" i="4"/>
  <c r="L216" i="4" s="1"/>
  <c r="K219" i="4"/>
  <c r="L219" i="4" s="1"/>
  <c r="K220" i="4"/>
  <c r="L220" i="4" s="1"/>
  <c r="M220" i="4" s="1"/>
  <c r="P220" i="4" s="1"/>
  <c r="K221" i="4"/>
  <c r="L221" i="4" s="1"/>
  <c r="M221" i="4" s="1"/>
  <c r="P221" i="4" s="1"/>
  <c r="K222" i="4"/>
  <c r="K223" i="4"/>
  <c r="L223" i="4" s="1"/>
  <c r="M223" i="4" s="1"/>
  <c r="P223" i="4" s="1"/>
  <c r="K224" i="4"/>
  <c r="L224" i="4" s="1"/>
  <c r="K227" i="4"/>
  <c r="L227" i="4" s="1"/>
  <c r="M227" i="4" s="1"/>
  <c r="P227" i="4" s="1"/>
  <c r="K228" i="4"/>
  <c r="L228" i="4" s="1"/>
  <c r="M228" i="4" s="1"/>
  <c r="P228" i="4" s="1"/>
  <c r="K229" i="4"/>
  <c r="L229" i="4" s="1"/>
  <c r="K230" i="4"/>
  <c r="L230" i="4" s="1"/>
  <c r="K231" i="4"/>
  <c r="L231" i="4" s="1"/>
  <c r="K232" i="4"/>
  <c r="L232" i="4" s="1"/>
  <c r="K234" i="4"/>
  <c r="L234" i="4" s="1"/>
  <c r="N234" i="4" s="1"/>
  <c r="K235" i="4"/>
  <c r="L235" i="4" s="1"/>
  <c r="N235" i="4" s="1"/>
  <c r="K236" i="4"/>
  <c r="L236" i="4" s="1"/>
  <c r="N236" i="4" s="1"/>
  <c r="K237" i="4"/>
  <c r="L237" i="4" s="1"/>
  <c r="N237" i="4" s="1"/>
  <c r="K238" i="4"/>
  <c r="L238" i="4" s="1"/>
  <c r="N238" i="4" s="1"/>
  <c r="K239" i="4"/>
  <c r="L239" i="4" s="1"/>
  <c r="N239" i="4" s="1"/>
  <c r="K240" i="4"/>
  <c r="L240" i="4" s="1"/>
  <c r="N240" i="4" s="1"/>
  <c r="K241" i="4"/>
  <c r="L241" i="4" s="1"/>
  <c r="N241" i="4" s="1"/>
  <c r="K242" i="4"/>
  <c r="L242" i="4" s="1"/>
  <c r="N242" i="4" s="1"/>
  <c r="K243" i="4"/>
  <c r="L243" i="4" s="1"/>
  <c r="N243" i="4" s="1"/>
  <c r="K244" i="4"/>
  <c r="L244" i="4" s="1"/>
  <c r="N244" i="4" s="1"/>
  <c r="K245" i="4"/>
  <c r="L245" i="4" s="1"/>
  <c r="N245" i="4" s="1"/>
  <c r="K246" i="4"/>
  <c r="L246" i="4" s="1"/>
  <c r="N246" i="4" s="1"/>
  <c r="K247" i="4"/>
  <c r="L247" i="4" s="1"/>
  <c r="N247" i="4" s="1"/>
  <c r="K248" i="4"/>
  <c r="L248" i="4" s="1"/>
  <c r="N248" i="4" s="1"/>
  <c r="K249" i="4"/>
  <c r="L249" i="4" s="1"/>
  <c r="N249" i="4" s="1"/>
  <c r="K250" i="4"/>
  <c r="L250" i="4" s="1"/>
  <c r="N250" i="4" s="1"/>
  <c r="K251" i="4"/>
  <c r="L251" i="4" s="1"/>
  <c r="N251" i="4" s="1"/>
  <c r="K252" i="4"/>
  <c r="L252" i="4" s="1"/>
  <c r="N252" i="4" s="1"/>
  <c r="K253" i="4"/>
  <c r="L253" i="4" s="1"/>
  <c r="N253" i="4" s="1"/>
  <c r="K254" i="4"/>
  <c r="L254" i="4" s="1"/>
  <c r="N254" i="4" s="1"/>
  <c r="K255" i="4"/>
  <c r="L255" i="4" s="1"/>
  <c r="N255" i="4" s="1"/>
  <c r="K256" i="4"/>
  <c r="L256" i="4" s="1"/>
  <c r="N256" i="4" s="1"/>
  <c r="K257" i="4"/>
  <c r="L257" i="4" s="1"/>
  <c r="N257" i="4" s="1"/>
  <c r="K258" i="4"/>
  <c r="L258" i="4" s="1"/>
  <c r="N258" i="4" s="1"/>
  <c r="K259" i="4"/>
  <c r="L259" i="4" s="1"/>
  <c r="N259" i="4" s="1"/>
  <c r="K260" i="4"/>
  <c r="L260" i="4" s="1"/>
  <c r="N260" i="4" s="1"/>
  <c r="K261" i="4"/>
  <c r="L261" i="4" s="1"/>
  <c r="N261" i="4" s="1"/>
  <c r="K262" i="4"/>
  <c r="L262" i="4" s="1"/>
  <c r="N262" i="4" s="1"/>
  <c r="K263" i="4"/>
  <c r="L263" i="4" s="1"/>
  <c r="N263" i="4" s="1"/>
  <c r="K264" i="4"/>
  <c r="L264" i="4" s="1"/>
  <c r="N264" i="4" s="1"/>
  <c r="K265" i="4"/>
  <c r="L265" i="4" s="1"/>
  <c r="N265" i="4" s="1"/>
  <c r="K266" i="4"/>
  <c r="L266" i="4" s="1"/>
  <c r="N266" i="4" s="1"/>
  <c r="K267" i="4"/>
  <c r="L267" i="4" s="1"/>
  <c r="N267" i="4" s="1"/>
  <c r="K268" i="4"/>
  <c r="L268" i="4" s="1"/>
  <c r="N268" i="4" s="1"/>
  <c r="K269" i="4"/>
  <c r="L269" i="4" s="1"/>
  <c r="N269" i="4" s="1"/>
  <c r="K270" i="4"/>
  <c r="L270" i="4" s="1"/>
  <c r="N270" i="4" s="1"/>
  <c r="K271" i="4"/>
  <c r="L271" i="4" s="1"/>
  <c r="N271" i="4" s="1"/>
  <c r="K272" i="4"/>
  <c r="L272" i="4" s="1"/>
  <c r="N272" i="4" s="1"/>
  <c r="K273" i="4"/>
  <c r="L273" i="4" s="1"/>
  <c r="N273" i="4" s="1"/>
  <c r="K274" i="4"/>
  <c r="L274" i="4" s="1"/>
  <c r="N274" i="4" s="1"/>
  <c r="K275" i="4"/>
  <c r="L275" i="4" s="1"/>
  <c r="N275" i="4" s="1"/>
  <c r="K276" i="4"/>
  <c r="L276" i="4" s="1"/>
  <c r="N276" i="4" s="1"/>
  <c r="K277" i="4"/>
  <c r="L277" i="4" s="1"/>
  <c r="N277" i="4" s="1"/>
  <c r="K278" i="4"/>
  <c r="L278" i="4" s="1"/>
  <c r="N278" i="4" s="1"/>
  <c r="K279" i="4"/>
  <c r="L279" i="4" s="1"/>
  <c r="N279" i="4" s="1"/>
  <c r="K280" i="4"/>
  <c r="L280" i="4" s="1"/>
  <c r="N280" i="4" s="1"/>
  <c r="K281" i="4"/>
  <c r="L281" i="4" s="1"/>
  <c r="N281" i="4" s="1"/>
  <c r="K282" i="4"/>
  <c r="L282" i="4" s="1"/>
  <c r="N282" i="4" s="1"/>
  <c r="K283" i="4"/>
  <c r="L283" i="4" s="1"/>
  <c r="N283" i="4" s="1"/>
  <c r="K284" i="4"/>
  <c r="L284" i="4" s="1"/>
  <c r="N284" i="4" s="1"/>
  <c r="K285" i="4"/>
  <c r="L285" i="4" s="1"/>
  <c r="N285" i="4" s="1"/>
  <c r="K286" i="4"/>
  <c r="L286" i="4" s="1"/>
  <c r="N286" i="4" s="1"/>
  <c r="K287" i="4"/>
  <c r="L287" i="4" s="1"/>
  <c r="N287" i="4" s="1"/>
  <c r="K288" i="4"/>
  <c r="L288" i="4" s="1"/>
  <c r="N288" i="4" s="1"/>
  <c r="K289" i="4"/>
  <c r="L289" i="4" s="1"/>
  <c r="N289" i="4" s="1"/>
  <c r="K290" i="4"/>
  <c r="L290" i="4" s="1"/>
  <c r="N290" i="4" s="1"/>
  <c r="K291" i="4"/>
  <c r="L291" i="4" s="1"/>
  <c r="N291" i="4" s="1"/>
  <c r="K292" i="4"/>
  <c r="L292" i="4" s="1"/>
  <c r="N292" i="4" s="1"/>
  <c r="K293" i="4"/>
  <c r="L293" i="4" s="1"/>
  <c r="N293" i="4" s="1"/>
  <c r="K294" i="4"/>
  <c r="L294" i="4" s="1"/>
  <c r="N294" i="4" s="1"/>
  <c r="K295" i="4"/>
  <c r="L295" i="4" s="1"/>
  <c r="N295" i="4" s="1"/>
  <c r="K296" i="4"/>
  <c r="L296" i="4" s="1"/>
  <c r="N296" i="4" s="1"/>
  <c r="K297" i="4"/>
  <c r="L297" i="4" s="1"/>
  <c r="N297" i="4" s="1"/>
  <c r="K298" i="4"/>
  <c r="L298" i="4" s="1"/>
  <c r="N298" i="4" s="1"/>
  <c r="K299" i="4"/>
  <c r="L299" i="4" s="1"/>
  <c r="N299" i="4" s="1"/>
  <c r="K300" i="4"/>
  <c r="L300" i="4" s="1"/>
  <c r="N300" i="4" s="1"/>
  <c r="K301" i="4"/>
  <c r="L301" i="4" s="1"/>
  <c r="N301" i="4" s="1"/>
  <c r="K302" i="4"/>
  <c r="L302" i="4" s="1"/>
  <c r="N302" i="4" s="1"/>
  <c r="K303" i="4"/>
  <c r="L303" i="4" s="1"/>
  <c r="N303" i="4" s="1"/>
  <c r="K304" i="4"/>
  <c r="L304" i="4" s="1"/>
  <c r="N304" i="4" s="1"/>
  <c r="K305" i="4"/>
  <c r="L305" i="4" s="1"/>
  <c r="N305" i="4" s="1"/>
  <c r="K306" i="4"/>
  <c r="L306" i="4" s="1"/>
  <c r="N306" i="4" s="1"/>
  <c r="K307" i="4"/>
  <c r="L307" i="4" s="1"/>
  <c r="N307" i="4" s="1"/>
  <c r="K308" i="4"/>
  <c r="L308" i="4" s="1"/>
  <c r="N308" i="4" s="1"/>
  <c r="K309" i="4"/>
  <c r="L309" i="4" s="1"/>
  <c r="N309" i="4" s="1"/>
  <c r="K310" i="4"/>
  <c r="L310" i="4" s="1"/>
  <c r="N310" i="4" s="1"/>
  <c r="K311" i="4"/>
  <c r="L311" i="4" s="1"/>
  <c r="N311" i="4" s="1"/>
  <c r="K312" i="4"/>
  <c r="L312" i="4" s="1"/>
  <c r="N312" i="4" s="1"/>
  <c r="K313" i="4"/>
  <c r="L313" i="4" s="1"/>
  <c r="N313" i="4" s="1"/>
  <c r="K314" i="4"/>
  <c r="L314" i="4" s="1"/>
  <c r="N314" i="4" s="1"/>
  <c r="K315" i="4"/>
  <c r="L315" i="4" s="1"/>
  <c r="N315" i="4" s="1"/>
  <c r="K316" i="4"/>
  <c r="L316" i="4" s="1"/>
  <c r="N316" i="4" s="1"/>
  <c r="K317" i="4"/>
  <c r="L317" i="4" s="1"/>
  <c r="N317" i="4" s="1"/>
  <c r="K318" i="4"/>
  <c r="L318" i="4" s="1"/>
  <c r="N318" i="4" s="1"/>
  <c r="K319" i="4"/>
  <c r="L319" i="4" s="1"/>
  <c r="N319" i="4" s="1"/>
  <c r="K320" i="4"/>
  <c r="L320" i="4" s="1"/>
  <c r="N320" i="4" s="1"/>
  <c r="K321" i="4"/>
  <c r="L321" i="4" s="1"/>
  <c r="N321" i="4" s="1"/>
  <c r="K322" i="4"/>
  <c r="L322" i="4" s="1"/>
  <c r="N322" i="4" s="1"/>
  <c r="K323" i="4"/>
  <c r="L323" i="4" s="1"/>
  <c r="N323" i="4" s="1"/>
  <c r="K324" i="4"/>
  <c r="L324" i="4" s="1"/>
  <c r="N324" i="4" s="1"/>
  <c r="K325" i="4"/>
  <c r="L325" i="4" s="1"/>
  <c r="N325" i="4" s="1"/>
  <c r="K326" i="4"/>
  <c r="L326" i="4" s="1"/>
  <c r="N326" i="4" s="1"/>
  <c r="K327" i="4"/>
  <c r="L327" i="4" s="1"/>
  <c r="N327" i="4" s="1"/>
  <c r="K328" i="4"/>
  <c r="L328" i="4" s="1"/>
  <c r="N328" i="4" s="1"/>
  <c r="K329" i="4"/>
  <c r="L329" i="4" s="1"/>
  <c r="N329" i="4" s="1"/>
  <c r="K330" i="4"/>
  <c r="L330" i="4" s="1"/>
  <c r="N330" i="4" s="1"/>
  <c r="K331" i="4"/>
  <c r="L331" i="4" s="1"/>
  <c r="N331" i="4" s="1"/>
  <c r="K332" i="4"/>
  <c r="L332" i="4" s="1"/>
  <c r="N332" i="4" s="1"/>
  <c r="K333" i="4"/>
  <c r="L333" i="4" s="1"/>
  <c r="N333" i="4" s="1"/>
  <c r="K334" i="4"/>
  <c r="L334" i="4" s="1"/>
  <c r="N334" i="4" s="1"/>
  <c r="K335" i="4"/>
  <c r="L335" i="4" s="1"/>
  <c r="N335" i="4" s="1"/>
  <c r="K336" i="4"/>
  <c r="L336" i="4" s="1"/>
  <c r="N336" i="4" s="1"/>
  <c r="K337" i="4"/>
  <c r="L337" i="4" s="1"/>
  <c r="N337" i="4" s="1"/>
  <c r="K338" i="4"/>
  <c r="L338" i="4" s="1"/>
  <c r="N338" i="4" s="1"/>
  <c r="K339" i="4"/>
  <c r="L339" i="4" s="1"/>
  <c r="N339" i="4" s="1"/>
  <c r="K340" i="4"/>
  <c r="L340" i="4" s="1"/>
  <c r="N340" i="4" s="1"/>
  <c r="K341" i="4"/>
  <c r="L341" i="4" s="1"/>
  <c r="N341" i="4" s="1"/>
  <c r="K342" i="4"/>
  <c r="L342" i="4" s="1"/>
  <c r="N342" i="4" s="1"/>
  <c r="K343" i="4"/>
  <c r="L343" i="4" s="1"/>
  <c r="N343" i="4" s="1"/>
  <c r="K344" i="4"/>
  <c r="L344" i="4" s="1"/>
  <c r="N344" i="4" s="1"/>
  <c r="K345" i="4"/>
  <c r="L345" i="4" s="1"/>
  <c r="N345" i="4" s="1"/>
  <c r="K346" i="4"/>
  <c r="L346" i="4" s="1"/>
  <c r="N346" i="4" s="1"/>
  <c r="K347" i="4"/>
  <c r="L347" i="4" s="1"/>
  <c r="N347" i="4" s="1"/>
  <c r="K348" i="4"/>
  <c r="L348" i="4" s="1"/>
  <c r="N348" i="4" s="1"/>
  <c r="K349" i="4"/>
  <c r="L349" i="4" s="1"/>
  <c r="N349" i="4" s="1"/>
  <c r="K350" i="4"/>
  <c r="L350" i="4" s="1"/>
  <c r="N350" i="4" s="1"/>
  <c r="K351" i="4"/>
  <c r="L351" i="4" s="1"/>
  <c r="N351" i="4" s="1"/>
  <c r="K352" i="4"/>
  <c r="L352" i="4" s="1"/>
  <c r="N352" i="4" s="1"/>
  <c r="K353" i="4"/>
  <c r="L353" i="4" s="1"/>
  <c r="N353" i="4" s="1"/>
  <c r="K354" i="4"/>
  <c r="L354" i="4" s="1"/>
  <c r="N354" i="4" s="1"/>
  <c r="K355" i="4"/>
  <c r="L355" i="4" s="1"/>
  <c r="N355" i="4" s="1"/>
  <c r="K356" i="4"/>
  <c r="L356" i="4" s="1"/>
  <c r="N356" i="4" s="1"/>
  <c r="K357" i="4"/>
  <c r="L357" i="4" s="1"/>
  <c r="N357" i="4" s="1"/>
  <c r="K358" i="4"/>
  <c r="L358" i="4" s="1"/>
  <c r="N358" i="4" s="1"/>
  <c r="K359" i="4"/>
  <c r="L359" i="4" s="1"/>
  <c r="N359" i="4" s="1"/>
  <c r="K360" i="4"/>
  <c r="L360" i="4" s="1"/>
  <c r="N360" i="4" s="1"/>
  <c r="K361" i="4"/>
  <c r="L361" i="4" s="1"/>
  <c r="N361" i="4" s="1"/>
  <c r="K362" i="4"/>
  <c r="L362" i="4" s="1"/>
  <c r="N362" i="4" s="1"/>
  <c r="K363" i="4"/>
  <c r="L363" i="4" s="1"/>
  <c r="N363" i="4" s="1"/>
  <c r="K364" i="4"/>
  <c r="L364" i="4" s="1"/>
  <c r="N364" i="4" s="1"/>
  <c r="K365" i="4"/>
  <c r="L365" i="4" s="1"/>
  <c r="N365" i="4" s="1"/>
  <c r="K366" i="4"/>
  <c r="L366" i="4" s="1"/>
  <c r="N366" i="4" s="1"/>
  <c r="K367" i="4"/>
  <c r="L367" i="4" s="1"/>
  <c r="N367" i="4" s="1"/>
  <c r="K368" i="4"/>
  <c r="L368" i="4" s="1"/>
  <c r="N368" i="4" s="1"/>
  <c r="K369" i="4"/>
  <c r="L369" i="4" s="1"/>
  <c r="N369" i="4" s="1"/>
  <c r="K370" i="4"/>
  <c r="L370" i="4" s="1"/>
  <c r="N370" i="4" s="1"/>
  <c r="K371" i="4"/>
  <c r="L371" i="4" s="1"/>
  <c r="N371" i="4" s="1"/>
  <c r="K372" i="4"/>
  <c r="L372" i="4" s="1"/>
  <c r="N372" i="4" s="1"/>
  <c r="K373" i="4"/>
  <c r="L373" i="4" s="1"/>
  <c r="N373" i="4" s="1"/>
  <c r="K374" i="4"/>
  <c r="L374" i="4" s="1"/>
  <c r="N374" i="4" s="1"/>
  <c r="K375" i="4"/>
  <c r="L375" i="4" s="1"/>
  <c r="N375" i="4" s="1"/>
  <c r="K376" i="4"/>
  <c r="L376" i="4" s="1"/>
  <c r="N376" i="4" s="1"/>
  <c r="K377" i="4"/>
  <c r="L377" i="4" s="1"/>
  <c r="N377" i="4" s="1"/>
  <c r="K378" i="4"/>
  <c r="L378" i="4" s="1"/>
  <c r="N378" i="4" s="1"/>
  <c r="K379" i="4"/>
  <c r="L379" i="4" s="1"/>
  <c r="N379" i="4" s="1"/>
  <c r="K380" i="4"/>
  <c r="L380" i="4" s="1"/>
  <c r="N380" i="4" s="1"/>
  <c r="K381" i="4"/>
  <c r="L381" i="4" s="1"/>
  <c r="N381" i="4" s="1"/>
  <c r="K382" i="4"/>
  <c r="L382" i="4" s="1"/>
  <c r="N382" i="4" s="1"/>
  <c r="K383" i="4"/>
  <c r="L383" i="4" s="1"/>
  <c r="N383" i="4" s="1"/>
  <c r="K384" i="4"/>
  <c r="L384" i="4" s="1"/>
  <c r="N384" i="4" s="1"/>
  <c r="K385" i="4"/>
  <c r="L385" i="4" s="1"/>
  <c r="K386" i="4"/>
  <c r="L386" i="4" s="1"/>
  <c r="P71" i="4"/>
  <c r="P79" i="4"/>
  <c r="P100" i="4"/>
  <c r="P108" i="4"/>
  <c r="P135" i="4"/>
  <c r="P136" i="4"/>
  <c r="P143" i="4"/>
  <c r="P144" i="4"/>
  <c r="P151" i="4"/>
  <c r="P179" i="4"/>
  <c r="P180" i="4"/>
  <c r="P215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H3" i="4"/>
  <c r="I3" i="4" s="1"/>
  <c r="H4" i="4"/>
  <c r="H5" i="4"/>
  <c r="H6" i="4"/>
  <c r="K6" i="4" s="1"/>
  <c r="H7" i="4"/>
  <c r="H8" i="4"/>
  <c r="H10" i="4"/>
  <c r="H11" i="4"/>
  <c r="H12" i="4"/>
  <c r="H13" i="4"/>
  <c r="H14" i="4"/>
  <c r="H15" i="4"/>
  <c r="H16" i="4"/>
  <c r="H18" i="4"/>
  <c r="H19" i="4"/>
  <c r="H20" i="4"/>
  <c r="H21" i="4"/>
  <c r="H22" i="4"/>
  <c r="H23" i="4"/>
  <c r="H24" i="4"/>
  <c r="H26" i="4"/>
  <c r="H27" i="4"/>
  <c r="H28" i="4"/>
  <c r="H29" i="4"/>
  <c r="H30" i="4"/>
  <c r="H31" i="4"/>
  <c r="H32" i="4"/>
  <c r="H34" i="4"/>
  <c r="H35" i="4"/>
  <c r="H36" i="4"/>
  <c r="H37" i="4"/>
  <c r="H38" i="4"/>
  <c r="H39" i="4"/>
  <c r="H40" i="4"/>
  <c r="H42" i="4"/>
  <c r="H43" i="4"/>
  <c r="H44" i="4"/>
  <c r="H45" i="4"/>
  <c r="H46" i="4"/>
  <c r="H47" i="4"/>
  <c r="H48" i="4"/>
  <c r="H50" i="4"/>
  <c r="H51" i="4"/>
  <c r="H52" i="4"/>
  <c r="H53" i="4"/>
  <c r="H54" i="4"/>
  <c r="H55" i="4"/>
  <c r="H56" i="4"/>
  <c r="H58" i="4"/>
  <c r="H59" i="4"/>
  <c r="H60" i="4"/>
  <c r="H61" i="4"/>
  <c r="H62" i="4"/>
  <c r="H63" i="4"/>
  <c r="H64" i="4"/>
  <c r="H66" i="4"/>
  <c r="H67" i="4"/>
  <c r="H68" i="4"/>
  <c r="H69" i="4"/>
  <c r="H70" i="4"/>
  <c r="H71" i="4"/>
  <c r="H72" i="4"/>
  <c r="H74" i="4"/>
  <c r="H75" i="4"/>
  <c r="H76" i="4"/>
  <c r="H77" i="4"/>
  <c r="H78" i="4"/>
  <c r="H79" i="4"/>
  <c r="H80" i="4"/>
  <c r="H82" i="4"/>
  <c r="H83" i="4"/>
  <c r="H84" i="4"/>
  <c r="H85" i="4"/>
  <c r="H86" i="4"/>
  <c r="H87" i="4"/>
  <c r="H88" i="4"/>
  <c r="H90" i="4"/>
  <c r="H91" i="4"/>
  <c r="H92" i="4"/>
  <c r="H93" i="4"/>
  <c r="H94" i="4"/>
  <c r="H95" i="4"/>
  <c r="H96" i="4"/>
  <c r="H98" i="4"/>
  <c r="H99" i="4"/>
  <c r="H100" i="4"/>
  <c r="H101" i="4"/>
  <c r="H102" i="4"/>
  <c r="H103" i="4"/>
  <c r="H104" i="4"/>
  <c r="H106" i="4"/>
  <c r="H107" i="4"/>
  <c r="H108" i="4"/>
  <c r="H109" i="4"/>
  <c r="H110" i="4"/>
  <c r="H111" i="4"/>
  <c r="H112" i="4"/>
  <c r="H114" i="4"/>
  <c r="H115" i="4"/>
  <c r="H116" i="4"/>
  <c r="H117" i="4"/>
  <c r="H118" i="4"/>
  <c r="H119" i="4"/>
  <c r="H120" i="4"/>
  <c r="H122" i="4"/>
  <c r="H123" i="4"/>
  <c r="H124" i="4"/>
  <c r="H125" i="4"/>
  <c r="H126" i="4"/>
  <c r="H127" i="4"/>
  <c r="H128" i="4"/>
  <c r="H130" i="4"/>
  <c r="H131" i="4"/>
  <c r="H132" i="4"/>
  <c r="H133" i="4"/>
  <c r="H134" i="4"/>
  <c r="H135" i="4"/>
  <c r="H136" i="4"/>
  <c r="H138" i="4"/>
  <c r="H139" i="4"/>
  <c r="H140" i="4"/>
  <c r="H141" i="4"/>
  <c r="H142" i="4"/>
  <c r="H143" i="4"/>
  <c r="H144" i="4"/>
  <c r="H146" i="4"/>
  <c r="H147" i="4"/>
  <c r="H148" i="4"/>
  <c r="H149" i="4"/>
  <c r="H150" i="4"/>
  <c r="H151" i="4"/>
  <c r="H152" i="4"/>
  <c r="H154" i="4"/>
  <c r="H155" i="4"/>
  <c r="H156" i="4"/>
  <c r="H157" i="4"/>
  <c r="H158" i="4"/>
  <c r="H159" i="4"/>
  <c r="H160" i="4"/>
  <c r="H162" i="4"/>
  <c r="H163" i="4"/>
  <c r="H164" i="4"/>
  <c r="H165" i="4"/>
  <c r="H166" i="4"/>
  <c r="H167" i="4"/>
  <c r="H168" i="4"/>
  <c r="H170" i="4"/>
  <c r="H171" i="4"/>
  <c r="H172" i="4"/>
  <c r="H173" i="4"/>
  <c r="H174" i="4"/>
  <c r="H175" i="4"/>
  <c r="H176" i="4"/>
  <c r="H178" i="4"/>
  <c r="H179" i="4"/>
  <c r="H180" i="4"/>
  <c r="H181" i="4"/>
  <c r="H182" i="4"/>
  <c r="H183" i="4"/>
  <c r="H184" i="4"/>
  <c r="H186" i="4"/>
  <c r="H187" i="4"/>
  <c r="H188" i="4"/>
  <c r="H189" i="4"/>
  <c r="H190" i="4"/>
  <c r="H191" i="4"/>
  <c r="H192" i="4"/>
  <c r="H194" i="4"/>
  <c r="H195" i="4"/>
  <c r="H196" i="4"/>
  <c r="H197" i="4"/>
  <c r="H198" i="4"/>
  <c r="H199" i="4"/>
  <c r="H200" i="4"/>
  <c r="H202" i="4"/>
  <c r="H203" i="4"/>
  <c r="H204" i="4"/>
  <c r="H205" i="4"/>
  <c r="H206" i="4"/>
  <c r="H207" i="4"/>
  <c r="H208" i="4"/>
  <c r="H210" i="4"/>
  <c r="H211" i="4"/>
  <c r="H212" i="4"/>
  <c r="H213" i="4"/>
  <c r="H214" i="4"/>
  <c r="H215" i="4"/>
  <c r="H216" i="4"/>
  <c r="H218" i="4"/>
  <c r="H219" i="4"/>
  <c r="H220" i="4"/>
  <c r="H221" i="4"/>
  <c r="H222" i="4"/>
  <c r="H223" i="4"/>
  <c r="H224" i="4"/>
  <c r="H226" i="4"/>
  <c r="H227" i="4"/>
  <c r="H228" i="4"/>
  <c r="H229" i="4"/>
  <c r="H230" i="4"/>
  <c r="H231" i="4"/>
  <c r="H232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9" i="4" l="1"/>
  <c r="J3" i="4"/>
  <c r="K3" i="4"/>
  <c r="L3" i="4" s="1"/>
  <c r="M3" i="4" s="1"/>
  <c r="I5" i="4"/>
  <c r="J5" i="4"/>
  <c r="K5" i="4" s="1"/>
  <c r="L15" i="4"/>
  <c r="M15" i="4" s="1"/>
  <c r="P15" i="4" s="1"/>
  <c r="L13" i="4"/>
  <c r="M13" i="4" s="1"/>
  <c r="P13" i="4" s="1"/>
  <c r="L12" i="4"/>
  <c r="M12" i="4" s="1"/>
  <c r="L10" i="4"/>
  <c r="M10" i="4" s="1"/>
  <c r="N10" i="4" s="1"/>
  <c r="L11" i="4"/>
  <c r="M11" i="4" s="1"/>
  <c r="P11" i="4" s="1"/>
  <c r="N190" i="4"/>
  <c r="M190" i="4"/>
  <c r="P190" i="4" s="1"/>
  <c r="N134" i="4"/>
  <c r="M134" i="4"/>
  <c r="P134" i="4" s="1"/>
  <c r="N126" i="4"/>
  <c r="M126" i="4"/>
  <c r="P126" i="4" s="1"/>
  <c r="M70" i="4"/>
  <c r="P70" i="4" s="1"/>
  <c r="N198" i="4"/>
  <c r="M198" i="4"/>
  <c r="P198" i="4" s="1"/>
  <c r="N90" i="4"/>
  <c r="M90" i="4"/>
  <c r="P90" i="4" s="1"/>
  <c r="N154" i="4"/>
  <c r="M154" i="4"/>
  <c r="P154" i="4" s="1"/>
  <c r="M98" i="4"/>
  <c r="P98" i="4" s="1"/>
  <c r="L102" i="4"/>
  <c r="L38" i="4"/>
  <c r="M166" i="4"/>
  <c r="P166" i="4" s="1"/>
  <c r="M230" i="4"/>
  <c r="P230" i="4" s="1"/>
  <c r="N110" i="4"/>
  <c r="L210" i="4"/>
  <c r="M210" i="4" s="1"/>
  <c r="P210" i="4" s="1"/>
  <c r="N173" i="4"/>
  <c r="N127" i="4"/>
  <c r="L82" i="4"/>
  <c r="N63" i="4"/>
  <c r="L18" i="4"/>
  <c r="M18" i="4" s="1"/>
  <c r="P18" i="4" s="1"/>
  <c r="N229" i="4"/>
  <c r="M229" i="4"/>
  <c r="P229" i="4" s="1"/>
  <c r="N228" i="4"/>
  <c r="N200" i="4"/>
  <c r="L182" i="4"/>
  <c r="L146" i="4"/>
  <c r="M146" i="4" s="1"/>
  <c r="P146" i="4" s="1"/>
  <c r="L118" i="4"/>
  <c r="M118" i="4" s="1"/>
  <c r="P118" i="4" s="1"/>
  <c r="N208" i="4"/>
  <c r="N172" i="4"/>
  <c r="N144" i="4"/>
  <c r="N71" i="4"/>
  <c r="L62" i="4"/>
  <c r="L26" i="4"/>
  <c r="M26" i="4" s="1"/>
  <c r="P26" i="4" s="1"/>
  <c r="M63" i="4"/>
  <c r="P63" i="4" s="1"/>
  <c r="M120" i="4"/>
  <c r="P120" i="4" s="1"/>
  <c r="M127" i="4"/>
  <c r="P127" i="4" s="1"/>
  <c r="M163" i="4"/>
  <c r="P163" i="4" s="1"/>
  <c r="M199" i="4"/>
  <c r="P199" i="4" s="1"/>
  <c r="N156" i="4"/>
  <c r="N92" i="4"/>
  <c r="N164" i="4"/>
  <c r="N136" i="4"/>
  <c r="N100" i="4"/>
  <c r="L54" i="4"/>
  <c r="N216" i="4"/>
  <c r="N207" i="4"/>
  <c r="N180" i="4"/>
  <c r="N143" i="4"/>
  <c r="N88" i="4"/>
  <c r="N15" i="4"/>
  <c r="M55" i="4"/>
  <c r="P55" i="4" s="1"/>
  <c r="M219" i="4"/>
  <c r="P219" i="4" s="1"/>
  <c r="N224" i="4"/>
  <c r="N215" i="4"/>
  <c r="L206" i="4"/>
  <c r="N197" i="4"/>
  <c r="L170" i="4"/>
  <c r="N151" i="4"/>
  <c r="L142" i="4"/>
  <c r="M142" i="4" s="1"/>
  <c r="P142" i="4" s="1"/>
  <c r="N133" i="4"/>
  <c r="N124" i="4"/>
  <c r="L106" i="4"/>
  <c r="M106" i="4" s="1"/>
  <c r="P106" i="4" s="1"/>
  <c r="N87" i="4"/>
  <c r="L78" i="4"/>
  <c r="L42" i="4"/>
  <c r="M42" i="4" s="1"/>
  <c r="P42" i="4" s="1"/>
  <c r="N23" i="4"/>
  <c r="L14" i="4"/>
  <c r="M111" i="4"/>
  <c r="P111" i="4" s="1"/>
  <c r="M183" i="4"/>
  <c r="P183" i="4" s="1"/>
  <c r="M197" i="4"/>
  <c r="P197" i="4" s="1"/>
  <c r="N165" i="4"/>
  <c r="N119" i="4"/>
  <c r="N232" i="4"/>
  <c r="N223" i="4"/>
  <c r="L214" i="4"/>
  <c r="L178" i="4"/>
  <c r="M178" i="4" s="1"/>
  <c r="P178" i="4" s="1"/>
  <c r="N159" i="4"/>
  <c r="L150" i="4"/>
  <c r="N132" i="4"/>
  <c r="L114" i="4"/>
  <c r="M114" i="4" s="1"/>
  <c r="P114" i="4" s="1"/>
  <c r="N95" i="4"/>
  <c r="L86" i="4"/>
  <c r="N68" i="4"/>
  <c r="L50" i="4"/>
  <c r="M50" i="4" s="1"/>
  <c r="P50" i="4" s="1"/>
  <c r="L22" i="4"/>
  <c r="M110" i="4"/>
  <c r="P110" i="4" s="1"/>
  <c r="M124" i="4"/>
  <c r="P124" i="4" s="1"/>
  <c r="M168" i="4"/>
  <c r="P168" i="4" s="1"/>
  <c r="M196" i="4"/>
  <c r="P196" i="4" s="1"/>
  <c r="M203" i="4"/>
  <c r="P203" i="4" s="1"/>
  <c r="M232" i="4"/>
  <c r="P232" i="4" s="1"/>
  <c r="N147" i="4"/>
  <c r="L222" i="4"/>
  <c r="L186" i="4"/>
  <c r="M186" i="4" s="1"/>
  <c r="P186" i="4" s="1"/>
  <c r="N167" i="4"/>
  <c r="L158" i="4"/>
  <c r="N149" i="4"/>
  <c r="L122" i="4"/>
  <c r="M122" i="4" s="1"/>
  <c r="P122" i="4" s="1"/>
  <c r="N112" i="4"/>
  <c r="N103" i="4"/>
  <c r="L94" i="4"/>
  <c r="L58" i="4"/>
  <c r="M58" i="4" s="1"/>
  <c r="P58" i="4" s="1"/>
  <c r="N39" i="4"/>
  <c r="L30" i="4"/>
  <c r="M95" i="4"/>
  <c r="P95" i="4" s="1"/>
  <c r="M123" i="4"/>
  <c r="P123" i="4" s="1"/>
  <c r="M159" i="4"/>
  <c r="P159" i="4" s="1"/>
  <c r="M167" i="4"/>
  <c r="P167" i="4" s="1"/>
  <c r="M174" i="4"/>
  <c r="P174" i="4" s="1"/>
  <c r="M181" i="4"/>
  <c r="P181" i="4" s="1"/>
  <c r="M188" i="4"/>
  <c r="P188" i="4" s="1"/>
  <c r="M195" i="4"/>
  <c r="P195" i="4" s="1"/>
  <c r="M224" i="4"/>
  <c r="P224" i="4" s="1"/>
  <c r="M231" i="4"/>
  <c r="P231" i="4" s="1"/>
  <c r="N227" i="4"/>
  <c r="N226" i="4"/>
  <c r="N221" i="4"/>
  <c r="N220" i="4"/>
  <c r="N218" i="4"/>
  <c r="N213" i="4"/>
  <c r="N211" i="4"/>
  <c r="N212" i="4"/>
  <c r="N204" i="4"/>
  <c r="N205" i="4"/>
  <c r="N202" i="4"/>
  <c r="N194" i="4"/>
  <c r="N192" i="4"/>
  <c r="N191" i="4"/>
  <c r="N189" i="4"/>
  <c r="N187" i="4"/>
  <c r="N179" i="4"/>
  <c r="N184" i="4"/>
  <c r="N178" i="4"/>
  <c r="N171" i="4"/>
  <c r="N176" i="4"/>
  <c r="N175" i="4"/>
  <c r="N162" i="4"/>
  <c r="N160" i="4"/>
  <c r="N157" i="4"/>
  <c r="N155" i="4"/>
  <c r="N148" i="4"/>
  <c r="N152" i="4"/>
  <c r="N141" i="4"/>
  <c r="N140" i="4"/>
  <c r="N139" i="4"/>
  <c r="N138" i="4"/>
  <c r="N131" i="4"/>
  <c r="N135" i="4"/>
  <c r="N130" i="4"/>
  <c r="N128" i="4"/>
  <c r="N125" i="4"/>
  <c r="N118" i="4"/>
  <c r="N116" i="4"/>
  <c r="N117" i="4"/>
  <c r="N115" i="4"/>
  <c r="N109" i="4"/>
  <c r="N108" i="4"/>
  <c r="N107" i="4"/>
  <c r="N106" i="4"/>
  <c r="N99" i="4"/>
  <c r="N104" i="4"/>
  <c r="N101" i="4"/>
  <c r="N96" i="4"/>
  <c r="N93" i="4"/>
  <c r="N91" i="4"/>
  <c r="N85" i="4"/>
  <c r="N84" i="4"/>
  <c r="N83" i="4"/>
  <c r="N76" i="4"/>
  <c r="N61" i="4"/>
  <c r="N64" i="4"/>
  <c r="N60" i="4"/>
  <c r="N53" i="4"/>
  <c r="N52" i="4"/>
  <c r="N51" i="4"/>
  <c r="N56" i="4"/>
  <c r="N50" i="4"/>
  <c r="N48" i="4"/>
  <c r="N36" i="4"/>
  <c r="N29" i="4"/>
  <c r="P20" i="4"/>
  <c r="N18" i="4"/>
  <c r="N16" i="4"/>
  <c r="N80" i="4"/>
  <c r="N79" i="4"/>
  <c r="N77" i="4"/>
  <c r="N75" i="4"/>
  <c r="N74" i="4"/>
  <c r="N69" i="4"/>
  <c r="N67" i="4"/>
  <c r="N72" i="4"/>
  <c r="N66" i="4"/>
  <c r="N59" i="4"/>
  <c r="N47" i="4"/>
  <c r="N45" i="4"/>
  <c r="N46" i="4"/>
  <c r="N44" i="4"/>
  <c r="N43" i="4"/>
  <c r="N42" i="4"/>
  <c r="N37" i="4"/>
  <c r="N35" i="4"/>
  <c r="N40" i="4"/>
  <c r="N34" i="4"/>
  <c r="N28" i="4"/>
  <c r="N27" i="4"/>
  <c r="N32" i="4"/>
  <c r="N31" i="4"/>
  <c r="P23" i="4"/>
  <c r="N19" i="4"/>
  <c r="P19" i="4"/>
  <c r="P12" i="4"/>
  <c r="L6" i="4"/>
  <c r="M6" i="4" s="1"/>
  <c r="P24" i="4"/>
  <c r="N24" i="4"/>
  <c r="K7" i="4"/>
  <c r="L7" i="4" s="1"/>
  <c r="M7" i="4" s="1"/>
  <c r="K4" i="4"/>
  <c r="K8" i="4"/>
  <c r="N13" i="4"/>
  <c r="P16" i="4"/>
  <c r="N21" i="4"/>
  <c r="N20" i="4"/>
  <c r="I2" i="4"/>
  <c r="P10" i="4" l="1"/>
  <c r="N11" i="4"/>
  <c r="M82" i="4"/>
  <c r="P82" i="4" s="1"/>
  <c r="N163" i="4"/>
  <c r="M38" i="4"/>
  <c r="P38" i="4" s="1"/>
  <c r="N98" i="4"/>
  <c r="N70" i="4"/>
  <c r="N142" i="4"/>
  <c r="M94" i="4"/>
  <c r="P94" i="4" s="1"/>
  <c r="N195" i="4"/>
  <c r="N123" i="4"/>
  <c r="M102" i="4"/>
  <c r="P102" i="4" s="1"/>
  <c r="M182" i="4"/>
  <c r="P182" i="4" s="1"/>
  <c r="M214" i="4"/>
  <c r="P214" i="4" s="1"/>
  <c r="M14" i="4"/>
  <c r="P14" i="4" s="1"/>
  <c r="M54" i="4"/>
  <c r="P54" i="4" s="1"/>
  <c r="N122" i="4"/>
  <c r="N186" i="4"/>
  <c r="M222" i="4"/>
  <c r="P222" i="4" s="1"/>
  <c r="M170" i="4"/>
  <c r="P170" i="4" s="1"/>
  <c r="N181" i="4"/>
  <c r="N111" i="4"/>
  <c r="N58" i="4"/>
  <c r="N26" i="4"/>
  <c r="N210" i="4"/>
  <c r="N231" i="4"/>
  <c r="M22" i="4"/>
  <c r="P22" i="4" s="1"/>
  <c r="M150" i="4"/>
  <c r="P150" i="4" s="1"/>
  <c r="M78" i="4"/>
  <c r="P78" i="4" s="1"/>
  <c r="N188" i="4"/>
  <c r="N199" i="4"/>
  <c r="N183" i="4"/>
  <c r="N55" i="4"/>
  <c r="N120" i="4"/>
  <c r="N196" i="4"/>
  <c r="N219" i="4"/>
  <c r="N166" i="4"/>
  <c r="N114" i="4"/>
  <c r="N146" i="4"/>
  <c r="N168" i="4"/>
  <c r="M206" i="4"/>
  <c r="P206" i="4" s="1"/>
  <c r="N62" i="4"/>
  <c r="M62" i="4"/>
  <c r="P62" i="4" s="1"/>
  <c r="N174" i="4"/>
  <c r="N203" i="4"/>
  <c r="M30" i="4"/>
  <c r="P30" i="4" s="1"/>
  <c r="M158" i="4"/>
  <c r="P158" i="4" s="1"/>
  <c r="N86" i="4"/>
  <c r="M86" i="4"/>
  <c r="P86" i="4" s="1"/>
  <c r="N230" i="4"/>
  <c r="L5" i="4"/>
  <c r="N7" i="4"/>
  <c r="P7" i="4"/>
  <c r="N6" i="4"/>
  <c r="P6" i="4"/>
  <c r="L8" i="4"/>
  <c r="L4" i="4"/>
  <c r="M4" i="4" s="1"/>
  <c r="N12" i="4"/>
  <c r="N3" i="4"/>
  <c r="P3" i="4"/>
  <c r="L2" i="4"/>
  <c r="M2" i="4" s="1"/>
  <c r="M8" i="4" l="1"/>
  <c r="P8" i="4" s="1"/>
  <c r="M9" i="4"/>
  <c r="N9" i="4" s="1"/>
  <c r="N150" i="4"/>
  <c r="N54" i="4"/>
  <c r="N158" i="4"/>
  <c r="N206" i="4"/>
  <c r="N38" i="4"/>
  <c r="N22" i="4"/>
  <c r="N170" i="4"/>
  <c r="N14" i="4"/>
  <c r="N30" i="4"/>
  <c r="M5" i="4"/>
  <c r="P5" i="4" s="1"/>
  <c r="N222" i="4"/>
  <c r="N214" i="4"/>
  <c r="N94" i="4"/>
  <c r="N82" i="4"/>
  <c r="N78" i="4"/>
  <c r="N182" i="4"/>
  <c r="N102" i="4"/>
  <c r="N5" i="4"/>
  <c r="P4" i="4"/>
  <c r="N4" i="4"/>
  <c r="N8" i="4"/>
  <c r="P2" i="4"/>
  <c r="G8" i="5" a="1"/>
  <c r="G8" i="5" s="1"/>
  <c r="P196" i="3"/>
  <c r="L196" i="3"/>
  <c r="M196" i="3" s="1"/>
  <c r="I196" i="3"/>
  <c r="P195" i="3"/>
  <c r="L195" i="3"/>
  <c r="M195" i="3" s="1"/>
  <c r="I195" i="3"/>
  <c r="P194" i="3"/>
  <c r="L194" i="3"/>
  <c r="M194" i="3" s="1"/>
  <c r="I194" i="3"/>
  <c r="P193" i="3"/>
  <c r="M193" i="3"/>
  <c r="L193" i="3"/>
  <c r="I193" i="3"/>
  <c r="P192" i="3"/>
  <c r="L192" i="3"/>
  <c r="M192" i="3" s="1"/>
  <c r="I192" i="3"/>
  <c r="P191" i="3"/>
  <c r="M191" i="3"/>
  <c r="L191" i="3"/>
  <c r="I191" i="3"/>
  <c r="P190" i="3"/>
  <c r="L190" i="3"/>
  <c r="M190" i="3" s="1"/>
  <c r="I190" i="3"/>
  <c r="P189" i="3"/>
  <c r="M189" i="3"/>
  <c r="L189" i="3"/>
  <c r="I189" i="3"/>
  <c r="P188" i="3"/>
  <c r="L188" i="3"/>
  <c r="M188" i="3" s="1"/>
  <c r="P187" i="3"/>
  <c r="M187" i="3"/>
  <c r="L187" i="3"/>
  <c r="I187" i="3"/>
  <c r="P186" i="3"/>
  <c r="M186" i="3"/>
  <c r="L186" i="3"/>
  <c r="I186" i="3"/>
  <c r="P185" i="3"/>
  <c r="M185" i="3"/>
  <c r="L185" i="3"/>
  <c r="I185" i="3"/>
  <c r="P184" i="3"/>
  <c r="M184" i="3"/>
  <c r="L184" i="3"/>
  <c r="I184" i="3"/>
  <c r="P183" i="3"/>
  <c r="M183" i="3"/>
  <c r="L183" i="3"/>
  <c r="I183" i="3"/>
  <c r="P182" i="3"/>
  <c r="M182" i="3"/>
  <c r="L182" i="3"/>
  <c r="I182" i="3"/>
  <c r="P181" i="3"/>
  <c r="M181" i="3"/>
  <c r="L181" i="3"/>
  <c r="I181" i="3"/>
  <c r="P180" i="3"/>
  <c r="M180" i="3"/>
  <c r="L180" i="3"/>
  <c r="I180" i="3"/>
  <c r="P179" i="3"/>
  <c r="M179" i="3"/>
  <c r="L179" i="3"/>
  <c r="I179" i="3"/>
  <c r="O130" i="5"/>
  <c r="K130" i="5"/>
  <c r="L130" i="5" s="1"/>
  <c r="H130" i="5"/>
  <c r="O127" i="5"/>
  <c r="K127" i="5"/>
  <c r="L127" i="5" s="1"/>
  <c r="H127" i="5"/>
  <c r="O126" i="5"/>
  <c r="K126" i="5"/>
  <c r="L126" i="5" s="1"/>
  <c r="H126" i="5"/>
  <c r="O125" i="5"/>
  <c r="K125" i="5"/>
  <c r="L125" i="5" s="1"/>
  <c r="H125" i="5"/>
  <c r="O124" i="5"/>
  <c r="K124" i="5"/>
  <c r="L124" i="5" s="1"/>
  <c r="H124" i="5"/>
  <c r="O123" i="5"/>
  <c r="K123" i="5"/>
  <c r="L123" i="5" s="1"/>
  <c r="H123" i="5"/>
  <c r="O122" i="5"/>
  <c r="K122" i="5"/>
  <c r="L122" i="5" s="1"/>
  <c r="H122" i="5"/>
  <c r="O120" i="5"/>
  <c r="K120" i="5"/>
  <c r="L120" i="5" s="1"/>
  <c r="H120" i="5"/>
  <c r="O119" i="5"/>
  <c r="K119" i="5"/>
  <c r="L119" i="5" s="1"/>
  <c r="H119" i="5"/>
  <c r="O118" i="5"/>
  <c r="K118" i="5"/>
  <c r="L118" i="5" s="1"/>
  <c r="H118" i="5"/>
  <c r="O111" i="5"/>
  <c r="K111" i="5"/>
  <c r="L111" i="5" s="1"/>
  <c r="H111" i="5"/>
  <c r="O110" i="5"/>
  <c r="K110" i="5"/>
  <c r="L110" i="5" s="1"/>
  <c r="H110" i="5"/>
  <c r="O108" i="5"/>
  <c r="K108" i="5"/>
  <c r="L108" i="5" s="1"/>
  <c r="H108" i="5"/>
  <c r="O102" i="5"/>
  <c r="K102" i="5"/>
  <c r="L102" i="5" s="1"/>
  <c r="H102" i="5"/>
  <c r="O99" i="5"/>
  <c r="K99" i="5"/>
  <c r="L99" i="5" s="1"/>
  <c r="H99" i="5"/>
  <c r="O98" i="5"/>
  <c r="K98" i="5"/>
  <c r="L98" i="5" s="1"/>
  <c r="H98" i="5"/>
  <c r="O95" i="5"/>
  <c r="K95" i="5"/>
  <c r="L95" i="5" s="1"/>
  <c r="H95" i="5"/>
  <c r="O94" i="5"/>
  <c r="K94" i="5"/>
  <c r="L94" i="5" s="1"/>
  <c r="H94" i="5"/>
  <c r="O92" i="5"/>
  <c r="K92" i="5"/>
  <c r="L92" i="5" s="1"/>
  <c r="H92" i="5"/>
  <c r="O90" i="5"/>
  <c r="K90" i="5"/>
  <c r="L90" i="5" s="1"/>
  <c r="H90" i="5"/>
  <c r="O84" i="5"/>
  <c r="K84" i="5"/>
  <c r="L84" i="5" s="1"/>
  <c r="H84" i="5"/>
  <c r="O83" i="5"/>
  <c r="K83" i="5"/>
  <c r="L83" i="5" s="1"/>
  <c r="H83" i="5"/>
  <c r="O82" i="5"/>
  <c r="K82" i="5"/>
  <c r="L82" i="5" s="1"/>
  <c r="H82" i="5"/>
  <c r="O79" i="5"/>
  <c r="K79" i="5"/>
  <c r="L79" i="5" s="1"/>
  <c r="H79" i="5"/>
  <c r="O78" i="5"/>
  <c r="K78" i="5"/>
  <c r="L78" i="5" s="1"/>
  <c r="H78" i="5"/>
  <c r="O76" i="5"/>
  <c r="K76" i="5"/>
  <c r="L76" i="5" s="1"/>
  <c r="H76" i="5"/>
  <c r="O68" i="5"/>
  <c r="K68" i="5"/>
  <c r="L68" i="5" s="1"/>
  <c r="H68" i="5"/>
  <c r="O67" i="5"/>
  <c r="K67" i="5"/>
  <c r="L67" i="5" s="1"/>
  <c r="H67" i="5"/>
  <c r="O63" i="5"/>
  <c r="K63" i="5"/>
  <c r="L63" i="5" s="1"/>
  <c r="H63" i="5"/>
  <c r="O62" i="5"/>
  <c r="K62" i="5"/>
  <c r="L62" i="5" s="1"/>
  <c r="H62" i="5"/>
  <c r="O61" i="5"/>
  <c r="K61" i="5"/>
  <c r="L61" i="5" s="1"/>
  <c r="H61" i="5"/>
  <c r="O60" i="5"/>
  <c r="K60" i="5"/>
  <c r="L60" i="5" s="1"/>
  <c r="H60" i="5"/>
  <c r="O59" i="5"/>
  <c r="K59" i="5"/>
  <c r="L59" i="5" s="1"/>
  <c r="H59" i="5"/>
  <c r="O58" i="5"/>
  <c r="K58" i="5"/>
  <c r="L58" i="5" s="1"/>
  <c r="H58" i="5"/>
  <c r="O54" i="5"/>
  <c r="K54" i="5"/>
  <c r="L54" i="5" s="1"/>
  <c r="H54" i="5"/>
  <c r="O53" i="5"/>
  <c r="K53" i="5"/>
  <c r="L53" i="5" s="1"/>
  <c r="H53" i="5"/>
  <c r="O51" i="5"/>
  <c r="K51" i="5"/>
  <c r="L51" i="5" s="1"/>
  <c r="H51" i="5"/>
  <c r="O50" i="5"/>
  <c r="K50" i="5"/>
  <c r="L50" i="5" s="1"/>
  <c r="H50" i="5"/>
  <c r="O39" i="5"/>
  <c r="K39" i="5"/>
  <c r="L39" i="5" s="1"/>
  <c r="H39" i="5"/>
  <c r="O38" i="5"/>
  <c r="K38" i="5"/>
  <c r="L38" i="5" s="1"/>
  <c r="H38" i="5"/>
  <c r="O30" i="5"/>
  <c r="K30" i="5"/>
  <c r="L30" i="5" s="1"/>
  <c r="H30" i="5"/>
  <c r="O29" i="5"/>
  <c r="K29" i="5"/>
  <c r="L29" i="5" s="1"/>
  <c r="H29" i="5"/>
  <c r="O11" i="5"/>
  <c r="K11" i="5"/>
  <c r="L11" i="5" s="1"/>
  <c r="H11" i="5"/>
  <c r="O163" i="3"/>
  <c r="O162" i="3"/>
  <c r="O161" i="3"/>
  <c r="O160" i="3"/>
  <c r="O159" i="3"/>
  <c r="O158" i="3"/>
  <c r="K158" i="3"/>
  <c r="O157" i="3"/>
  <c r="K157" i="3"/>
  <c r="O156" i="3"/>
  <c r="K156" i="3"/>
  <c r="O155" i="3"/>
  <c r="K155" i="3"/>
  <c r="O154" i="3"/>
  <c r="K154" i="3"/>
  <c r="O153" i="3"/>
  <c r="K153" i="3"/>
  <c r="O152" i="3"/>
  <c r="K152" i="3"/>
  <c r="O151" i="3"/>
  <c r="K151" i="3"/>
  <c r="O150" i="3"/>
  <c r="K150" i="3"/>
  <c r="O149" i="3"/>
  <c r="K149" i="3"/>
  <c r="O148" i="3"/>
  <c r="K148" i="3"/>
  <c r="O147" i="3"/>
  <c r="K147" i="3"/>
  <c r="O146" i="3"/>
  <c r="K146" i="3"/>
  <c r="O145" i="3"/>
  <c r="K145" i="3"/>
  <c r="O144" i="3"/>
  <c r="K144" i="3"/>
  <c r="O143" i="3"/>
  <c r="K143" i="3"/>
  <c r="O142" i="3"/>
  <c r="K142" i="3"/>
  <c r="O141" i="3"/>
  <c r="K141" i="3"/>
  <c r="L141" i="3" s="1"/>
  <c r="O140" i="3"/>
  <c r="K140" i="3"/>
  <c r="L140" i="3" s="1"/>
  <c r="H140" i="3"/>
  <c r="O139" i="3"/>
  <c r="K139" i="3"/>
  <c r="L139" i="3" s="1"/>
  <c r="H139" i="3"/>
  <c r="O138" i="3"/>
  <c r="K138" i="3"/>
  <c r="L138" i="3" s="1"/>
  <c r="H138" i="3"/>
  <c r="O137" i="3"/>
  <c r="K137" i="3"/>
  <c r="L137" i="3" s="1"/>
  <c r="H137" i="3"/>
  <c r="O136" i="3"/>
  <c r="K136" i="3"/>
  <c r="L136" i="3" s="1"/>
  <c r="H136" i="3"/>
  <c r="O135" i="3"/>
  <c r="L135" i="3"/>
  <c r="K135" i="3"/>
  <c r="H135" i="3"/>
  <c r="O134" i="3"/>
  <c r="K134" i="3"/>
  <c r="L134" i="3" s="1"/>
  <c r="H134" i="3"/>
  <c r="O133" i="3"/>
  <c r="L133" i="3"/>
  <c r="K133" i="3"/>
  <c r="H133" i="3"/>
  <c r="O132" i="3"/>
  <c r="K132" i="3"/>
  <c r="L132" i="3" s="1"/>
  <c r="H132" i="3"/>
  <c r="O131" i="3"/>
  <c r="L131" i="3"/>
  <c r="K131" i="3"/>
  <c r="H131" i="3"/>
  <c r="O130" i="3"/>
  <c r="K130" i="3"/>
  <c r="L130" i="3" s="1"/>
  <c r="H130" i="3"/>
  <c r="O129" i="3"/>
  <c r="K129" i="3"/>
  <c r="L129" i="3" s="1"/>
  <c r="H129" i="3"/>
  <c r="O128" i="3"/>
  <c r="K128" i="3"/>
  <c r="L128" i="3" s="1"/>
  <c r="H128" i="3"/>
  <c r="O127" i="3"/>
  <c r="L127" i="3"/>
  <c r="K127" i="3"/>
  <c r="H127" i="3"/>
  <c r="O126" i="3"/>
  <c r="K126" i="3"/>
  <c r="L126" i="3" s="1"/>
  <c r="H126" i="3"/>
  <c r="O125" i="3"/>
  <c r="K125" i="3"/>
  <c r="L125" i="3" s="1"/>
  <c r="H125" i="3"/>
  <c r="O124" i="3"/>
  <c r="K124" i="3"/>
  <c r="L124" i="3" s="1"/>
  <c r="H124" i="3"/>
  <c r="O123" i="3"/>
  <c r="K123" i="3"/>
  <c r="L123" i="3" s="1"/>
  <c r="H123" i="3"/>
  <c r="O122" i="3"/>
  <c r="K122" i="3"/>
  <c r="L122" i="3" s="1"/>
  <c r="H122" i="3"/>
  <c r="O121" i="3"/>
  <c r="K121" i="3"/>
  <c r="L121" i="3" s="1"/>
  <c r="H121" i="3"/>
  <c r="O120" i="3"/>
  <c r="K120" i="3"/>
  <c r="L120" i="3" s="1"/>
  <c r="H120" i="3"/>
  <c r="O119" i="3"/>
  <c r="L119" i="3"/>
  <c r="K119" i="3"/>
  <c r="H119" i="3"/>
  <c r="O118" i="3"/>
  <c r="K118" i="3"/>
  <c r="L118" i="3" s="1"/>
  <c r="H118" i="3"/>
  <c r="O117" i="3"/>
  <c r="L117" i="3"/>
  <c r="K117" i="3"/>
  <c r="H117" i="3"/>
  <c r="O46" i="3"/>
  <c r="K46" i="3"/>
  <c r="L46" i="3" s="1"/>
  <c r="H46" i="3"/>
  <c r="O64" i="3"/>
  <c r="K64" i="3"/>
  <c r="L64" i="3" s="1"/>
  <c r="H64" i="3"/>
  <c r="O45" i="3"/>
  <c r="K45" i="3"/>
  <c r="L45" i="3" s="1"/>
  <c r="H45" i="3"/>
  <c r="O44" i="3"/>
  <c r="K44" i="3"/>
  <c r="L44" i="3" s="1"/>
  <c r="H44" i="3"/>
  <c r="O43" i="3"/>
  <c r="K43" i="3"/>
  <c r="L43" i="3" s="1"/>
  <c r="H43" i="3"/>
  <c r="O42" i="3"/>
  <c r="L42" i="3"/>
  <c r="K42" i="3"/>
  <c r="H42" i="3"/>
  <c r="O41" i="3"/>
  <c r="K41" i="3"/>
  <c r="L41" i="3" s="1"/>
  <c r="H41" i="3"/>
  <c r="O40" i="3"/>
  <c r="K40" i="3"/>
  <c r="L40" i="3" s="1"/>
  <c r="H40" i="3"/>
  <c r="O39" i="3"/>
  <c r="K39" i="3"/>
  <c r="L39" i="3" s="1"/>
  <c r="H39" i="3"/>
  <c r="O38" i="3"/>
  <c r="K38" i="3"/>
  <c r="L38" i="3" s="1"/>
  <c r="H38" i="3"/>
  <c r="O37" i="3"/>
  <c r="K37" i="3"/>
  <c r="L37" i="3" s="1"/>
  <c r="H37" i="3"/>
  <c r="O116" i="3"/>
  <c r="K116" i="3"/>
  <c r="L116" i="3" s="1"/>
  <c r="H116" i="3"/>
  <c r="O115" i="3"/>
  <c r="K115" i="3"/>
  <c r="L115" i="3" s="1"/>
  <c r="H115" i="3"/>
  <c r="O114" i="3"/>
  <c r="L114" i="3"/>
  <c r="K114" i="3"/>
  <c r="H114" i="3"/>
  <c r="O63" i="3"/>
  <c r="K63" i="3"/>
  <c r="L63" i="3" s="1"/>
  <c r="H63" i="3"/>
  <c r="O113" i="3"/>
  <c r="L113" i="3"/>
  <c r="K113" i="3"/>
  <c r="H113" i="3"/>
  <c r="O36" i="3"/>
  <c r="K36" i="3"/>
  <c r="L36" i="3" s="1"/>
  <c r="H36" i="3"/>
  <c r="O35" i="3"/>
  <c r="K35" i="3"/>
  <c r="L35" i="3" s="1"/>
  <c r="H35" i="3"/>
  <c r="O62" i="3"/>
  <c r="K62" i="3"/>
  <c r="L62" i="3" s="1"/>
  <c r="H62" i="3"/>
  <c r="O34" i="3"/>
  <c r="K34" i="3"/>
  <c r="L34" i="3" s="1"/>
  <c r="H34" i="3"/>
  <c r="O112" i="3"/>
  <c r="K112" i="3"/>
  <c r="L112" i="3" s="1"/>
  <c r="H112" i="3"/>
  <c r="O111" i="3"/>
  <c r="L111" i="3"/>
  <c r="K111" i="3"/>
  <c r="H111" i="3"/>
  <c r="O61" i="3"/>
  <c r="K61" i="3"/>
  <c r="L61" i="3" s="1"/>
  <c r="H61" i="3"/>
  <c r="O110" i="3"/>
  <c r="K110" i="3"/>
  <c r="L110" i="3" s="1"/>
  <c r="H110" i="3"/>
  <c r="O33" i="3"/>
  <c r="K33" i="3"/>
  <c r="L33" i="3" s="1"/>
  <c r="H33" i="3"/>
  <c r="O109" i="3"/>
  <c r="K109" i="3"/>
  <c r="L109" i="3" s="1"/>
  <c r="H109" i="3"/>
  <c r="O108" i="3"/>
  <c r="K108" i="3"/>
  <c r="L108" i="3" s="1"/>
  <c r="H108" i="3"/>
  <c r="O32" i="3"/>
  <c r="K32" i="3"/>
  <c r="L32" i="3" s="1"/>
  <c r="H32" i="3"/>
  <c r="O31" i="3"/>
  <c r="K31" i="3"/>
  <c r="L31" i="3" s="1"/>
  <c r="H31" i="3"/>
  <c r="O107" i="3"/>
  <c r="L107" i="3"/>
  <c r="K107" i="3"/>
  <c r="H107" i="3"/>
  <c r="O30" i="3"/>
  <c r="K30" i="3"/>
  <c r="L30" i="3" s="1"/>
  <c r="H30" i="3"/>
  <c r="O29" i="3"/>
  <c r="L29" i="3"/>
  <c r="K29" i="3"/>
  <c r="H29" i="3"/>
  <c r="O106" i="3"/>
  <c r="K106" i="3"/>
  <c r="L106" i="3" s="1"/>
  <c r="H106" i="3"/>
  <c r="O28" i="3"/>
  <c r="K28" i="3"/>
  <c r="L28" i="3" s="1"/>
  <c r="H28" i="3"/>
  <c r="O105" i="3"/>
  <c r="K105" i="3"/>
  <c r="L105" i="3" s="1"/>
  <c r="H105" i="3"/>
  <c r="O27" i="3"/>
  <c r="K27" i="3"/>
  <c r="L27" i="3" s="1"/>
  <c r="H27" i="3"/>
  <c r="O60" i="3"/>
  <c r="K60" i="3"/>
  <c r="L60" i="3" s="1"/>
  <c r="H60" i="3"/>
  <c r="O59" i="3"/>
  <c r="L59" i="3"/>
  <c r="K59" i="3"/>
  <c r="H59" i="3"/>
  <c r="O58" i="3"/>
  <c r="K58" i="3"/>
  <c r="L58" i="3" s="1"/>
  <c r="H58" i="3"/>
  <c r="O104" i="3"/>
  <c r="K104" i="3"/>
  <c r="L104" i="3" s="1"/>
  <c r="H104" i="3"/>
  <c r="O26" i="3"/>
  <c r="K26" i="3"/>
  <c r="L26" i="3" s="1"/>
  <c r="H26" i="3"/>
  <c r="O25" i="3"/>
  <c r="K25" i="3"/>
  <c r="L25" i="3" s="1"/>
  <c r="H25" i="3"/>
  <c r="O24" i="3"/>
  <c r="K24" i="3"/>
  <c r="L24" i="3" s="1"/>
  <c r="H24" i="3"/>
  <c r="O57" i="3"/>
  <c r="K57" i="3"/>
  <c r="L57" i="3" s="1"/>
  <c r="H57" i="3"/>
  <c r="O23" i="3"/>
  <c r="K23" i="3"/>
  <c r="L23" i="3" s="1"/>
  <c r="H23" i="3"/>
  <c r="O22" i="3"/>
  <c r="L22" i="3"/>
  <c r="K22" i="3"/>
  <c r="H22" i="3"/>
  <c r="O56" i="3"/>
  <c r="K56" i="3"/>
  <c r="L56" i="3" s="1"/>
  <c r="O21" i="3"/>
  <c r="K21" i="3"/>
  <c r="L21" i="3" s="1"/>
  <c r="H21" i="3"/>
  <c r="O20" i="3"/>
  <c r="K20" i="3"/>
  <c r="L20" i="3" s="1"/>
  <c r="H20" i="3"/>
  <c r="O19" i="3"/>
  <c r="K19" i="3"/>
  <c r="L19" i="3" s="1"/>
  <c r="H19" i="3"/>
  <c r="O103" i="3"/>
  <c r="K103" i="3"/>
  <c r="L103" i="3" s="1"/>
  <c r="H103" i="3"/>
  <c r="O102" i="3"/>
  <c r="L102" i="3"/>
  <c r="K102" i="3"/>
  <c r="H102" i="3"/>
  <c r="O55" i="3"/>
  <c r="K55" i="3"/>
  <c r="L55" i="3" s="1"/>
  <c r="H55" i="3"/>
  <c r="O101" i="3"/>
  <c r="K101" i="3"/>
  <c r="L101" i="3" s="1"/>
  <c r="H101" i="3"/>
  <c r="O18" i="3"/>
  <c r="K18" i="3"/>
  <c r="L18" i="3" s="1"/>
  <c r="H18" i="3"/>
  <c r="O17" i="3"/>
  <c r="K17" i="3"/>
  <c r="L17" i="3" s="1"/>
  <c r="H17" i="3"/>
  <c r="O100" i="3"/>
  <c r="K100" i="3"/>
  <c r="L100" i="3" s="1"/>
  <c r="H100" i="3"/>
  <c r="O99" i="3"/>
  <c r="K99" i="3"/>
  <c r="L99" i="3" s="1"/>
  <c r="H99" i="3"/>
  <c r="O16" i="3"/>
  <c r="K16" i="3"/>
  <c r="L16" i="3" s="1"/>
  <c r="H16" i="3"/>
  <c r="O15" i="3"/>
  <c r="L15" i="3"/>
  <c r="K15" i="3"/>
  <c r="H15" i="3"/>
  <c r="O14" i="3"/>
  <c r="K14" i="3"/>
  <c r="L14" i="3" s="1"/>
  <c r="H14" i="3"/>
  <c r="O13" i="3"/>
  <c r="L13" i="3"/>
  <c r="K13" i="3"/>
  <c r="H13" i="3"/>
  <c r="O12" i="3"/>
  <c r="K12" i="3"/>
  <c r="L12" i="3" s="1"/>
  <c r="H12" i="3"/>
  <c r="O11" i="3"/>
  <c r="K11" i="3"/>
  <c r="L11" i="3" s="1"/>
  <c r="H11" i="3"/>
  <c r="O98" i="3"/>
  <c r="K98" i="3"/>
  <c r="L98" i="3" s="1"/>
  <c r="H98" i="3"/>
  <c r="O97" i="3"/>
  <c r="K97" i="3"/>
  <c r="L97" i="3" s="1"/>
  <c r="H97" i="3"/>
  <c r="O10" i="3"/>
  <c r="K10" i="3"/>
  <c r="L10" i="3" s="1"/>
  <c r="H10" i="3"/>
  <c r="O9" i="3"/>
  <c r="L9" i="3"/>
  <c r="K9" i="3"/>
  <c r="H9" i="3"/>
  <c r="O96" i="3"/>
  <c r="K96" i="3"/>
  <c r="L96" i="3" s="1"/>
  <c r="H96" i="3"/>
  <c r="O54" i="3"/>
  <c r="K54" i="3"/>
  <c r="L54" i="3" s="1"/>
  <c r="H54" i="3"/>
  <c r="O8" i="3"/>
  <c r="K8" i="3"/>
  <c r="L8" i="3" s="1"/>
  <c r="H8" i="3"/>
  <c r="O7" i="3"/>
  <c r="K7" i="3"/>
  <c r="L7" i="3" s="1"/>
  <c r="H7" i="3"/>
  <c r="O95" i="3"/>
  <c r="K95" i="3"/>
  <c r="L95" i="3" s="1"/>
  <c r="H95" i="3"/>
  <c r="O94" i="3"/>
  <c r="K94" i="3"/>
  <c r="L94" i="3" s="1"/>
  <c r="H94" i="3"/>
  <c r="O53" i="3"/>
  <c r="K53" i="3"/>
  <c r="L53" i="3" s="1"/>
  <c r="H53" i="3"/>
  <c r="O93" i="3"/>
  <c r="L93" i="3"/>
  <c r="K93" i="3"/>
  <c r="H93" i="3"/>
  <c r="O52" i="3"/>
  <c r="K52" i="3"/>
  <c r="L52" i="3" s="1"/>
  <c r="H52" i="3"/>
  <c r="O92" i="3"/>
  <c r="L92" i="3"/>
  <c r="K92" i="3"/>
  <c r="H92" i="3"/>
  <c r="O91" i="3"/>
  <c r="K91" i="3"/>
  <c r="L91" i="3" s="1"/>
  <c r="H91" i="3"/>
  <c r="O90" i="3"/>
  <c r="K90" i="3"/>
  <c r="L90" i="3" s="1"/>
  <c r="H90" i="3"/>
  <c r="O6" i="3"/>
  <c r="K6" i="3"/>
  <c r="L6" i="3" s="1"/>
  <c r="H6" i="3"/>
  <c r="O5" i="3"/>
  <c r="K5" i="3"/>
  <c r="L5" i="3" s="1"/>
  <c r="H5" i="3"/>
  <c r="O89" i="3"/>
  <c r="K89" i="3"/>
  <c r="L89" i="3" s="1"/>
  <c r="H89" i="3"/>
  <c r="O88" i="3"/>
  <c r="L88" i="3"/>
  <c r="K88" i="3"/>
  <c r="H88" i="3"/>
  <c r="O87" i="3"/>
  <c r="K87" i="3"/>
  <c r="L87" i="3" s="1"/>
  <c r="H87" i="3"/>
  <c r="O86" i="3"/>
  <c r="K86" i="3"/>
  <c r="L86" i="3" s="1"/>
  <c r="H86" i="3"/>
  <c r="O85" i="3"/>
  <c r="K85" i="3"/>
  <c r="L85" i="3" s="1"/>
  <c r="H85" i="3"/>
  <c r="O84" i="3"/>
  <c r="K84" i="3"/>
  <c r="L84" i="3" s="1"/>
  <c r="H84" i="3"/>
  <c r="O4" i="3"/>
  <c r="K4" i="3"/>
  <c r="L4" i="3" s="1"/>
  <c r="H4" i="3"/>
  <c r="O51" i="3"/>
  <c r="K51" i="3"/>
  <c r="L51" i="3" s="1"/>
  <c r="H51" i="3"/>
  <c r="O3" i="3"/>
  <c r="K3" i="3"/>
  <c r="L3" i="3" s="1"/>
  <c r="H3" i="3"/>
  <c r="O83" i="3"/>
  <c r="K83" i="3"/>
  <c r="L83" i="3" s="1"/>
  <c r="H83" i="3"/>
  <c r="O82" i="3"/>
  <c r="K82" i="3"/>
  <c r="L82" i="3" s="1"/>
  <c r="H82" i="3"/>
  <c r="O50" i="3"/>
  <c r="L50" i="3"/>
  <c r="K50" i="3"/>
  <c r="H50" i="3"/>
  <c r="O81" i="3"/>
  <c r="K81" i="3"/>
  <c r="L81" i="3" s="1"/>
  <c r="H81" i="3"/>
  <c r="O80" i="3"/>
  <c r="K80" i="3"/>
  <c r="L80" i="3" s="1"/>
  <c r="H80" i="3"/>
  <c r="O79" i="3"/>
  <c r="K79" i="3"/>
  <c r="L79" i="3" s="1"/>
  <c r="H79" i="3"/>
  <c r="O78" i="3"/>
  <c r="K78" i="3"/>
  <c r="L78" i="3" s="1"/>
  <c r="H78" i="3"/>
  <c r="O77" i="3"/>
  <c r="K77" i="3"/>
  <c r="L77" i="3" s="1"/>
  <c r="H77" i="3"/>
  <c r="O76" i="3"/>
  <c r="L76" i="3"/>
  <c r="K76" i="3"/>
  <c r="H76" i="3"/>
  <c r="O49" i="3"/>
  <c r="K49" i="3"/>
  <c r="L49" i="3" s="1"/>
  <c r="H49" i="3"/>
  <c r="O75" i="3"/>
  <c r="K75" i="3"/>
  <c r="L75" i="3" s="1"/>
  <c r="H75" i="3"/>
  <c r="O74" i="3"/>
  <c r="K74" i="3"/>
  <c r="L74" i="3" s="1"/>
  <c r="H74" i="3"/>
  <c r="O73" i="3"/>
  <c r="K73" i="3"/>
  <c r="L73" i="3" s="1"/>
  <c r="H73" i="3"/>
  <c r="O72" i="3"/>
  <c r="K72" i="3"/>
  <c r="L72" i="3" s="1"/>
  <c r="H72" i="3"/>
  <c r="O71" i="3"/>
  <c r="K71" i="3"/>
  <c r="L71" i="3" s="1"/>
  <c r="H71" i="3"/>
  <c r="O2" i="3"/>
  <c r="K2" i="3"/>
  <c r="L2" i="3" s="1"/>
  <c r="H2" i="3"/>
  <c r="O70" i="3"/>
  <c r="L70" i="3"/>
  <c r="K70" i="3"/>
  <c r="H70" i="3"/>
  <c r="O48" i="3"/>
  <c r="K48" i="3"/>
  <c r="L48" i="3" s="1"/>
  <c r="H48" i="3"/>
  <c r="O47" i="3"/>
  <c r="L47" i="3"/>
  <c r="K47" i="3"/>
  <c r="H47" i="3"/>
  <c r="O69" i="3"/>
  <c r="K69" i="3"/>
  <c r="L69" i="3" s="1"/>
  <c r="H69" i="3"/>
  <c r="O68" i="3"/>
  <c r="K68" i="3"/>
  <c r="L68" i="3" s="1"/>
  <c r="H68" i="3"/>
  <c r="O67" i="3"/>
  <c r="K67" i="3"/>
  <c r="L67" i="3" s="1"/>
  <c r="H67" i="3"/>
  <c r="O66" i="3"/>
  <c r="K66" i="3"/>
  <c r="L66" i="3" s="1"/>
  <c r="H66" i="3"/>
  <c r="O65" i="3"/>
  <c r="K65" i="3"/>
  <c r="L65" i="3" s="1"/>
  <c r="H65" i="3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2" i="1"/>
  <c r="L63" i="1"/>
  <c r="L128" i="1"/>
  <c r="L2" i="1"/>
  <c r="K3" i="1"/>
  <c r="L3" i="1" s="1"/>
  <c r="K4" i="1"/>
  <c r="L4" i="1" s="1"/>
  <c r="K5" i="1"/>
  <c r="L5" i="1" s="1"/>
  <c r="K6" i="1"/>
  <c r="L6" i="1" s="1"/>
  <c r="K7" i="1"/>
  <c r="L7" i="1" s="1"/>
  <c r="K8" i="1"/>
  <c r="L8" i="1" s="1"/>
  <c r="K9" i="1"/>
  <c r="L9" i="1" s="1"/>
  <c r="K10" i="1"/>
  <c r="L10" i="1" s="1"/>
  <c r="K11" i="1"/>
  <c r="L11" i="1" s="1"/>
  <c r="K12" i="1"/>
  <c r="L12" i="1" s="1"/>
  <c r="K13" i="1"/>
  <c r="L13" i="1" s="1"/>
  <c r="K14" i="1"/>
  <c r="L14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L29" i="1" s="1"/>
  <c r="K30" i="1"/>
  <c r="L30" i="1" s="1"/>
  <c r="K31" i="1"/>
  <c r="L31" i="1" s="1"/>
  <c r="K32" i="1"/>
  <c r="L32" i="1" s="1"/>
  <c r="K33" i="1"/>
  <c r="L33" i="1" s="1"/>
  <c r="K34" i="1"/>
  <c r="L34" i="1" s="1"/>
  <c r="K35" i="1"/>
  <c r="L35" i="1" s="1"/>
  <c r="K36" i="1"/>
  <c r="L36" i="1" s="1"/>
  <c r="K37" i="1"/>
  <c r="L37" i="1" s="1"/>
  <c r="K38" i="1"/>
  <c r="L38" i="1" s="1"/>
  <c r="K39" i="1"/>
  <c r="L39" i="1" s="1"/>
  <c r="K40" i="1"/>
  <c r="L40" i="1" s="1"/>
  <c r="K41" i="1"/>
  <c r="L41" i="1" s="1"/>
  <c r="K42" i="1"/>
  <c r="L42" i="1" s="1"/>
  <c r="K43" i="1"/>
  <c r="L43" i="1" s="1"/>
  <c r="K44" i="1"/>
  <c r="L44" i="1" s="1"/>
  <c r="K45" i="1"/>
  <c r="L45" i="1" s="1"/>
  <c r="K46" i="1"/>
  <c r="L46" i="1" s="1"/>
  <c r="K47" i="1"/>
  <c r="L47" i="1" s="1"/>
  <c r="K48" i="1"/>
  <c r="L48" i="1" s="1"/>
  <c r="K49" i="1"/>
  <c r="L49" i="1" s="1"/>
  <c r="K50" i="1"/>
  <c r="L50" i="1" s="1"/>
  <c r="K51" i="1"/>
  <c r="L51" i="1" s="1"/>
  <c r="K52" i="1"/>
  <c r="L52" i="1" s="1"/>
  <c r="K53" i="1"/>
  <c r="L53" i="1" s="1"/>
  <c r="K54" i="1"/>
  <c r="L54" i="1" s="1"/>
  <c r="K55" i="1"/>
  <c r="L55" i="1" s="1"/>
  <c r="K56" i="1"/>
  <c r="L56" i="1" s="1"/>
  <c r="K57" i="1"/>
  <c r="L57" i="1" s="1"/>
  <c r="K58" i="1"/>
  <c r="L58" i="1" s="1"/>
  <c r="K59" i="1"/>
  <c r="L59" i="1" s="1"/>
  <c r="K60" i="1"/>
  <c r="L60" i="1" s="1"/>
  <c r="K61" i="1"/>
  <c r="L61" i="1" s="1"/>
  <c r="K62" i="1"/>
  <c r="L62" i="1" s="1"/>
  <c r="K63" i="1"/>
  <c r="K64" i="1"/>
  <c r="L64" i="1" s="1"/>
  <c r="K65" i="1"/>
  <c r="L65" i="1" s="1"/>
  <c r="K66" i="1"/>
  <c r="L66" i="1" s="1"/>
  <c r="K67" i="1"/>
  <c r="L67" i="1" s="1"/>
  <c r="K68" i="1"/>
  <c r="L68" i="1" s="1"/>
  <c r="K69" i="1"/>
  <c r="L69" i="1" s="1"/>
  <c r="K70" i="1"/>
  <c r="L70" i="1" s="1"/>
  <c r="K71" i="1"/>
  <c r="L71" i="1" s="1"/>
  <c r="K72" i="1"/>
  <c r="L72" i="1" s="1"/>
  <c r="K73" i="1"/>
  <c r="L73" i="1" s="1"/>
  <c r="K74" i="1"/>
  <c r="L74" i="1" s="1"/>
  <c r="K75" i="1"/>
  <c r="L75" i="1" s="1"/>
  <c r="K76" i="1"/>
  <c r="L76" i="1" s="1"/>
  <c r="K77" i="1"/>
  <c r="L77" i="1" s="1"/>
  <c r="K78" i="1"/>
  <c r="L78" i="1" s="1"/>
  <c r="K79" i="1"/>
  <c r="L79" i="1" s="1"/>
  <c r="K80" i="1"/>
  <c r="L80" i="1" s="1"/>
  <c r="K81" i="1"/>
  <c r="L81" i="1" s="1"/>
  <c r="K82" i="1"/>
  <c r="L82" i="1" s="1"/>
  <c r="K83" i="1"/>
  <c r="L83" i="1" s="1"/>
  <c r="K84" i="1"/>
  <c r="L84" i="1" s="1"/>
  <c r="K85" i="1"/>
  <c r="L85" i="1" s="1"/>
  <c r="K86" i="1"/>
  <c r="L86" i="1" s="1"/>
  <c r="K87" i="1"/>
  <c r="L87" i="1" s="1"/>
  <c r="K88" i="1"/>
  <c r="L88" i="1" s="1"/>
  <c r="K89" i="1"/>
  <c r="L89" i="1" s="1"/>
  <c r="K90" i="1"/>
  <c r="L90" i="1" s="1"/>
  <c r="K91" i="1"/>
  <c r="L91" i="1" s="1"/>
  <c r="K92" i="1"/>
  <c r="L92" i="1" s="1"/>
  <c r="K93" i="1"/>
  <c r="L93" i="1" s="1"/>
  <c r="K94" i="1"/>
  <c r="L94" i="1" s="1"/>
  <c r="K95" i="1"/>
  <c r="L95" i="1" s="1"/>
  <c r="K96" i="1"/>
  <c r="L96" i="1" s="1"/>
  <c r="K97" i="1"/>
  <c r="L97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04" i="1"/>
  <c r="L104" i="1" s="1"/>
  <c r="K105" i="1"/>
  <c r="L105" i="1" s="1"/>
  <c r="K106" i="1"/>
  <c r="L106" i="1" s="1"/>
  <c r="K107" i="1"/>
  <c r="L107" i="1" s="1"/>
  <c r="K108" i="1"/>
  <c r="L108" i="1" s="1"/>
  <c r="K109" i="1"/>
  <c r="L109" i="1" s="1"/>
  <c r="K110" i="1"/>
  <c r="L110" i="1" s="1"/>
  <c r="K111" i="1"/>
  <c r="L111" i="1" s="1"/>
  <c r="K112" i="1"/>
  <c r="L112" i="1" s="1"/>
  <c r="K113" i="1"/>
  <c r="L113" i="1" s="1"/>
  <c r="K114" i="1"/>
  <c r="L114" i="1" s="1"/>
  <c r="K115" i="1"/>
  <c r="L115" i="1" s="1"/>
  <c r="K116" i="1"/>
  <c r="L116" i="1" s="1"/>
  <c r="K117" i="1"/>
  <c r="L117" i="1" s="1"/>
  <c r="K118" i="1"/>
  <c r="L118" i="1" s="1"/>
  <c r="K119" i="1"/>
  <c r="L119" i="1" s="1"/>
  <c r="K120" i="1"/>
  <c r="L120" i="1" s="1"/>
  <c r="K121" i="1"/>
  <c r="L121" i="1" s="1"/>
  <c r="K122" i="1"/>
  <c r="L122" i="1" s="1"/>
  <c r="K123" i="1"/>
  <c r="L123" i="1" s="1"/>
  <c r="K124" i="1"/>
  <c r="L124" i="1" s="1"/>
  <c r="K125" i="1"/>
  <c r="L125" i="1" s="1"/>
  <c r="K126" i="1"/>
  <c r="L126" i="1" s="1"/>
  <c r="K127" i="1"/>
  <c r="L127" i="1" s="1"/>
  <c r="K128" i="1"/>
  <c r="K129" i="1"/>
  <c r="L129" i="1" s="1"/>
  <c r="K130" i="1"/>
  <c r="L130" i="1" s="1"/>
  <c r="K131" i="1"/>
  <c r="L131" i="1" s="1"/>
  <c r="K132" i="1"/>
  <c r="L132" i="1" s="1"/>
  <c r="K133" i="1"/>
  <c r="L133" i="1" s="1"/>
  <c r="K134" i="1"/>
  <c r="L134" i="1" s="1"/>
  <c r="K135" i="1"/>
  <c r="L135" i="1" s="1"/>
  <c r="K136" i="1"/>
  <c r="L136" i="1" s="1"/>
  <c r="K137" i="1"/>
  <c r="L137" i="1" s="1"/>
  <c r="K138" i="1"/>
  <c r="L138" i="1" s="1"/>
  <c r="K139" i="1"/>
  <c r="L139" i="1" s="1"/>
  <c r="K140" i="1"/>
  <c r="L140" i="1" s="1"/>
  <c r="K141" i="1"/>
  <c r="L141" i="1" s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2" i="1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2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2" i="2"/>
  <c r="N2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<sst xmlns="http://schemas.openxmlformats.org/spreadsheetml/2006/main" count="1908" uniqueCount="120">
  <si>
    <t>Date</t>
  </si>
  <si>
    <t>In</t>
  </si>
  <si>
    <t xml:space="preserve">Out </t>
  </si>
  <si>
    <t>Lunch?</t>
  </si>
  <si>
    <t>total $</t>
  </si>
  <si>
    <t>advances</t>
  </si>
  <si>
    <t>Day</t>
  </si>
  <si>
    <t>Tuesday</t>
  </si>
  <si>
    <t>Wednesday</t>
  </si>
  <si>
    <t>Thursday</t>
  </si>
  <si>
    <t>Friday</t>
  </si>
  <si>
    <t>Saturday</t>
  </si>
  <si>
    <t>Sunday</t>
  </si>
  <si>
    <t>Monday</t>
  </si>
  <si>
    <t>Location</t>
  </si>
  <si>
    <t>Ridge</t>
  </si>
  <si>
    <t>Bill to</t>
  </si>
  <si>
    <t>Senior</t>
  </si>
  <si>
    <t>Bagley</t>
  </si>
  <si>
    <t>Junior</t>
  </si>
  <si>
    <t>Tillman</t>
  </si>
  <si>
    <t>Lake</t>
  </si>
  <si>
    <t>hours</t>
  </si>
  <si>
    <t>Minutes</t>
  </si>
  <si>
    <t>02:18</t>
  </si>
  <si>
    <t>05:30</t>
  </si>
  <si>
    <t>03:03</t>
  </si>
  <si>
    <t>02:30</t>
  </si>
  <si>
    <t>01:26</t>
  </si>
  <si>
    <t>04:42</t>
  </si>
  <si>
    <t>01:15</t>
  </si>
  <si>
    <t>15:27</t>
  </si>
  <si>
    <t>02:27</t>
  </si>
  <si>
    <t>14:55</t>
  </si>
  <si>
    <t>10:41</t>
  </si>
  <si>
    <t>05:04</t>
  </si>
  <si>
    <t>03:36</t>
  </si>
  <si>
    <t>02:12</t>
  </si>
  <si>
    <t>01:29</t>
  </si>
  <si>
    <t>02:00</t>
  </si>
  <si>
    <t>04:00</t>
  </si>
  <si>
    <t>06:00</t>
  </si>
  <si>
    <t>07:30</t>
  </si>
  <si>
    <t>03:00</t>
  </si>
  <si>
    <t>03:51</t>
  </si>
  <si>
    <t>03:26</t>
  </si>
  <si>
    <t>01:32</t>
  </si>
  <si>
    <t>01:39</t>
  </si>
  <si>
    <t>09:22</t>
  </si>
  <si>
    <t>03:44</t>
  </si>
  <si>
    <t>03:42</t>
  </si>
  <si>
    <t>06:29</t>
  </si>
  <si>
    <t>03:55</t>
  </si>
  <si>
    <t>05:56</t>
  </si>
  <si>
    <t>02:51</t>
  </si>
  <si>
    <t>01:12</t>
  </si>
  <si>
    <t>03:58</t>
  </si>
  <si>
    <t>03:34</t>
  </si>
  <si>
    <t>06:19</t>
  </si>
  <si>
    <t>04:36</t>
  </si>
  <si>
    <t>04:13</t>
  </si>
  <si>
    <t>03:39</t>
  </si>
  <si>
    <t>03:07</t>
  </si>
  <si>
    <t>09:07</t>
  </si>
  <si>
    <t>02:35</t>
  </si>
  <si>
    <t>02:11</t>
  </si>
  <si>
    <t>01:04</t>
  </si>
  <si>
    <t>01:33</t>
  </si>
  <si>
    <t>04:10</t>
  </si>
  <si>
    <t>11:18</t>
  </si>
  <si>
    <t>01:34</t>
  </si>
  <si>
    <t>02:03</t>
  </si>
  <si>
    <t>02:44</t>
  </si>
  <si>
    <t>05:17</t>
  </si>
  <si>
    <t>01:28</t>
  </si>
  <si>
    <t>07:01</t>
  </si>
  <si>
    <t>03:24</t>
  </si>
  <si>
    <t>Hour Dec</t>
  </si>
  <si>
    <t>Min Dec</t>
  </si>
  <si>
    <t>Hours Worked In Decimal</t>
  </si>
  <si>
    <t>total hours in time</t>
  </si>
  <si>
    <t>total hours time</t>
  </si>
  <si>
    <t>total hours</t>
  </si>
  <si>
    <t>total minutes</t>
  </si>
  <si>
    <t>decimal minutes</t>
  </si>
  <si>
    <t>total numeric hours</t>
  </si>
  <si>
    <t>Rate</t>
  </si>
  <si>
    <t>Description</t>
  </si>
  <si>
    <t>Cleaned up Bugs</t>
  </si>
  <si>
    <t>Cleaned back deck</t>
  </si>
  <si>
    <t>Hung up pics, cleaned guest bedroom</t>
  </si>
  <si>
    <t>More back deck</t>
  </si>
  <si>
    <t>Cleaned guest bathroom, washed all towels and dish towels</t>
  </si>
  <si>
    <t>Cleaned master bathroom</t>
  </si>
  <si>
    <t>Finished Kitchen</t>
  </si>
  <si>
    <t>Finshed back deck, final touches</t>
  </si>
  <si>
    <t>Rounded Hours</t>
  </si>
  <si>
    <t>Cleaned up More bugs, shampooed living room furniture</t>
  </si>
  <si>
    <t>Total Hours &amp; Minutes</t>
  </si>
  <si>
    <t>Hours Only</t>
  </si>
  <si>
    <t>Minutes Only</t>
  </si>
  <si>
    <t>Minutes Decimal</t>
  </si>
  <si>
    <t>Total Whole Number Hours</t>
  </si>
  <si>
    <t>Rounded/Adjusted</t>
  </si>
  <si>
    <t>My Rate</t>
  </si>
  <si>
    <t>Total $</t>
  </si>
  <si>
    <t>Advances</t>
  </si>
  <si>
    <t>Personal Reimbursements</t>
  </si>
  <si>
    <t>Compensations</t>
  </si>
  <si>
    <t>IF(y</t>
  </si>
  <si>
    <t>Rounded/Adjusted to:</t>
  </si>
  <si>
    <t>Difference</t>
  </si>
  <si>
    <t>y</t>
  </si>
  <si>
    <t>Week 25</t>
  </si>
  <si>
    <t>Beginning
6/19/2023</t>
  </si>
  <si>
    <t>Ending
6/25/2023</t>
  </si>
  <si>
    <t>Final
Totals</t>
  </si>
  <si>
    <t>Total
Lunch
Time:</t>
  </si>
  <si>
    <t>Total Hours:</t>
  </si>
  <si>
    <t>Converted to Decimal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</si>
</sst>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h:mm;@"/>
    <numFmt numFmtId="165" formatCode="&quot;$&quot;#,##0.00"/>
    <numFmt numFmtId="169" formatCode="[hh]:mm"/>
  </numFmts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egoe UI Variable Display Semib"/>
    </font>
    <font>
      <b/>
      <sz val="11"/>
      <color theme="1"/>
      <name val="Segoe UI Variable Display"/>
    </font>
    <font>
      <sz val="12"/>
      <color rgb="FFFF0000"/>
      <name val="Segoe UI Variable Display Semib"/>
    </font>
    <font>
      <sz val="12"/>
      <color theme="1"/>
      <name val="Calibri"/>
      <family val="2"/>
      <scheme val="minor"/>
    </font>
    <font>
      <b/>
      <sz val="12"/>
      <color rgb="FFFF0000"/>
      <name val="Segoe UI Variable Text Semibold"/>
    </font>
    <font>
      <sz val="12"/>
      <color theme="1"/>
      <name val="Segoe UI Variable Text Semibold"/>
    </font>
    <font>
      <b/>
      <sz val="11"/>
      <color theme="1"/>
      <name val="Segoe UI Variable Text Semibold"/>
    </font>
    <font>
      <sz val="11"/>
      <color theme="1"/>
      <name val="Segoe UI Variable Text Semibold"/>
    </font>
    <font>
      <b/>
      <sz val="8"/>
      <color theme="1"/>
      <name val="Segoe UI Variable Text Semibold"/>
    </font>
  </fonts>
  <fills count="7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49">
    <xf numFmtId="0" fontId="0" fillId="0" borderId="0" xfId="0"/>
    <xf numFmtId="14" fontId="0" fillId="0" borderId="0" xfId="0" applyNumberFormat="1"/>
    <xf numFmtId="164" fontId="0" fillId="0" borderId="0" xfId="0" applyNumberFormat="1"/>
    <xf numFmtId="165" fontId="0" fillId="0" borderId="0" xfId="0" applyNumberFormat="1"/>
    <xf numFmtId="2" fontId="0" fillId="0" borderId="0" xfId="0" applyNumberFormat="1"/>
    <xf numFmtId="44" fontId="0" fillId="0" borderId="0" xfId="1" applyFont="1"/>
    <xf numFmtId="0" fontId="0" fillId="3" borderId="0" xfId="0" applyFill="1" applyAlignment="1">
      <alignment horizontal="center"/>
    </xf>
    <xf numFmtId="14" fontId="3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2" fontId="3" fillId="3" borderId="1" xfId="0" applyNumberFormat="1" applyFont="1" applyFill="1" applyBorder="1" applyAlignment="1">
      <alignment horizontal="center"/>
    </xf>
    <xf numFmtId="44" fontId="3" fillId="3" borderId="1" xfId="1" applyFont="1" applyFill="1" applyBorder="1" applyAlignment="1">
      <alignment horizontal="center"/>
    </xf>
    <xf numFmtId="14" fontId="3" fillId="3" borderId="3" xfId="0" applyNumberFormat="1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14" fontId="3" fillId="3" borderId="5" xfId="0" applyNumberFormat="1" applyFon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6" xfId="0" applyBorder="1"/>
    <xf numFmtId="164" fontId="3" fillId="3" borderId="5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2" fontId="3" fillId="3" borderId="5" xfId="0" applyNumberFormat="1" applyFont="1" applyFill="1" applyBorder="1" applyAlignment="1">
      <alignment horizontal="center"/>
    </xf>
    <xf numFmtId="44" fontId="3" fillId="3" borderId="5" xfId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2" fontId="3" fillId="3" borderId="3" xfId="0" applyNumberFormat="1" applyFont="1" applyFill="1" applyBorder="1" applyAlignment="1">
      <alignment horizontal="center"/>
    </xf>
    <xf numFmtId="44" fontId="3" fillId="3" borderId="3" xfId="1" applyFont="1" applyFill="1" applyBorder="1" applyAlignment="1">
      <alignment horizontal="center"/>
    </xf>
    <xf numFmtId="14" fontId="3" fillId="3" borderId="7" xfId="0" applyNumberFormat="1" applyFont="1" applyFill="1" applyBorder="1" applyAlignment="1">
      <alignment horizontal="center"/>
    </xf>
    <xf numFmtId="164" fontId="3" fillId="3" borderId="7" xfId="0" applyNumberFormat="1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2" fontId="3" fillId="3" borderId="7" xfId="0" applyNumberFormat="1" applyFont="1" applyFill="1" applyBorder="1" applyAlignment="1">
      <alignment horizontal="center"/>
    </xf>
    <xf numFmtId="44" fontId="3" fillId="3" borderId="7" xfId="1" applyFont="1" applyFill="1" applyBorder="1" applyAlignment="1">
      <alignment horizontal="center"/>
    </xf>
    <xf numFmtId="14" fontId="3" fillId="3" borderId="8" xfId="0" applyNumberFormat="1" applyFont="1" applyFill="1" applyBorder="1" applyAlignment="1">
      <alignment horizontal="center"/>
    </xf>
    <xf numFmtId="164" fontId="3" fillId="3" borderId="8" xfId="0" applyNumberFormat="1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2" fontId="3" fillId="3" borderId="8" xfId="0" applyNumberFormat="1" applyFont="1" applyFill="1" applyBorder="1" applyAlignment="1">
      <alignment horizontal="center"/>
    </xf>
    <xf numFmtId="44" fontId="3" fillId="3" borderId="8" xfId="1" applyFont="1" applyFill="1" applyBorder="1" applyAlignment="1">
      <alignment horizontal="center"/>
    </xf>
    <xf numFmtId="0" fontId="0" fillId="0" borderId="1" xfId="0" applyBorder="1"/>
    <xf numFmtId="14" fontId="3" fillId="3" borderId="9" xfId="0" applyNumberFormat="1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0" borderId="10" xfId="0" applyBorder="1"/>
    <xf numFmtId="0" fontId="4" fillId="4" borderId="1" xfId="0" applyFont="1" applyFill="1" applyBorder="1" applyAlignment="1">
      <alignment horizontal="center"/>
    </xf>
    <xf numFmtId="14" fontId="4" fillId="4" borderId="1" xfId="0" applyNumberFormat="1" applyFont="1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/>
    </xf>
    <xf numFmtId="2" fontId="4" fillId="4" borderId="1" xfId="0" applyNumberFormat="1" applyFont="1" applyFill="1" applyBorder="1" applyAlignment="1">
      <alignment horizontal="center"/>
    </xf>
    <xf numFmtId="44" fontId="4" fillId="4" borderId="1" xfId="1" applyFont="1" applyFill="1" applyBorder="1" applyAlignment="1">
      <alignment horizontal="center"/>
    </xf>
    <xf numFmtId="0" fontId="0" fillId="4" borderId="1" xfId="0" applyFill="1" applyBorder="1"/>
    <xf numFmtId="0" fontId="5" fillId="2" borderId="4" xfId="0" applyFont="1" applyFill="1" applyBorder="1" applyAlignment="1">
      <alignment horizontal="center" vertical="center" wrapText="1"/>
    </xf>
    <xf numFmtId="164" fontId="5" fillId="2" borderId="4" xfId="0" applyNumberFormat="1" applyFont="1" applyFill="1" applyBorder="1" applyAlignment="1">
      <alignment horizontal="center" vertical="center" wrapText="1"/>
    </xf>
    <xf numFmtId="2" fontId="5" fillId="2" borderId="4" xfId="0" applyNumberFormat="1" applyFont="1" applyFill="1" applyBorder="1" applyAlignment="1">
      <alignment horizontal="center" vertical="center" wrapText="1"/>
    </xf>
    <xf numFmtId="44" fontId="5" fillId="2" borderId="4" xfId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0" fillId="3" borderId="1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/>
    </xf>
    <xf numFmtId="44" fontId="3" fillId="3" borderId="7" xfId="1" applyFont="1" applyFill="1" applyBorder="1" applyAlignment="1">
      <alignment horizontal="left"/>
    </xf>
    <xf numFmtId="44" fontId="3" fillId="3" borderId="1" xfId="1" applyFont="1" applyFill="1" applyBorder="1" applyAlignment="1">
      <alignment horizontal="left"/>
    </xf>
    <xf numFmtId="44" fontId="3" fillId="3" borderId="8" xfId="1" applyFont="1" applyFill="1" applyBorder="1" applyAlignment="1">
      <alignment horizontal="left"/>
    </xf>
    <xf numFmtId="44" fontId="3" fillId="3" borderId="3" xfId="1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0" xfId="0" applyFill="1" applyAlignment="1">
      <alignment horizontal="left"/>
    </xf>
    <xf numFmtId="44" fontId="3" fillId="3" borderId="0" xfId="1" applyFont="1" applyFill="1" applyAlignment="1">
      <alignment horizontal="center"/>
    </xf>
    <xf numFmtId="0" fontId="0" fillId="3" borderId="9" xfId="0" applyFill="1" applyBorder="1" applyAlignment="1">
      <alignment horizontal="center"/>
    </xf>
    <xf numFmtId="44" fontId="3" fillId="3" borderId="9" xfId="1" applyFont="1" applyFill="1" applyBorder="1" applyAlignment="1">
      <alignment horizontal="center"/>
    </xf>
    <xf numFmtId="0" fontId="0" fillId="3" borderId="9" xfId="0" applyFill="1" applyBorder="1" applyAlignment="1">
      <alignment horizontal="left"/>
    </xf>
    <xf numFmtId="14" fontId="3" fillId="3" borderId="11" xfId="0" applyNumberFormat="1" applyFont="1" applyFill="1" applyBorder="1" applyAlignment="1">
      <alignment horizontal="center"/>
    </xf>
    <xf numFmtId="14" fontId="3" fillId="3" borderId="12" xfId="0" applyNumberFormat="1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44" fontId="3" fillId="3" borderId="12" xfId="1" applyFont="1" applyFill="1" applyBorder="1" applyAlignment="1">
      <alignment horizontal="center"/>
    </xf>
    <xf numFmtId="0" fontId="0" fillId="3" borderId="12" xfId="0" applyFill="1" applyBorder="1" applyAlignment="1">
      <alignment horizontal="left"/>
    </xf>
    <xf numFmtId="0" fontId="0" fillId="0" borderId="12" xfId="0" applyBorder="1"/>
    <xf numFmtId="164" fontId="3" fillId="3" borderId="9" xfId="0" applyNumberFormat="1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/>
    </xf>
    <xf numFmtId="0" fontId="3" fillId="3" borderId="9" xfId="0" applyFont="1" applyFill="1" applyBorder="1" applyAlignment="1">
      <alignment horizontal="left"/>
    </xf>
    <xf numFmtId="44" fontId="3" fillId="3" borderId="9" xfId="1" applyFont="1" applyFill="1" applyBorder="1" applyAlignment="1">
      <alignment horizontal="left"/>
    </xf>
    <xf numFmtId="0" fontId="7" fillId="5" borderId="1" xfId="0" applyFont="1" applyFill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 wrapText="1"/>
    </xf>
    <xf numFmtId="2" fontId="7" fillId="5" borderId="1" xfId="0" applyNumberFormat="1" applyFont="1" applyFill="1" applyBorder="1" applyAlignment="1">
      <alignment horizontal="center" vertical="center" wrapText="1"/>
    </xf>
    <xf numFmtId="44" fontId="7" fillId="5" borderId="1" xfId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4" fontId="9" fillId="6" borderId="1" xfId="0" applyNumberFormat="1" applyFont="1" applyFill="1" applyBorder="1" applyAlignment="1">
      <alignment horizontal="center"/>
    </xf>
    <xf numFmtId="164" fontId="9" fillId="6" borderId="1" xfId="0" applyNumberFormat="1" applyFont="1" applyFill="1" applyBorder="1" applyAlignment="1">
      <alignment horizontal="center"/>
    </xf>
    <xf numFmtId="2" fontId="9" fillId="6" borderId="1" xfId="0" applyNumberFormat="1" applyFont="1" applyFill="1" applyBorder="1" applyAlignment="1">
      <alignment horizontal="center"/>
    </xf>
    <xf numFmtId="39" fontId="9" fillId="6" borderId="1" xfId="0" applyNumberFormat="1" applyFont="1" applyFill="1" applyBorder="1" applyAlignment="1">
      <alignment horizontal="center"/>
    </xf>
    <xf numFmtId="44" fontId="9" fillId="6" borderId="1" xfId="1" applyFont="1" applyFill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9" fillId="6" borderId="5" xfId="0" applyFont="1" applyFill="1" applyBorder="1" applyAlignment="1">
      <alignment horizontal="center"/>
    </xf>
    <xf numFmtId="14" fontId="9" fillId="6" borderId="5" xfId="0" applyNumberFormat="1" applyFont="1" applyFill="1" applyBorder="1" applyAlignment="1">
      <alignment horizontal="center"/>
    </xf>
    <xf numFmtId="164" fontId="9" fillId="6" borderId="5" xfId="0" applyNumberFormat="1" applyFont="1" applyFill="1" applyBorder="1" applyAlignment="1">
      <alignment horizontal="center"/>
    </xf>
    <xf numFmtId="2" fontId="9" fillId="6" borderId="5" xfId="0" applyNumberFormat="1" applyFont="1" applyFill="1" applyBorder="1" applyAlignment="1">
      <alignment horizontal="center"/>
    </xf>
    <xf numFmtId="39" fontId="9" fillId="6" borderId="5" xfId="0" applyNumberFormat="1" applyFont="1" applyFill="1" applyBorder="1" applyAlignment="1">
      <alignment horizontal="center"/>
    </xf>
    <xf numFmtId="44" fontId="9" fillId="6" borderId="5" xfId="1" applyFont="1" applyFill="1" applyBorder="1" applyAlignment="1">
      <alignment horizontal="center"/>
    </xf>
    <xf numFmtId="0" fontId="10" fillId="6" borderId="5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14" fontId="9" fillId="6" borderId="8" xfId="0" applyNumberFormat="1" applyFont="1" applyFill="1" applyBorder="1" applyAlignment="1">
      <alignment horizontal="center"/>
    </xf>
    <xf numFmtId="164" fontId="9" fillId="6" borderId="8" xfId="0" applyNumberFormat="1" applyFont="1" applyFill="1" applyBorder="1" applyAlignment="1">
      <alignment horizontal="center"/>
    </xf>
    <xf numFmtId="2" fontId="9" fillId="6" borderId="8" xfId="0" applyNumberFormat="1" applyFont="1" applyFill="1" applyBorder="1" applyAlignment="1">
      <alignment horizontal="center"/>
    </xf>
    <xf numFmtId="39" fontId="9" fillId="6" borderId="8" xfId="0" applyNumberFormat="1" applyFont="1" applyFill="1" applyBorder="1" applyAlignment="1">
      <alignment horizontal="center"/>
    </xf>
    <xf numFmtId="2" fontId="9" fillId="6" borderId="12" xfId="0" applyNumberFormat="1" applyFont="1" applyFill="1" applyBorder="1" applyAlignment="1">
      <alignment horizontal="center"/>
    </xf>
    <xf numFmtId="44" fontId="9" fillId="6" borderId="8" xfId="1" applyFont="1" applyFill="1" applyBorder="1" applyAlignment="1">
      <alignment horizontal="center"/>
    </xf>
    <xf numFmtId="0" fontId="10" fillId="6" borderId="8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14" fontId="9" fillId="6" borderId="3" xfId="0" applyNumberFormat="1" applyFont="1" applyFill="1" applyBorder="1" applyAlignment="1">
      <alignment horizontal="center"/>
    </xf>
    <xf numFmtId="164" fontId="9" fillId="6" borderId="3" xfId="0" applyNumberFormat="1" applyFont="1" applyFill="1" applyBorder="1" applyAlignment="1">
      <alignment horizontal="center"/>
    </xf>
    <xf numFmtId="2" fontId="9" fillId="6" borderId="3" xfId="0" applyNumberFormat="1" applyFont="1" applyFill="1" applyBorder="1" applyAlignment="1">
      <alignment horizontal="center"/>
    </xf>
    <xf numFmtId="39" fontId="9" fillId="6" borderId="3" xfId="0" applyNumberFormat="1" applyFont="1" applyFill="1" applyBorder="1" applyAlignment="1">
      <alignment horizontal="center"/>
    </xf>
    <xf numFmtId="44" fontId="9" fillId="6" borderId="3" xfId="1" applyFont="1" applyFill="1" applyBorder="1" applyAlignment="1">
      <alignment horizontal="center"/>
    </xf>
    <xf numFmtId="0" fontId="10" fillId="6" borderId="3" xfId="0" applyFont="1" applyFill="1" applyBorder="1" applyAlignment="1">
      <alignment horizontal="center"/>
    </xf>
    <xf numFmtId="0" fontId="9" fillId="6" borderId="12" xfId="0" applyFont="1" applyFill="1" applyBorder="1" applyAlignment="1">
      <alignment horizontal="center"/>
    </xf>
    <xf numFmtId="14" fontId="9" fillId="6" borderId="12" xfId="0" applyNumberFormat="1" applyFont="1" applyFill="1" applyBorder="1" applyAlignment="1">
      <alignment horizontal="center"/>
    </xf>
    <xf numFmtId="164" fontId="9" fillId="6" borderId="12" xfId="0" applyNumberFormat="1" applyFont="1" applyFill="1" applyBorder="1" applyAlignment="1">
      <alignment horizontal="center"/>
    </xf>
    <xf numFmtId="39" fontId="9" fillId="6" borderId="12" xfId="0" applyNumberFormat="1" applyFont="1" applyFill="1" applyBorder="1" applyAlignment="1">
      <alignment horizontal="center"/>
    </xf>
    <xf numFmtId="44" fontId="9" fillId="6" borderId="12" xfId="1" applyFont="1" applyFill="1" applyBorder="1" applyAlignment="1">
      <alignment horizontal="center"/>
    </xf>
    <xf numFmtId="0" fontId="10" fillId="6" borderId="12" xfId="0" applyFont="1" applyFill="1" applyBorder="1" applyAlignment="1">
      <alignment horizontal="center"/>
    </xf>
    <xf numFmtId="44" fontId="10" fillId="6" borderId="5" xfId="1" applyFont="1" applyFill="1" applyBorder="1" applyAlignment="1">
      <alignment horizontal="center"/>
    </xf>
    <xf numFmtId="44" fontId="10" fillId="6" borderId="3" xfId="1" applyFont="1" applyFill="1" applyBorder="1" applyAlignment="1">
      <alignment horizontal="center"/>
    </xf>
    <xf numFmtId="44" fontId="10" fillId="6" borderId="1" xfId="1" applyFont="1" applyFill="1" applyBorder="1" applyAlignment="1">
      <alignment horizontal="center"/>
    </xf>
    <xf numFmtId="2" fontId="10" fillId="6" borderId="1" xfId="0" applyNumberFormat="1" applyFont="1" applyFill="1" applyBorder="1" applyAlignment="1">
      <alignment horizontal="center"/>
    </xf>
    <xf numFmtId="20" fontId="10" fillId="6" borderId="1" xfId="0" applyNumberFormat="1" applyFont="1" applyFill="1" applyBorder="1" applyAlignment="1">
      <alignment horizontal="center"/>
    </xf>
    <xf numFmtId="2" fontId="9" fillId="6" borderId="1" xfId="0" applyNumberFormat="1" applyFont="1" applyFill="1" applyBorder="1" applyAlignment="1">
      <alignment horizontal="center" vertical="center"/>
    </xf>
    <xf numFmtId="2" fontId="9" fillId="6" borderId="5" xfId="0" applyNumberFormat="1" applyFont="1" applyFill="1" applyBorder="1" applyAlignment="1">
      <alignment horizontal="center" vertical="center"/>
    </xf>
    <xf numFmtId="2" fontId="9" fillId="6" borderId="12" xfId="0" applyNumberFormat="1" applyFont="1" applyFill="1" applyBorder="1" applyAlignment="1">
      <alignment horizontal="center" vertical="center"/>
    </xf>
    <xf numFmtId="2" fontId="9" fillId="6" borderId="3" xfId="0" applyNumberFormat="1" applyFont="1" applyFill="1" applyBorder="1" applyAlignment="1">
      <alignment horizontal="center" vertical="center"/>
    </xf>
    <xf numFmtId="2" fontId="10" fillId="6" borderId="3" xfId="0" applyNumberFormat="1" applyFont="1" applyFill="1" applyBorder="1" applyAlignment="1">
      <alignment horizontal="center" vertical="center"/>
    </xf>
    <xf numFmtId="2" fontId="10" fillId="6" borderId="5" xfId="0" applyNumberFormat="1" applyFont="1" applyFill="1" applyBorder="1" applyAlignment="1">
      <alignment horizontal="center" vertical="center"/>
    </xf>
    <xf numFmtId="2" fontId="9" fillId="6" borderId="8" xfId="0" applyNumberFormat="1" applyFont="1" applyFill="1" applyBorder="1" applyAlignment="1">
      <alignment horizontal="center" vertical="center"/>
    </xf>
    <xf numFmtId="2" fontId="10" fillId="6" borderId="1" xfId="0" applyNumberFormat="1" applyFont="1" applyFill="1" applyBorder="1" applyAlignment="1">
      <alignment horizontal="center" vertical="center"/>
    </xf>
    <xf numFmtId="14" fontId="9" fillId="6" borderId="7" xfId="0" applyNumberFormat="1" applyFont="1" applyFill="1" applyBorder="1" applyAlignment="1">
      <alignment horizontal="center"/>
    </xf>
    <xf numFmtId="0" fontId="9" fillId="6" borderId="7" xfId="0" applyFont="1" applyFill="1" applyBorder="1" applyAlignment="1">
      <alignment horizontal="center"/>
    </xf>
    <xf numFmtId="164" fontId="9" fillId="6" borderId="7" xfId="0" applyNumberFormat="1" applyFont="1" applyFill="1" applyBorder="1" applyAlignment="1">
      <alignment horizontal="center"/>
    </xf>
    <xf numFmtId="0" fontId="9" fillId="6" borderId="14" xfId="0" applyFont="1" applyFill="1" applyBorder="1" applyAlignment="1">
      <alignment horizontal="center" vertical="center"/>
    </xf>
    <xf numFmtId="0" fontId="9" fillId="6" borderId="17" xfId="0" applyFont="1" applyFill="1" applyBorder="1" applyAlignment="1">
      <alignment horizontal="center" vertical="center"/>
    </xf>
    <xf numFmtId="14" fontId="9" fillId="6" borderId="15" xfId="0" applyNumberFormat="1" applyFont="1" applyFill="1" applyBorder="1" applyAlignment="1">
      <alignment horizontal="center" vertical="center" wrapText="1"/>
    </xf>
    <xf numFmtId="169" fontId="9" fillId="6" borderId="12" xfId="0" applyNumberFormat="1" applyFont="1" applyFill="1" applyBorder="1" applyAlignment="1">
      <alignment horizontal="center" vertical="center"/>
    </xf>
    <xf numFmtId="39" fontId="9" fillId="6" borderId="12" xfId="0" applyNumberFormat="1" applyFont="1" applyFill="1" applyBorder="1" applyAlignment="1">
      <alignment horizontal="center" vertical="center"/>
    </xf>
    <xf numFmtId="44" fontId="9" fillId="6" borderId="12" xfId="1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6" borderId="15" xfId="0" applyNumberFormat="1" applyFont="1" applyFill="1" applyBorder="1" applyAlignment="1">
      <alignment horizontal="center" vertical="center" wrapText="1"/>
    </xf>
    <xf numFmtId="14" fontId="9" fillId="6" borderId="16" xfId="0" applyNumberFormat="1" applyFont="1" applyFill="1" applyBorder="1" applyAlignment="1">
      <alignment horizontal="center" vertical="center" wrapText="1"/>
    </xf>
    <xf numFmtId="0" fontId="9" fillId="6" borderId="14" xfId="0" applyFont="1" applyFill="1" applyBorder="1" applyAlignment="1">
      <alignment horizontal="center" vertical="center" wrapText="1"/>
    </xf>
    <xf numFmtId="164" fontId="11" fillId="6" borderId="14" xfId="0" applyNumberFormat="1" applyFont="1" applyFill="1" applyBorder="1" applyAlignment="1">
      <alignment horizontal="center" vertical="center" wrapText="1"/>
    </xf>
    <xf numFmtId="169" fontId="9" fillId="6" borderId="15" xfId="0" applyNumberFormat="1" applyFont="1" applyFill="1" applyBorder="1" applyAlignment="1">
      <alignment horizontal="center" vertical="center"/>
    </xf>
    <xf numFmtId="0" fontId="9" fillId="6" borderId="13" xfId="0" applyFont="1" applyFill="1" applyBorder="1" applyAlignment="1">
      <alignment horizontal="center" vertical="center" wrapText="1"/>
    </xf>
    <xf numFmtId="2" fontId="9" fillId="6" borderId="12" xfId="0" applyNumberFormat="1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C41B3-E37E-4FE1-BDB7-3F43FF1E0E03}">
  <dimension ref="A1:Q182"/>
  <sheetViews>
    <sheetView workbookViewId="0">
      <pane ySplit="1" topLeftCell="A2" activePane="bottomLeft" state="frozen"/>
      <selection pane="bottomLeft" activeCell="B13" sqref="A1:Q164"/>
    </sheetView>
  </sheetViews>
  <sheetFormatPr defaultRowHeight="14.4" x14ac:dyDescent="0.3"/>
  <cols>
    <col min="1" max="1" width="10.44140625" bestFit="1" customWidth="1"/>
    <col min="2" max="2" width="10.5546875" bestFit="1" customWidth="1"/>
    <col min="3" max="3" width="8.109375" bestFit="1" customWidth="1"/>
    <col min="4" max="4" width="6.109375" bestFit="1" customWidth="1"/>
    <col min="5" max="6" width="5.5546875" style="2" bestFit="1" customWidth="1"/>
    <col min="7" max="7" width="6.6640625" bestFit="1" customWidth="1"/>
    <col min="8" max="8" width="14.109375" bestFit="1" customWidth="1"/>
    <col min="9" max="9" width="9.88671875" bestFit="1" customWidth="1"/>
    <col min="10" max="10" width="11.77734375" bestFit="1" customWidth="1"/>
    <col min="11" max="11" width="14.33203125" style="4" bestFit="1" customWidth="1"/>
    <col min="12" max="12" width="17" style="4" bestFit="1" customWidth="1"/>
    <col min="13" max="14" width="17" style="4" customWidth="1"/>
    <col min="15" max="15" width="12" style="5" bestFit="1" customWidth="1"/>
    <col min="16" max="16" width="51.44140625" style="5" bestFit="1" customWidth="1"/>
    <col min="17" max="17" width="8.5546875" bestFit="1" customWidth="1"/>
  </cols>
  <sheetData>
    <row r="1" spans="1:17" x14ac:dyDescent="0.3">
      <c r="A1" t="s">
        <v>6</v>
      </c>
      <c r="B1" t="s">
        <v>0</v>
      </c>
      <c r="C1" t="s">
        <v>14</v>
      </c>
      <c r="D1" t="s">
        <v>16</v>
      </c>
      <c r="E1" s="2" t="s">
        <v>1</v>
      </c>
      <c r="F1" s="2" t="s">
        <v>2</v>
      </c>
      <c r="G1" t="s">
        <v>3</v>
      </c>
      <c r="H1" t="s">
        <v>81</v>
      </c>
      <c r="I1" t="s">
        <v>82</v>
      </c>
      <c r="J1" t="s">
        <v>83</v>
      </c>
      <c r="K1" s="4" t="s">
        <v>84</v>
      </c>
      <c r="L1" s="4" t="s">
        <v>85</v>
      </c>
      <c r="M1" s="4" t="s">
        <v>96</v>
      </c>
      <c r="N1" s="4" t="s">
        <v>86</v>
      </c>
      <c r="O1" s="5" t="s">
        <v>4</v>
      </c>
      <c r="P1" s="5" t="s">
        <v>87</v>
      </c>
      <c r="Q1" t="s">
        <v>5</v>
      </c>
    </row>
    <row r="2" spans="1:17" x14ac:dyDescent="0.3">
      <c r="A2" t="s">
        <v>7</v>
      </c>
      <c r="B2" s="1">
        <v>45097</v>
      </c>
      <c r="C2" s="1"/>
      <c r="D2" s="1"/>
      <c r="H2" t="str">
        <f>TEXT((F2-E2), "hh:mm")</f>
        <v>00:00</v>
      </c>
      <c r="K2" s="4">
        <f>J2/60</f>
        <v>0</v>
      </c>
      <c r="L2" s="4">
        <f>I2+K2</f>
        <v>0</v>
      </c>
      <c r="N2" s="4">
        <v>20</v>
      </c>
      <c r="O2" s="5">
        <f>(M2*N2)</f>
        <v>0</v>
      </c>
    </row>
    <row r="3" spans="1:17" x14ac:dyDescent="0.3">
      <c r="A3" t="s">
        <v>8</v>
      </c>
      <c r="B3" s="1">
        <v>45098</v>
      </c>
      <c r="C3" s="1"/>
      <c r="D3" s="1"/>
      <c r="H3" t="str">
        <f t="shared" ref="H3:H66" si="0">TEXT((F3-E3), "hh:mm")</f>
        <v>00:00</v>
      </c>
      <c r="K3" s="4">
        <f t="shared" ref="K3:K66" si="1">J3/60</f>
        <v>0</v>
      </c>
      <c r="L3" s="4">
        <f t="shared" ref="L3:L66" si="2">I3+K3</f>
        <v>0</v>
      </c>
      <c r="N3" s="4">
        <v>20</v>
      </c>
      <c r="O3" s="5">
        <f t="shared" ref="O3:O66" si="3">(M3*N3)</f>
        <v>0</v>
      </c>
    </row>
    <row r="4" spans="1:17" x14ac:dyDescent="0.3">
      <c r="A4" t="s">
        <v>9</v>
      </c>
      <c r="B4" s="1">
        <v>45099</v>
      </c>
      <c r="C4" s="1"/>
      <c r="D4" s="1"/>
      <c r="H4" t="str">
        <f t="shared" si="0"/>
        <v>00:00</v>
      </c>
      <c r="K4" s="4">
        <f t="shared" si="1"/>
        <v>0</v>
      </c>
      <c r="L4" s="4">
        <f t="shared" si="2"/>
        <v>0</v>
      </c>
      <c r="N4" s="4">
        <v>20</v>
      </c>
      <c r="O4" s="5">
        <f t="shared" si="3"/>
        <v>0</v>
      </c>
    </row>
    <row r="5" spans="1:17" x14ac:dyDescent="0.3">
      <c r="A5" t="s">
        <v>10</v>
      </c>
      <c r="B5" s="1">
        <v>45100</v>
      </c>
      <c r="C5" s="1"/>
      <c r="D5" s="1"/>
      <c r="H5" t="str">
        <f t="shared" si="0"/>
        <v>00:00</v>
      </c>
      <c r="K5" s="4">
        <f t="shared" si="1"/>
        <v>0</v>
      </c>
      <c r="L5" s="4">
        <f t="shared" si="2"/>
        <v>0</v>
      </c>
      <c r="N5" s="4">
        <v>20</v>
      </c>
      <c r="O5" s="5">
        <f t="shared" si="3"/>
        <v>0</v>
      </c>
    </row>
    <row r="6" spans="1:17" x14ac:dyDescent="0.3">
      <c r="A6" t="s">
        <v>11</v>
      </c>
      <c r="B6" s="1">
        <v>45101</v>
      </c>
      <c r="C6" s="1"/>
      <c r="D6" s="1"/>
      <c r="H6" t="str">
        <f t="shared" si="0"/>
        <v>00:00</v>
      </c>
      <c r="K6" s="4">
        <f t="shared" si="1"/>
        <v>0</v>
      </c>
      <c r="L6" s="4">
        <f t="shared" si="2"/>
        <v>0</v>
      </c>
      <c r="N6" s="4">
        <v>20</v>
      </c>
      <c r="O6" s="5">
        <f t="shared" si="3"/>
        <v>0</v>
      </c>
    </row>
    <row r="7" spans="1:17" x14ac:dyDescent="0.3">
      <c r="A7" t="s">
        <v>12</v>
      </c>
      <c r="B7" s="1">
        <v>45102</v>
      </c>
      <c r="C7" s="1" t="s">
        <v>15</v>
      </c>
      <c r="D7" s="1" t="s">
        <v>17</v>
      </c>
      <c r="E7" s="2">
        <v>0.46388888888888885</v>
      </c>
      <c r="F7" s="2">
        <v>0.55972222222222223</v>
      </c>
      <c r="H7" t="str">
        <f t="shared" si="0"/>
        <v>02:18</v>
      </c>
      <c r="I7">
        <v>2</v>
      </c>
      <c r="J7">
        <v>18</v>
      </c>
      <c r="K7" s="4">
        <f t="shared" si="1"/>
        <v>0.3</v>
      </c>
      <c r="L7" s="4">
        <f t="shared" si="2"/>
        <v>2.2999999999999998</v>
      </c>
      <c r="N7" s="4">
        <v>20</v>
      </c>
      <c r="O7" s="5">
        <f t="shared" si="3"/>
        <v>0</v>
      </c>
    </row>
    <row r="8" spans="1:17" x14ac:dyDescent="0.3">
      <c r="A8" t="s">
        <v>13</v>
      </c>
      <c r="B8" s="1">
        <v>45103</v>
      </c>
      <c r="C8" s="1"/>
      <c r="D8" s="1"/>
      <c r="H8" t="str">
        <f t="shared" si="0"/>
        <v>00:00</v>
      </c>
      <c r="K8" s="4">
        <f t="shared" si="1"/>
        <v>0</v>
      </c>
      <c r="L8" s="4">
        <f t="shared" si="2"/>
        <v>0</v>
      </c>
      <c r="N8" s="4">
        <v>20</v>
      </c>
      <c r="O8" s="5">
        <f t="shared" si="3"/>
        <v>0</v>
      </c>
      <c r="Q8">
        <v>300</v>
      </c>
    </row>
    <row r="9" spans="1:17" x14ac:dyDescent="0.3">
      <c r="A9" t="s">
        <v>7</v>
      </c>
      <c r="B9" s="1">
        <v>45104</v>
      </c>
      <c r="C9" s="1"/>
      <c r="D9" s="1"/>
      <c r="H9" t="str">
        <f t="shared" si="0"/>
        <v>00:00</v>
      </c>
      <c r="K9" s="4">
        <f t="shared" si="1"/>
        <v>0</v>
      </c>
      <c r="L9" s="4">
        <f t="shared" si="2"/>
        <v>0</v>
      </c>
      <c r="N9" s="4">
        <v>20</v>
      </c>
      <c r="O9" s="5">
        <f t="shared" si="3"/>
        <v>0</v>
      </c>
    </row>
    <row r="10" spans="1:17" x14ac:dyDescent="0.3">
      <c r="A10" t="s">
        <v>8</v>
      </c>
      <c r="B10" s="1">
        <v>45105</v>
      </c>
      <c r="C10" s="1" t="s">
        <v>18</v>
      </c>
      <c r="D10" s="1" t="s">
        <v>19</v>
      </c>
      <c r="E10" s="2">
        <v>0.73541666666666661</v>
      </c>
      <c r="F10" s="2">
        <v>0.87847222222222221</v>
      </c>
      <c r="H10" t="str">
        <f t="shared" si="0"/>
        <v>03:26</v>
      </c>
      <c r="I10">
        <v>3</v>
      </c>
      <c r="J10">
        <v>26</v>
      </c>
      <c r="K10" s="4">
        <f t="shared" si="1"/>
        <v>0.43333333333333335</v>
      </c>
      <c r="L10" s="4">
        <f t="shared" si="2"/>
        <v>3.4333333333333336</v>
      </c>
      <c r="N10" s="4">
        <v>20</v>
      </c>
      <c r="O10" s="5">
        <f t="shared" si="3"/>
        <v>0</v>
      </c>
    </row>
    <row r="11" spans="1:17" x14ac:dyDescent="0.3">
      <c r="A11" t="s">
        <v>9</v>
      </c>
      <c r="B11" s="1">
        <v>45106</v>
      </c>
      <c r="C11" s="1"/>
      <c r="D11" s="1"/>
      <c r="H11" t="str">
        <f t="shared" si="0"/>
        <v>00:00</v>
      </c>
      <c r="K11" s="4">
        <f t="shared" si="1"/>
        <v>0</v>
      </c>
      <c r="L11" s="4">
        <f t="shared" si="2"/>
        <v>0</v>
      </c>
      <c r="N11" s="4">
        <v>20</v>
      </c>
      <c r="O11" s="5">
        <f t="shared" si="3"/>
        <v>0</v>
      </c>
    </row>
    <row r="12" spans="1:17" x14ac:dyDescent="0.3">
      <c r="A12" t="s">
        <v>10</v>
      </c>
      <c r="B12" s="1">
        <v>45107</v>
      </c>
      <c r="C12" s="1"/>
      <c r="D12" s="1"/>
      <c r="H12" t="str">
        <f t="shared" si="0"/>
        <v>00:00</v>
      </c>
      <c r="K12" s="4">
        <f t="shared" si="1"/>
        <v>0</v>
      </c>
      <c r="L12" s="4">
        <f t="shared" si="2"/>
        <v>0</v>
      </c>
      <c r="N12" s="4">
        <v>20</v>
      </c>
      <c r="O12" s="5">
        <f t="shared" si="3"/>
        <v>0</v>
      </c>
    </row>
    <row r="13" spans="1:17" x14ac:dyDescent="0.3">
      <c r="A13" t="s">
        <v>11</v>
      </c>
      <c r="B13" s="1">
        <v>45108</v>
      </c>
      <c r="C13" s="1"/>
      <c r="D13" s="1"/>
      <c r="H13" t="str">
        <f t="shared" si="0"/>
        <v>00:00</v>
      </c>
      <c r="K13" s="4">
        <f t="shared" si="1"/>
        <v>0</v>
      </c>
      <c r="L13" s="4">
        <f t="shared" si="2"/>
        <v>0</v>
      </c>
      <c r="N13" s="4">
        <v>20</v>
      </c>
      <c r="O13" s="5">
        <f t="shared" si="3"/>
        <v>0</v>
      </c>
    </row>
    <row r="14" spans="1:17" x14ac:dyDescent="0.3">
      <c r="A14" t="s">
        <v>12</v>
      </c>
      <c r="B14" s="1">
        <v>45109</v>
      </c>
      <c r="C14" s="1"/>
      <c r="D14" s="1"/>
      <c r="H14" t="str">
        <f t="shared" si="0"/>
        <v>00:00</v>
      </c>
      <c r="K14" s="4">
        <f t="shared" si="1"/>
        <v>0</v>
      </c>
      <c r="L14" s="4">
        <f t="shared" si="2"/>
        <v>0</v>
      </c>
      <c r="N14" s="4">
        <v>20</v>
      </c>
      <c r="O14" s="5">
        <f t="shared" si="3"/>
        <v>0</v>
      </c>
    </row>
    <row r="15" spans="1:17" x14ac:dyDescent="0.3">
      <c r="A15" t="s">
        <v>13</v>
      </c>
      <c r="B15" s="1">
        <v>45110</v>
      </c>
      <c r="C15" s="1"/>
      <c r="D15" s="1"/>
      <c r="H15" t="str">
        <f t="shared" si="0"/>
        <v>00:00</v>
      </c>
      <c r="K15" s="4">
        <f t="shared" si="1"/>
        <v>0</v>
      </c>
      <c r="L15" s="4">
        <f t="shared" si="2"/>
        <v>0</v>
      </c>
      <c r="N15" s="4">
        <v>20</v>
      </c>
      <c r="O15" s="5">
        <f t="shared" si="3"/>
        <v>0</v>
      </c>
    </row>
    <row r="16" spans="1:17" x14ac:dyDescent="0.3">
      <c r="A16" t="s">
        <v>7</v>
      </c>
      <c r="B16" s="1">
        <v>45111</v>
      </c>
      <c r="C16" s="1" t="s">
        <v>20</v>
      </c>
      <c r="D16" s="1" t="s">
        <v>17</v>
      </c>
      <c r="E16" s="2">
        <v>0.64583333333333337</v>
      </c>
      <c r="F16" s="2">
        <v>0.875</v>
      </c>
      <c r="H16" t="str">
        <f t="shared" si="0"/>
        <v>05:30</v>
      </c>
      <c r="I16">
        <v>5</v>
      </c>
      <c r="J16">
        <v>30</v>
      </c>
      <c r="K16" s="4">
        <f t="shared" si="1"/>
        <v>0.5</v>
      </c>
      <c r="L16" s="4">
        <f t="shared" si="2"/>
        <v>5.5</v>
      </c>
      <c r="N16" s="4">
        <v>20</v>
      </c>
      <c r="O16" s="5">
        <f t="shared" si="3"/>
        <v>0</v>
      </c>
    </row>
    <row r="17" spans="1:15" x14ac:dyDescent="0.3">
      <c r="A17" t="s">
        <v>8</v>
      </c>
      <c r="B17" s="1">
        <v>45112</v>
      </c>
      <c r="C17" s="1"/>
      <c r="D17" s="1"/>
      <c r="H17" t="str">
        <f t="shared" si="0"/>
        <v>00:00</v>
      </c>
      <c r="K17" s="4">
        <f t="shared" si="1"/>
        <v>0</v>
      </c>
      <c r="L17" s="4">
        <f t="shared" si="2"/>
        <v>0</v>
      </c>
      <c r="N17" s="4">
        <v>20</v>
      </c>
      <c r="O17" s="5">
        <f t="shared" si="3"/>
        <v>0</v>
      </c>
    </row>
    <row r="18" spans="1:15" x14ac:dyDescent="0.3">
      <c r="A18" t="s">
        <v>9</v>
      </c>
      <c r="B18" s="1">
        <v>45113</v>
      </c>
      <c r="C18" s="1"/>
      <c r="D18" s="1"/>
      <c r="H18" t="str">
        <f t="shared" si="0"/>
        <v>00:00</v>
      </c>
      <c r="K18" s="4">
        <f t="shared" si="1"/>
        <v>0</v>
      </c>
      <c r="L18" s="4">
        <f t="shared" si="2"/>
        <v>0</v>
      </c>
      <c r="N18" s="4">
        <v>20</v>
      </c>
      <c r="O18" s="5">
        <f t="shared" si="3"/>
        <v>0</v>
      </c>
    </row>
    <row r="19" spans="1:15" x14ac:dyDescent="0.3">
      <c r="A19" t="s">
        <v>10</v>
      </c>
      <c r="B19" s="1">
        <v>45114</v>
      </c>
      <c r="C19" s="1"/>
      <c r="D19" s="1"/>
      <c r="H19" t="str">
        <f t="shared" si="0"/>
        <v>00:00</v>
      </c>
      <c r="K19" s="4">
        <f t="shared" si="1"/>
        <v>0</v>
      </c>
      <c r="L19" s="4">
        <f t="shared" si="2"/>
        <v>0</v>
      </c>
      <c r="N19" s="4">
        <v>20</v>
      </c>
      <c r="O19" s="5">
        <f t="shared" si="3"/>
        <v>0</v>
      </c>
    </row>
    <row r="20" spans="1:15" x14ac:dyDescent="0.3">
      <c r="A20" t="s">
        <v>11</v>
      </c>
      <c r="B20" s="1">
        <v>45115</v>
      </c>
      <c r="C20" s="1"/>
      <c r="D20" s="1"/>
      <c r="H20" t="str">
        <f t="shared" si="0"/>
        <v>00:00</v>
      </c>
      <c r="K20" s="4">
        <f t="shared" si="1"/>
        <v>0</v>
      </c>
      <c r="L20" s="4">
        <f t="shared" si="2"/>
        <v>0</v>
      </c>
      <c r="N20" s="4">
        <v>20</v>
      </c>
      <c r="O20" s="5">
        <f t="shared" si="3"/>
        <v>0</v>
      </c>
    </row>
    <row r="21" spans="1:15" x14ac:dyDescent="0.3">
      <c r="A21" t="s">
        <v>12</v>
      </c>
      <c r="B21" s="1">
        <v>45116</v>
      </c>
      <c r="C21" s="1"/>
      <c r="D21" s="1"/>
      <c r="H21" t="str">
        <f t="shared" si="0"/>
        <v>00:00</v>
      </c>
      <c r="K21" s="4">
        <f t="shared" si="1"/>
        <v>0</v>
      </c>
      <c r="L21" s="4">
        <f t="shared" si="2"/>
        <v>0</v>
      </c>
      <c r="N21" s="4">
        <v>20</v>
      </c>
      <c r="O21" s="5">
        <f t="shared" si="3"/>
        <v>0</v>
      </c>
    </row>
    <row r="22" spans="1:15" x14ac:dyDescent="0.3">
      <c r="A22" t="s">
        <v>13</v>
      </c>
      <c r="B22" s="1">
        <v>45117</v>
      </c>
      <c r="C22" s="1"/>
      <c r="D22" s="1"/>
      <c r="H22" t="str">
        <f t="shared" si="0"/>
        <v>00:00</v>
      </c>
      <c r="K22" s="4">
        <f t="shared" si="1"/>
        <v>0</v>
      </c>
      <c r="L22" s="4">
        <f t="shared" si="2"/>
        <v>0</v>
      </c>
      <c r="N22" s="4">
        <v>20</v>
      </c>
      <c r="O22" s="5">
        <f t="shared" si="3"/>
        <v>0</v>
      </c>
    </row>
    <row r="23" spans="1:15" x14ac:dyDescent="0.3">
      <c r="A23" t="s">
        <v>7</v>
      </c>
      <c r="B23" s="1">
        <v>45118</v>
      </c>
      <c r="C23" s="1" t="s">
        <v>15</v>
      </c>
      <c r="D23" s="1" t="s">
        <v>17</v>
      </c>
      <c r="E23" s="2">
        <v>0.75</v>
      </c>
      <c r="F23" s="2">
        <v>0.87708333333333333</v>
      </c>
      <c r="H23" t="str">
        <f t="shared" si="0"/>
        <v>03:03</v>
      </c>
      <c r="I23">
        <v>3</v>
      </c>
      <c r="J23">
        <v>3</v>
      </c>
      <c r="K23" s="4">
        <f t="shared" si="1"/>
        <v>0.05</v>
      </c>
      <c r="L23" s="4">
        <f t="shared" si="2"/>
        <v>3.05</v>
      </c>
      <c r="N23" s="4">
        <v>20</v>
      </c>
      <c r="O23" s="5">
        <f t="shared" si="3"/>
        <v>0</v>
      </c>
    </row>
    <row r="24" spans="1:15" x14ac:dyDescent="0.3">
      <c r="A24" t="s">
        <v>8</v>
      </c>
      <c r="B24" s="1">
        <v>45119</v>
      </c>
      <c r="C24" s="1"/>
      <c r="D24" s="1"/>
      <c r="H24" t="str">
        <f t="shared" si="0"/>
        <v>00:00</v>
      </c>
      <c r="K24" s="4">
        <f t="shared" si="1"/>
        <v>0</v>
      </c>
      <c r="L24" s="4">
        <f t="shared" si="2"/>
        <v>0</v>
      </c>
      <c r="N24" s="4">
        <v>20</v>
      </c>
      <c r="O24" s="5">
        <f t="shared" si="3"/>
        <v>0</v>
      </c>
    </row>
    <row r="25" spans="1:15" x14ac:dyDescent="0.3">
      <c r="A25" t="s">
        <v>9</v>
      </c>
      <c r="B25" s="1">
        <v>45120</v>
      </c>
      <c r="C25" s="1"/>
      <c r="D25" s="1"/>
      <c r="H25" t="str">
        <f t="shared" si="0"/>
        <v>00:00</v>
      </c>
      <c r="K25" s="4">
        <f t="shared" si="1"/>
        <v>0</v>
      </c>
      <c r="L25" s="4">
        <f t="shared" si="2"/>
        <v>0</v>
      </c>
      <c r="N25" s="4">
        <v>20</v>
      </c>
      <c r="O25" s="5">
        <f t="shared" si="3"/>
        <v>0</v>
      </c>
    </row>
    <row r="26" spans="1:15" x14ac:dyDescent="0.3">
      <c r="A26" t="s">
        <v>10</v>
      </c>
      <c r="B26" s="1">
        <v>45121</v>
      </c>
      <c r="C26" s="1" t="s">
        <v>18</v>
      </c>
      <c r="D26" s="1" t="s">
        <v>19</v>
      </c>
      <c r="E26" s="2">
        <v>0.76736111111111116</v>
      </c>
      <c r="F26" s="2">
        <v>0.83124999999999993</v>
      </c>
      <c r="H26" t="str">
        <f t="shared" si="0"/>
        <v>01:32</v>
      </c>
      <c r="I26">
        <v>1</v>
      </c>
      <c r="J26">
        <v>32</v>
      </c>
      <c r="K26" s="4">
        <f t="shared" si="1"/>
        <v>0.53333333333333333</v>
      </c>
      <c r="L26" s="4">
        <f t="shared" si="2"/>
        <v>1.5333333333333332</v>
      </c>
      <c r="N26" s="4">
        <v>20</v>
      </c>
      <c r="O26" s="5">
        <f t="shared" si="3"/>
        <v>0</v>
      </c>
    </row>
    <row r="27" spans="1:15" x14ac:dyDescent="0.3">
      <c r="A27" t="s">
        <v>11</v>
      </c>
      <c r="B27" s="1">
        <v>45122</v>
      </c>
      <c r="C27" s="1" t="s">
        <v>15</v>
      </c>
      <c r="D27" s="1" t="s">
        <v>17</v>
      </c>
      <c r="E27" s="2">
        <v>0.57152777777777775</v>
      </c>
      <c r="F27" s="2">
        <v>0.67569444444444438</v>
      </c>
      <c r="H27" t="str">
        <f t="shared" si="0"/>
        <v>02:30</v>
      </c>
      <c r="I27">
        <v>2</v>
      </c>
      <c r="J27">
        <v>30</v>
      </c>
      <c r="K27" s="4">
        <f t="shared" si="1"/>
        <v>0.5</v>
      </c>
      <c r="L27" s="4">
        <f t="shared" si="2"/>
        <v>2.5</v>
      </c>
      <c r="N27" s="4">
        <v>20</v>
      </c>
      <c r="O27" s="5">
        <f t="shared" si="3"/>
        <v>0</v>
      </c>
    </row>
    <row r="28" spans="1:15" x14ac:dyDescent="0.3">
      <c r="A28" t="s">
        <v>11</v>
      </c>
      <c r="B28" s="1">
        <v>45122</v>
      </c>
      <c r="C28" s="1" t="s">
        <v>18</v>
      </c>
      <c r="D28" s="1" t="s">
        <v>19</v>
      </c>
      <c r="E28" s="2">
        <v>0.68888888888888899</v>
      </c>
      <c r="F28" s="2">
        <v>0.75763888888888886</v>
      </c>
      <c r="H28" t="str">
        <f t="shared" si="0"/>
        <v>01:39</v>
      </c>
      <c r="J28">
        <v>39</v>
      </c>
      <c r="K28" s="4">
        <f t="shared" si="1"/>
        <v>0.65</v>
      </c>
      <c r="L28" s="4">
        <f t="shared" si="2"/>
        <v>0.65</v>
      </c>
      <c r="N28" s="4">
        <v>20</v>
      </c>
      <c r="O28" s="5">
        <f t="shared" si="3"/>
        <v>0</v>
      </c>
    </row>
    <row r="29" spans="1:15" x14ac:dyDescent="0.3">
      <c r="A29" t="s">
        <v>12</v>
      </c>
      <c r="B29" s="1">
        <v>45123</v>
      </c>
      <c r="C29" s="1"/>
      <c r="D29" s="1"/>
      <c r="H29" t="str">
        <f t="shared" si="0"/>
        <v>00:00</v>
      </c>
      <c r="K29" s="4">
        <f t="shared" si="1"/>
        <v>0</v>
      </c>
      <c r="L29" s="4">
        <f t="shared" si="2"/>
        <v>0</v>
      </c>
      <c r="N29" s="4">
        <v>20</v>
      </c>
      <c r="O29" s="5">
        <f t="shared" si="3"/>
        <v>0</v>
      </c>
    </row>
    <row r="30" spans="1:15" x14ac:dyDescent="0.3">
      <c r="A30" t="s">
        <v>13</v>
      </c>
      <c r="B30" s="1">
        <v>45124</v>
      </c>
      <c r="C30" s="1"/>
      <c r="D30" s="1"/>
      <c r="H30" t="str">
        <f t="shared" si="0"/>
        <v>00:00</v>
      </c>
      <c r="K30" s="4">
        <f t="shared" si="1"/>
        <v>0</v>
      </c>
      <c r="L30" s="4">
        <f t="shared" si="2"/>
        <v>0</v>
      </c>
      <c r="N30" s="4">
        <v>20</v>
      </c>
      <c r="O30" s="5">
        <f t="shared" si="3"/>
        <v>0</v>
      </c>
    </row>
    <row r="31" spans="1:15" x14ac:dyDescent="0.3">
      <c r="A31" t="s">
        <v>7</v>
      </c>
      <c r="B31" s="1">
        <v>45125</v>
      </c>
      <c r="C31" s="1"/>
      <c r="D31" s="1"/>
      <c r="H31" t="str">
        <f t="shared" si="0"/>
        <v>00:00</v>
      </c>
      <c r="K31" s="4">
        <f t="shared" si="1"/>
        <v>0</v>
      </c>
      <c r="L31" s="4">
        <f t="shared" si="2"/>
        <v>0</v>
      </c>
      <c r="N31" s="4">
        <v>20</v>
      </c>
      <c r="O31" s="5">
        <f t="shared" si="3"/>
        <v>0</v>
      </c>
    </row>
    <row r="32" spans="1:15" x14ac:dyDescent="0.3">
      <c r="A32" t="s">
        <v>8</v>
      </c>
      <c r="B32" s="1">
        <v>45126</v>
      </c>
      <c r="C32" s="1"/>
      <c r="D32" s="1"/>
      <c r="H32" t="str">
        <f t="shared" si="0"/>
        <v>00:00</v>
      </c>
      <c r="K32" s="4">
        <f t="shared" si="1"/>
        <v>0</v>
      </c>
      <c r="L32" s="4">
        <f t="shared" si="2"/>
        <v>0</v>
      </c>
      <c r="N32" s="4">
        <v>20</v>
      </c>
      <c r="O32" s="5">
        <f t="shared" si="3"/>
        <v>0</v>
      </c>
    </row>
    <row r="33" spans="1:15" x14ac:dyDescent="0.3">
      <c r="A33" t="s">
        <v>9</v>
      </c>
      <c r="B33" s="1">
        <v>45127</v>
      </c>
      <c r="C33" s="1"/>
      <c r="D33" s="1"/>
      <c r="H33" t="str">
        <f t="shared" si="0"/>
        <v>00:00</v>
      </c>
      <c r="K33" s="4">
        <f t="shared" si="1"/>
        <v>0</v>
      </c>
      <c r="L33" s="4">
        <f t="shared" si="2"/>
        <v>0</v>
      </c>
      <c r="N33" s="4">
        <v>20</v>
      </c>
      <c r="O33" s="5">
        <f t="shared" si="3"/>
        <v>0</v>
      </c>
    </row>
    <row r="34" spans="1:15" x14ac:dyDescent="0.3">
      <c r="A34" t="s">
        <v>10</v>
      </c>
      <c r="B34" s="1">
        <v>45128</v>
      </c>
      <c r="C34" s="1"/>
      <c r="D34" s="1"/>
      <c r="H34" t="str">
        <f t="shared" si="0"/>
        <v>00:00</v>
      </c>
      <c r="K34" s="4">
        <f t="shared" si="1"/>
        <v>0</v>
      </c>
      <c r="L34" s="4">
        <f t="shared" si="2"/>
        <v>0</v>
      </c>
      <c r="N34" s="4">
        <v>20</v>
      </c>
      <c r="O34" s="5">
        <f t="shared" si="3"/>
        <v>0</v>
      </c>
    </row>
    <row r="35" spans="1:15" x14ac:dyDescent="0.3">
      <c r="A35" t="s">
        <v>11</v>
      </c>
      <c r="B35" s="1">
        <v>45129</v>
      </c>
      <c r="C35" s="1" t="s">
        <v>18</v>
      </c>
      <c r="D35" s="1" t="s">
        <v>19</v>
      </c>
      <c r="E35" s="2">
        <v>0.43194444444444446</v>
      </c>
      <c r="F35" s="2">
        <v>0.8222222222222223</v>
      </c>
      <c r="H35" t="str">
        <f t="shared" si="0"/>
        <v>09:22</v>
      </c>
      <c r="I35">
        <v>9</v>
      </c>
      <c r="J35">
        <v>22</v>
      </c>
      <c r="K35" s="4">
        <f t="shared" si="1"/>
        <v>0.36666666666666664</v>
      </c>
      <c r="L35" s="4">
        <f t="shared" si="2"/>
        <v>9.3666666666666671</v>
      </c>
      <c r="N35" s="4">
        <v>20</v>
      </c>
      <c r="O35" s="5">
        <f t="shared" si="3"/>
        <v>0</v>
      </c>
    </row>
    <row r="36" spans="1:15" x14ac:dyDescent="0.3">
      <c r="A36" t="s">
        <v>12</v>
      </c>
      <c r="B36" s="1">
        <v>45130</v>
      </c>
      <c r="C36" s="1" t="s">
        <v>18</v>
      </c>
      <c r="D36" s="1" t="s">
        <v>19</v>
      </c>
      <c r="E36" s="2">
        <v>0.55902777777777779</v>
      </c>
      <c r="F36" s="2">
        <v>0.71458333333333324</v>
      </c>
      <c r="H36" t="str">
        <f t="shared" si="0"/>
        <v>03:44</v>
      </c>
      <c r="I36">
        <v>3</v>
      </c>
      <c r="J36">
        <v>44</v>
      </c>
      <c r="K36" s="4">
        <f t="shared" si="1"/>
        <v>0.73333333333333328</v>
      </c>
      <c r="L36" s="4">
        <f t="shared" si="2"/>
        <v>3.7333333333333334</v>
      </c>
      <c r="N36" s="4">
        <v>20</v>
      </c>
      <c r="O36" s="5">
        <f t="shared" si="3"/>
        <v>0</v>
      </c>
    </row>
    <row r="37" spans="1:15" x14ac:dyDescent="0.3">
      <c r="A37" t="s">
        <v>13</v>
      </c>
      <c r="B37" s="1">
        <v>45131</v>
      </c>
      <c r="C37" s="1"/>
      <c r="D37" s="1"/>
      <c r="H37" t="str">
        <f t="shared" si="0"/>
        <v>00:00</v>
      </c>
      <c r="K37" s="4">
        <f t="shared" si="1"/>
        <v>0</v>
      </c>
      <c r="L37" s="4">
        <f t="shared" si="2"/>
        <v>0</v>
      </c>
      <c r="N37" s="4">
        <v>20</v>
      </c>
      <c r="O37" s="5">
        <f t="shared" si="3"/>
        <v>0</v>
      </c>
    </row>
    <row r="38" spans="1:15" x14ac:dyDescent="0.3">
      <c r="A38" t="s">
        <v>7</v>
      </c>
      <c r="B38" s="1">
        <v>45132</v>
      </c>
      <c r="C38" s="1"/>
      <c r="D38" s="1"/>
      <c r="H38" t="str">
        <f t="shared" si="0"/>
        <v>00:00</v>
      </c>
      <c r="K38" s="4">
        <f t="shared" si="1"/>
        <v>0</v>
      </c>
      <c r="L38" s="4">
        <f t="shared" si="2"/>
        <v>0</v>
      </c>
      <c r="N38" s="4">
        <v>20</v>
      </c>
      <c r="O38" s="5">
        <f t="shared" si="3"/>
        <v>0</v>
      </c>
    </row>
    <row r="39" spans="1:15" x14ac:dyDescent="0.3">
      <c r="A39" t="s">
        <v>8</v>
      </c>
      <c r="B39" s="1">
        <v>45133</v>
      </c>
      <c r="C39" s="1"/>
      <c r="D39" s="1"/>
      <c r="H39" t="str">
        <f t="shared" si="0"/>
        <v>00:00</v>
      </c>
      <c r="K39" s="4">
        <f t="shared" si="1"/>
        <v>0</v>
      </c>
      <c r="L39" s="4">
        <f t="shared" si="2"/>
        <v>0</v>
      </c>
      <c r="N39" s="4">
        <v>20</v>
      </c>
      <c r="O39" s="5">
        <f t="shared" si="3"/>
        <v>0</v>
      </c>
    </row>
    <row r="40" spans="1:15" x14ac:dyDescent="0.3">
      <c r="A40" t="s">
        <v>9</v>
      </c>
      <c r="B40" s="1">
        <v>45134</v>
      </c>
      <c r="C40" s="1" t="s">
        <v>21</v>
      </c>
      <c r="D40" s="1" t="s">
        <v>17</v>
      </c>
      <c r="E40" s="2">
        <v>0.76666666666666661</v>
      </c>
      <c r="F40" s="2">
        <v>0.82638888888888884</v>
      </c>
      <c r="H40" t="str">
        <f t="shared" si="0"/>
        <v>01:26</v>
      </c>
      <c r="I40">
        <v>1</v>
      </c>
      <c r="J40">
        <v>26</v>
      </c>
      <c r="K40" s="4">
        <f t="shared" si="1"/>
        <v>0.43333333333333335</v>
      </c>
      <c r="L40" s="4">
        <f t="shared" si="2"/>
        <v>1.4333333333333333</v>
      </c>
      <c r="N40" s="4">
        <v>20</v>
      </c>
      <c r="O40" s="5">
        <f t="shared" si="3"/>
        <v>0</v>
      </c>
    </row>
    <row r="41" spans="1:15" x14ac:dyDescent="0.3">
      <c r="A41" t="s">
        <v>10</v>
      </c>
      <c r="B41" s="1">
        <v>45135</v>
      </c>
      <c r="C41" s="1"/>
      <c r="D41" s="1"/>
      <c r="H41" t="str">
        <f t="shared" si="0"/>
        <v>00:00</v>
      </c>
      <c r="K41" s="4">
        <f t="shared" si="1"/>
        <v>0</v>
      </c>
      <c r="L41" s="4">
        <f t="shared" si="2"/>
        <v>0</v>
      </c>
      <c r="N41" s="4">
        <v>20</v>
      </c>
      <c r="O41" s="5">
        <f t="shared" si="3"/>
        <v>0</v>
      </c>
    </row>
    <row r="42" spans="1:15" x14ac:dyDescent="0.3">
      <c r="A42" t="s">
        <v>11</v>
      </c>
      <c r="B42" s="1">
        <v>45136</v>
      </c>
      <c r="C42" s="1" t="s">
        <v>21</v>
      </c>
      <c r="D42" s="1" t="s">
        <v>17</v>
      </c>
      <c r="E42" s="2">
        <v>0.52083333333333337</v>
      </c>
      <c r="F42" s="2">
        <v>0.71666666666666667</v>
      </c>
      <c r="H42" t="str">
        <f t="shared" si="0"/>
        <v>04:42</v>
      </c>
      <c r="I42">
        <v>4</v>
      </c>
      <c r="J42">
        <v>42</v>
      </c>
      <c r="K42" s="4">
        <f t="shared" si="1"/>
        <v>0.7</v>
      </c>
      <c r="L42" s="4">
        <f t="shared" si="2"/>
        <v>4.7</v>
      </c>
      <c r="N42" s="4">
        <v>20</v>
      </c>
      <c r="O42" s="5">
        <f t="shared" si="3"/>
        <v>0</v>
      </c>
    </row>
    <row r="43" spans="1:15" x14ac:dyDescent="0.3">
      <c r="A43" t="s">
        <v>12</v>
      </c>
      <c r="B43" s="1">
        <v>45137</v>
      </c>
      <c r="C43" s="1"/>
      <c r="D43" s="1"/>
      <c r="H43" t="str">
        <f t="shared" si="0"/>
        <v>00:00</v>
      </c>
      <c r="K43" s="4">
        <f t="shared" si="1"/>
        <v>0</v>
      </c>
      <c r="L43" s="4">
        <f t="shared" si="2"/>
        <v>0</v>
      </c>
      <c r="N43" s="4">
        <v>20</v>
      </c>
      <c r="O43" s="5">
        <f t="shared" si="3"/>
        <v>0</v>
      </c>
    </row>
    <row r="44" spans="1:15" x14ac:dyDescent="0.3">
      <c r="A44" t="s">
        <v>13</v>
      </c>
      <c r="B44" s="1">
        <v>45138</v>
      </c>
      <c r="C44" s="1"/>
      <c r="D44" s="1"/>
      <c r="H44" t="str">
        <f t="shared" si="0"/>
        <v>00:00</v>
      </c>
      <c r="K44" s="4">
        <f t="shared" si="1"/>
        <v>0</v>
      </c>
      <c r="L44" s="4">
        <f t="shared" si="2"/>
        <v>0</v>
      </c>
      <c r="N44" s="4">
        <v>20</v>
      </c>
      <c r="O44" s="5">
        <f t="shared" si="3"/>
        <v>0</v>
      </c>
    </row>
    <row r="45" spans="1:15" x14ac:dyDescent="0.3">
      <c r="A45" t="s">
        <v>7</v>
      </c>
      <c r="B45" s="1">
        <v>45139</v>
      </c>
      <c r="C45" s="1" t="s">
        <v>18</v>
      </c>
      <c r="D45" s="1" t="s">
        <v>19</v>
      </c>
      <c r="E45" s="2">
        <v>0.75208333333333333</v>
      </c>
      <c r="F45" s="2">
        <v>0.90625</v>
      </c>
      <c r="H45" t="str">
        <f t="shared" si="0"/>
        <v>03:42</v>
      </c>
      <c r="I45">
        <v>3</v>
      </c>
      <c r="J45">
        <v>42</v>
      </c>
      <c r="K45" s="4">
        <f t="shared" si="1"/>
        <v>0.7</v>
      </c>
      <c r="L45" s="4">
        <f t="shared" si="2"/>
        <v>3.7</v>
      </c>
      <c r="N45" s="4">
        <v>20</v>
      </c>
      <c r="O45" s="5">
        <f t="shared" si="3"/>
        <v>0</v>
      </c>
    </row>
    <row r="46" spans="1:15" x14ac:dyDescent="0.3">
      <c r="A46" t="s">
        <v>8</v>
      </c>
      <c r="B46" s="1">
        <v>45140</v>
      </c>
      <c r="C46" s="1" t="s">
        <v>18</v>
      </c>
      <c r="D46" s="1" t="s">
        <v>19</v>
      </c>
      <c r="E46" s="2">
        <v>0.53819444444444442</v>
      </c>
      <c r="F46" s="2">
        <v>0.80833333333333324</v>
      </c>
      <c r="H46" t="str">
        <f t="shared" si="0"/>
        <v>06:29</v>
      </c>
      <c r="I46">
        <v>6</v>
      </c>
      <c r="J46">
        <v>29</v>
      </c>
      <c r="K46" s="4">
        <f t="shared" si="1"/>
        <v>0.48333333333333334</v>
      </c>
      <c r="L46" s="4">
        <f t="shared" si="2"/>
        <v>6.4833333333333334</v>
      </c>
      <c r="N46" s="4">
        <v>20</v>
      </c>
      <c r="O46" s="5">
        <f t="shared" si="3"/>
        <v>0</v>
      </c>
    </row>
    <row r="47" spans="1:15" x14ac:dyDescent="0.3">
      <c r="A47" t="s">
        <v>8</v>
      </c>
      <c r="B47" s="1">
        <v>45140</v>
      </c>
      <c r="C47" s="1" t="s">
        <v>15</v>
      </c>
      <c r="D47" s="1" t="s">
        <v>17</v>
      </c>
      <c r="E47" s="2">
        <v>0.81319444444444444</v>
      </c>
      <c r="F47" s="2">
        <v>0.8652777777777777</v>
      </c>
      <c r="H47" t="str">
        <f t="shared" si="0"/>
        <v>01:15</v>
      </c>
      <c r="I47">
        <v>1</v>
      </c>
      <c r="J47">
        <v>15</v>
      </c>
      <c r="K47" s="4">
        <f t="shared" si="1"/>
        <v>0.25</v>
      </c>
      <c r="L47" s="4">
        <f t="shared" si="2"/>
        <v>1.25</v>
      </c>
      <c r="N47" s="4">
        <v>20</v>
      </c>
      <c r="O47" s="5">
        <f t="shared" si="3"/>
        <v>0</v>
      </c>
    </row>
    <row r="48" spans="1:15" x14ac:dyDescent="0.3">
      <c r="A48" t="s">
        <v>9</v>
      </c>
      <c r="B48" s="1">
        <v>45141</v>
      </c>
      <c r="C48" s="1"/>
      <c r="D48" s="1"/>
      <c r="H48" t="str">
        <f t="shared" si="0"/>
        <v>00:00</v>
      </c>
      <c r="K48" s="4">
        <f t="shared" si="1"/>
        <v>0</v>
      </c>
      <c r="L48" s="4">
        <f t="shared" si="2"/>
        <v>0</v>
      </c>
      <c r="N48" s="4">
        <v>20</v>
      </c>
      <c r="O48" s="5">
        <f t="shared" si="3"/>
        <v>0</v>
      </c>
    </row>
    <row r="49" spans="1:17" x14ac:dyDescent="0.3">
      <c r="A49" t="s">
        <v>10</v>
      </c>
      <c r="B49" s="1">
        <v>45142</v>
      </c>
      <c r="C49" s="1" t="s">
        <v>18</v>
      </c>
      <c r="D49" s="1" t="s">
        <v>19</v>
      </c>
      <c r="E49" s="2">
        <v>0.74097222222222225</v>
      </c>
      <c r="F49" s="2">
        <v>0.90416666666666667</v>
      </c>
      <c r="H49" t="str">
        <f t="shared" si="0"/>
        <v>03:55</v>
      </c>
      <c r="I49">
        <v>3</v>
      </c>
      <c r="J49">
        <v>55</v>
      </c>
      <c r="K49" s="4">
        <f t="shared" si="1"/>
        <v>0.91666666666666663</v>
      </c>
      <c r="L49" s="4">
        <f t="shared" si="2"/>
        <v>3.9166666666666665</v>
      </c>
      <c r="N49" s="4">
        <v>20</v>
      </c>
      <c r="O49" s="5">
        <f t="shared" si="3"/>
        <v>0</v>
      </c>
    </row>
    <row r="50" spans="1:17" x14ac:dyDescent="0.3">
      <c r="A50" t="s">
        <v>11</v>
      </c>
      <c r="B50" s="1">
        <v>45143</v>
      </c>
      <c r="C50" s="1" t="s">
        <v>18</v>
      </c>
      <c r="D50" s="1" t="s">
        <v>19</v>
      </c>
      <c r="E50" s="2">
        <v>0.37986111111111115</v>
      </c>
      <c r="F50" s="2">
        <v>0.62708333333333333</v>
      </c>
      <c r="H50" t="str">
        <f t="shared" si="0"/>
        <v>05:56</v>
      </c>
      <c r="I50">
        <v>5</v>
      </c>
      <c r="J50">
        <v>56</v>
      </c>
      <c r="K50" s="4">
        <f t="shared" si="1"/>
        <v>0.93333333333333335</v>
      </c>
      <c r="L50" s="4">
        <f t="shared" si="2"/>
        <v>5.9333333333333336</v>
      </c>
      <c r="N50" s="4">
        <v>20</v>
      </c>
      <c r="O50" s="5">
        <f t="shared" si="3"/>
        <v>0</v>
      </c>
    </row>
    <row r="51" spans="1:17" x14ac:dyDescent="0.3">
      <c r="A51" t="s">
        <v>12</v>
      </c>
      <c r="B51" s="1">
        <v>45144</v>
      </c>
      <c r="C51" s="1"/>
      <c r="D51" s="1"/>
      <c r="H51" t="str">
        <f t="shared" si="0"/>
        <v>00:00</v>
      </c>
      <c r="K51" s="4">
        <f t="shared" si="1"/>
        <v>0</v>
      </c>
      <c r="L51" s="4">
        <f t="shared" si="2"/>
        <v>0</v>
      </c>
      <c r="N51" s="4">
        <v>20</v>
      </c>
      <c r="O51" s="5">
        <f t="shared" si="3"/>
        <v>0</v>
      </c>
    </row>
    <row r="52" spans="1:17" x14ac:dyDescent="0.3">
      <c r="A52" t="s">
        <v>13</v>
      </c>
      <c r="B52" s="1">
        <v>45145</v>
      </c>
      <c r="C52" s="1"/>
      <c r="D52" s="1"/>
      <c r="H52" t="str">
        <f t="shared" si="0"/>
        <v>00:00</v>
      </c>
      <c r="K52" s="4">
        <f t="shared" si="1"/>
        <v>0</v>
      </c>
      <c r="L52" s="4">
        <f t="shared" si="2"/>
        <v>0</v>
      </c>
      <c r="N52" s="4">
        <v>20</v>
      </c>
      <c r="O52" s="5">
        <f t="shared" si="3"/>
        <v>0</v>
      </c>
    </row>
    <row r="53" spans="1:17" x14ac:dyDescent="0.3">
      <c r="A53" t="s">
        <v>7</v>
      </c>
      <c r="B53" s="1">
        <v>45146</v>
      </c>
      <c r="C53" s="1" t="s">
        <v>18</v>
      </c>
      <c r="D53" s="1" t="s">
        <v>19</v>
      </c>
      <c r="E53" s="2">
        <v>0.77083333333333337</v>
      </c>
      <c r="F53" s="2">
        <v>0.88958333333333339</v>
      </c>
      <c r="H53" t="str">
        <f t="shared" si="0"/>
        <v>02:51</v>
      </c>
      <c r="I53">
        <v>2</v>
      </c>
      <c r="J53">
        <v>51</v>
      </c>
      <c r="K53" s="4">
        <f t="shared" si="1"/>
        <v>0.85</v>
      </c>
      <c r="L53" s="4">
        <f t="shared" si="2"/>
        <v>2.85</v>
      </c>
      <c r="N53" s="4">
        <v>20</v>
      </c>
      <c r="O53" s="5">
        <f t="shared" si="3"/>
        <v>0</v>
      </c>
    </row>
    <row r="54" spans="1:17" x14ac:dyDescent="0.3">
      <c r="A54" t="s">
        <v>8</v>
      </c>
      <c r="B54" s="1">
        <v>45147</v>
      </c>
      <c r="C54" s="1" t="s">
        <v>18</v>
      </c>
      <c r="D54" s="1" t="s">
        <v>19</v>
      </c>
      <c r="E54" s="2">
        <v>0.71597222222222223</v>
      </c>
      <c r="F54" s="2">
        <v>0.76597222222222217</v>
      </c>
      <c r="H54" t="str">
        <f t="shared" si="0"/>
        <v>01:12</v>
      </c>
      <c r="I54">
        <v>1</v>
      </c>
      <c r="J54">
        <v>12</v>
      </c>
      <c r="K54" s="4">
        <f t="shared" si="1"/>
        <v>0.2</v>
      </c>
      <c r="L54" s="4">
        <f t="shared" si="2"/>
        <v>1.2</v>
      </c>
      <c r="N54" s="4">
        <v>20</v>
      </c>
      <c r="O54" s="5">
        <f t="shared" si="3"/>
        <v>0</v>
      </c>
    </row>
    <row r="55" spans="1:17" x14ac:dyDescent="0.3">
      <c r="A55" t="s">
        <v>9</v>
      </c>
      <c r="B55" s="1">
        <v>45148</v>
      </c>
      <c r="C55" s="1" t="s">
        <v>18</v>
      </c>
      <c r="D55" s="1" t="s">
        <v>19</v>
      </c>
      <c r="E55" s="2">
        <v>0.72430555555555554</v>
      </c>
      <c r="F55" s="2">
        <v>0.88958333333333339</v>
      </c>
      <c r="H55" t="str">
        <f t="shared" si="0"/>
        <v>03:58</v>
      </c>
      <c r="I55">
        <v>3</v>
      </c>
      <c r="J55">
        <v>58</v>
      </c>
      <c r="K55" s="4">
        <f t="shared" si="1"/>
        <v>0.96666666666666667</v>
      </c>
      <c r="L55" s="4">
        <f t="shared" si="2"/>
        <v>3.9666666666666668</v>
      </c>
      <c r="N55" s="4">
        <v>20</v>
      </c>
      <c r="O55" s="5">
        <f t="shared" si="3"/>
        <v>0</v>
      </c>
    </row>
    <row r="56" spans="1:17" x14ac:dyDescent="0.3">
      <c r="A56" t="s">
        <v>10</v>
      </c>
      <c r="B56" s="1">
        <v>45149</v>
      </c>
      <c r="C56" s="1" t="s">
        <v>18</v>
      </c>
      <c r="D56" s="1" t="s">
        <v>19</v>
      </c>
      <c r="E56" s="2">
        <v>0.72569444444444453</v>
      </c>
      <c r="F56" s="2">
        <v>0.87430555555555556</v>
      </c>
      <c r="H56" t="str">
        <f t="shared" si="0"/>
        <v>03:34</v>
      </c>
      <c r="I56">
        <v>3</v>
      </c>
      <c r="J56">
        <v>34</v>
      </c>
      <c r="K56" s="4">
        <f t="shared" si="1"/>
        <v>0.56666666666666665</v>
      </c>
      <c r="L56" s="4">
        <f t="shared" si="2"/>
        <v>3.5666666666666664</v>
      </c>
      <c r="N56" s="4">
        <v>20</v>
      </c>
      <c r="O56" s="5">
        <f t="shared" si="3"/>
        <v>0</v>
      </c>
    </row>
    <row r="57" spans="1:17" x14ac:dyDescent="0.3">
      <c r="A57" t="s">
        <v>11</v>
      </c>
      <c r="B57" s="1">
        <v>45150</v>
      </c>
      <c r="C57" s="1" t="s">
        <v>18</v>
      </c>
      <c r="D57" s="1" t="s">
        <v>19</v>
      </c>
      <c r="E57" s="2">
        <v>0.6479166666666667</v>
      </c>
      <c r="F57" s="2">
        <v>0.91111111111111109</v>
      </c>
      <c r="H57" t="str">
        <f t="shared" si="0"/>
        <v>06:19</v>
      </c>
      <c r="I57">
        <v>6</v>
      </c>
      <c r="J57">
        <v>19</v>
      </c>
      <c r="K57" s="4">
        <f t="shared" si="1"/>
        <v>0.31666666666666665</v>
      </c>
      <c r="L57" s="4">
        <f t="shared" si="2"/>
        <v>6.3166666666666664</v>
      </c>
      <c r="N57" s="4">
        <v>20</v>
      </c>
      <c r="O57" s="5">
        <f t="shared" si="3"/>
        <v>0</v>
      </c>
    </row>
    <row r="58" spans="1:17" x14ac:dyDescent="0.3">
      <c r="A58" t="s">
        <v>12</v>
      </c>
      <c r="B58" s="1">
        <v>45151</v>
      </c>
      <c r="C58" s="1" t="s">
        <v>18</v>
      </c>
      <c r="D58" s="1" t="s">
        <v>19</v>
      </c>
      <c r="E58" s="2">
        <v>0.52638888888888891</v>
      </c>
      <c r="F58" s="2">
        <v>0.71805555555555556</v>
      </c>
      <c r="H58" t="str">
        <f t="shared" si="0"/>
        <v>04:36</v>
      </c>
      <c r="I58">
        <v>4</v>
      </c>
      <c r="J58">
        <v>36</v>
      </c>
      <c r="K58" s="4">
        <f t="shared" si="1"/>
        <v>0.6</v>
      </c>
      <c r="L58" s="4">
        <f t="shared" si="2"/>
        <v>4.5999999999999996</v>
      </c>
      <c r="N58" s="4">
        <v>20</v>
      </c>
      <c r="O58" s="5">
        <f t="shared" si="3"/>
        <v>0</v>
      </c>
    </row>
    <row r="59" spans="1:17" x14ac:dyDescent="0.3">
      <c r="A59" t="s">
        <v>13</v>
      </c>
      <c r="B59" s="1">
        <v>45152</v>
      </c>
      <c r="C59" s="1"/>
      <c r="D59" s="1"/>
      <c r="H59" t="str">
        <f t="shared" si="0"/>
        <v>00:00</v>
      </c>
      <c r="K59" s="4">
        <f t="shared" si="1"/>
        <v>0</v>
      </c>
      <c r="L59" s="4">
        <f t="shared" si="2"/>
        <v>0</v>
      </c>
      <c r="N59" s="4">
        <v>20</v>
      </c>
      <c r="O59" s="5">
        <f t="shared" si="3"/>
        <v>0</v>
      </c>
    </row>
    <row r="60" spans="1:17" x14ac:dyDescent="0.3">
      <c r="A60" t="s">
        <v>7</v>
      </c>
      <c r="B60" s="1">
        <v>45153</v>
      </c>
      <c r="C60" s="1"/>
      <c r="D60" s="1"/>
      <c r="H60" t="str">
        <f t="shared" si="0"/>
        <v>00:00</v>
      </c>
      <c r="K60" s="4">
        <f t="shared" si="1"/>
        <v>0</v>
      </c>
      <c r="L60" s="4">
        <f t="shared" si="2"/>
        <v>0</v>
      </c>
      <c r="N60" s="4">
        <v>20</v>
      </c>
      <c r="O60" s="5">
        <f t="shared" si="3"/>
        <v>0</v>
      </c>
    </row>
    <row r="61" spans="1:17" x14ac:dyDescent="0.3">
      <c r="A61" t="s">
        <v>8</v>
      </c>
      <c r="B61" s="1">
        <v>45154</v>
      </c>
      <c r="C61" s="1" t="s">
        <v>18</v>
      </c>
      <c r="D61" s="1" t="s">
        <v>19</v>
      </c>
      <c r="E61" s="2">
        <v>0.68541666666666667</v>
      </c>
      <c r="F61" s="2">
        <v>0.8965277777777777</v>
      </c>
      <c r="H61" t="str">
        <f t="shared" si="0"/>
        <v>05:04</v>
      </c>
      <c r="I61">
        <v>5</v>
      </c>
      <c r="J61">
        <v>4</v>
      </c>
      <c r="K61" s="4">
        <f t="shared" si="1"/>
        <v>6.6666666666666666E-2</v>
      </c>
      <c r="L61" s="4">
        <f t="shared" si="2"/>
        <v>5.0666666666666664</v>
      </c>
      <c r="N61" s="4">
        <v>20</v>
      </c>
      <c r="O61" s="5">
        <f t="shared" si="3"/>
        <v>0</v>
      </c>
    </row>
    <row r="62" spans="1:17" x14ac:dyDescent="0.3">
      <c r="A62" t="s">
        <v>9</v>
      </c>
      <c r="B62" s="1">
        <v>45155</v>
      </c>
      <c r="C62" s="1" t="s">
        <v>18</v>
      </c>
      <c r="D62" s="1" t="s">
        <v>19</v>
      </c>
      <c r="E62" s="2">
        <v>0.71458333333333324</v>
      </c>
      <c r="F62" s="2">
        <v>0.89027777777777783</v>
      </c>
      <c r="H62" t="str">
        <f t="shared" si="0"/>
        <v>04:13</v>
      </c>
      <c r="I62">
        <v>4</v>
      </c>
      <c r="J62">
        <v>13</v>
      </c>
      <c r="K62" s="4">
        <f t="shared" si="1"/>
        <v>0.21666666666666667</v>
      </c>
      <c r="L62" s="4">
        <f t="shared" si="2"/>
        <v>4.2166666666666668</v>
      </c>
      <c r="N62" s="4">
        <v>20</v>
      </c>
      <c r="O62" s="5">
        <f t="shared" si="3"/>
        <v>0</v>
      </c>
    </row>
    <row r="63" spans="1:17" x14ac:dyDescent="0.3">
      <c r="A63" t="s">
        <v>10</v>
      </c>
      <c r="B63" s="1">
        <v>45156</v>
      </c>
      <c r="C63" s="1"/>
      <c r="D63" s="1"/>
      <c r="H63" t="str">
        <f t="shared" si="0"/>
        <v>00:00</v>
      </c>
      <c r="K63" s="4">
        <f t="shared" si="1"/>
        <v>0</v>
      </c>
      <c r="L63" s="4">
        <f t="shared" si="2"/>
        <v>0</v>
      </c>
      <c r="N63" s="4">
        <v>20</v>
      </c>
      <c r="O63" s="5">
        <f t="shared" si="3"/>
        <v>0</v>
      </c>
    </row>
    <row r="64" spans="1:17" x14ac:dyDescent="0.3">
      <c r="A64" t="s">
        <v>11</v>
      </c>
      <c r="B64" s="1">
        <v>45157</v>
      </c>
      <c r="C64" s="1" t="s">
        <v>15</v>
      </c>
      <c r="D64" s="1" t="s">
        <v>17</v>
      </c>
      <c r="E64" s="2">
        <v>0.34930555555555554</v>
      </c>
      <c r="F64" s="2">
        <v>0.99305555555555547</v>
      </c>
      <c r="H64" t="str">
        <f t="shared" si="0"/>
        <v>15:27</v>
      </c>
      <c r="I64">
        <v>12</v>
      </c>
      <c r="J64">
        <v>27</v>
      </c>
      <c r="K64" s="4">
        <f t="shared" si="1"/>
        <v>0.45</v>
      </c>
      <c r="L64" s="4">
        <f t="shared" si="2"/>
        <v>12.45</v>
      </c>
      <c r="N64" s="4">
        <v>20</v>
      </c>
      <c r="O64" s="5">
        <f t="shared" si="3"/>
        <v>0</v>
      </c>
      <c r="Q64">
        <v>100</v>
      </c>
    </row>
    <row r="65" spans="1:17" x14ac:dyDescent="0.3">
      <c r="A65" t="s">
        <v>12</v>
      </c>
      <c r="B65" s="1">
        <v>45158</v>
      </c>
      <c r="C65" s="1"/>
      <c r="D65" s="1"/>
      <c r="H65" t="str">
        <f t="shared" si="0"/>
        <v>00:00</v>
      </c>
      <c r="K65" s="4">
        <f t="shared" si="1"/>
        <v>0</v>
      </c>
      <c r="L65" s="4">
        <f t="shared" si="2"/>
        <v>0</v>
      </c>
      <c r="N65" s="4">
        <v>20</v>
      </c>
      <c r="O65" s="5">
        <f t="shared" si="3"/>
        <v>0</v>
      </c>
    </row>
    <row r="66" spans="1:17" x14ac:dyDescent="0.3">
      <c r="A66" t="s">
        <v>13</v>
      </c>
      <c r="B66" s="1">
        <v>45159</v>
      </c>
      <c r="C66" s="1"/>
      <c r="D66" s="1"/>
      <c r="H66" t="str">
        <f t="shared" si="0"/>
        <v>00:00</v>
      </c>
      <c r="K66" s="4">
        <f t="shared" si="1"/>
        <v>0</v>
      </c>
      <c r="L66" s="4">
        <f t="shared" si="2"/>
        <v>0</v>
      </c>
      <c r="N66" s="4">
        <v>20</v>
      </c>
      <c r="O66" s="5">
        <f t="shared" si="3"/>
        <v>0</v>
      </c>
    </row>
    <row r="67" spans="1:17" x14ac:dyDescent="0.3">
      <c r="A67" t="s">
        <v>7</v>
      </c>
      <c r="B67" s="1">
        <v>45160</v>
      </c>
      <c r="C67" s="1" t="s">
        <v>18</v>
      </c>
      <c r="D67" s="1" t="s">
        <v>19</v>
      </c>
      <c r="E67" s="2">
        <v>0.73958333333333337</v>
      </c>
      <c r="F67" s="2">
        <v>0.89166666666666661</v>
      </c>
      <c r="H67" t="str">
        <f t="shared" ref="H67:H130" si="4">TEXT((F67-E67), "hh:mm")</f>
        <v>03:39</v>
      </c>
      <c r="I67">
        <v>3</v>
      </c>
      <c r="J67">
        <v>39</v>
      </c>
      <c r="K67" s="4">
        <f t="shared" ref="K67:K130" si="5">J67/60</f>
        <v>0.65</v>
      </c>
      <c r="L67" s="4">
        <f t="shared" ref="L67:L130" si="6">I67+K67</f>
        <v>3.65</v>
      </c>
      <c r="N67" s="4">
        <v>20</v>
      </c>
      <c r="O67" s="5">
        <f t="shared" ref="O67:O130" si="7">(M67*N67)</f>
        <v>0</v>
      </c>
    </row>
    <row r="68" spans="1:17" x14ac:dyDescent="0.3">
      <c r="A68" t="s">
        <v>8</v>
      </c>
      <c r="B68" s="1">
        <v>45161</v>
      </c>
      <c r="C68" s="1" t="s">
        <v>18</v>
      </c>
      <c r="D68" s="1" t="s">
        <v>19</v>
      </c>
      <c r="E68" s="2">
        <v>0.76597222222222217</v>
      </c>
      <c r="F68" s="2">
        <v>0.89583333333333337</v>
      </c>
      <c r="H68" t="str">
        <f t="shared" si="4"/>
        <v>03:07</v>
      </c>
      <c r="I68">
        <v>3</v>
      </c>
      <c r="J68">
        <v>7</v>
      </c>
      <c r="K68" s="4">
        <f t="shared" si="5"/>
        <v>0.11666666666666667</v>
      </c>
      <c r="L68" s="4">
        <f t="shared" si="6"/>
        <v>3.1166666666666667</v>
      </c>
      <c r="N68" s="4">
        <v>20</v>
      </c>
      <c r="O68" s="5">
        <f t="shared" si="7"/>
        <v>0</v>
      </c>
    </row>
    <row r="69" spans="1:17" x14ac:dyDescent="0.3">
      <c r="A69" t="s">
        <v>9</v>
      </c>
      <c r="B69" s="1">
        <v>45162</v>
      </c>
      <c r="C69" s="1" t="s">
        <v>18</v>
      </c>
      <c r="D69" s="1" t="s">
        <v>19</v>
      </c>
      <c r="E69" s="2">
        <v>0.77500000000000002</v>
      </c>
      <c r="F69" s="2">
        <v>0.83680555555555547</v>
      </c>
      <c r="H69" t="str">
        <f t="shared" si="4"/>
        <v>01:29</v>
      </c>
      <c r="I69">
        <v>1</v>
      </c>
      <c r="J69">
        <v>29</v>
      </c>
      <c r="K69" s="4">
        <f t="shared" si="5"/>
        <v>0.48333333333333334</v>
      </c>
      <c r="L69" s="4">
        <f t="shared" si="6"/>
        <v>1.4833333333333334</v>
      </c>
      <c r="N69" s="4">
        <v>20</v>
      </c>
      <c r="O69" s="5">
        <f t="shared" si="7"/>
        <v>0</v>
      </c>
    </row>
    <row r="70" spans="1:17" x14ac:dyDescent="0.3">
      <c r="A70" t="s">
        <v>10</v>
      </c>
      <c r="B70" s="1">
        <v>45163</v>
      </c>
      <c r="C70" s="1"/>
      <c r="D70" s="1"/>
      <c r="H70" t="str">
        <f t="shared" si="4"/>
        <v>00:00</v>
      </c>
      <c r="K70" s="4">
        <f t="shared" si="5"/>
        <v>0</v>
      </c>
      <c r="L70" s="4">
        <f t="shared" si="6"/>
        <v>0</v>
      </c>
      <c r="N70" s="4">
        <v>20</v>
      </c>
      <c r="O70" s="5">
        <f t="shared" si="7"/>
        <v>0</v>
      </c>
      <c r="Q70">
        <v>700</v>
      </c>
    </row>
    <row r="71" spans="1:17" x14ac:dyDescent="0.3">
      <c r="A71" t="s">
        <v>11</v>
      </c>
      <c r="B71" s="1">
        <v>45164</v>
      </c>
      <c r="C71" s="1" t="s">
        <v>18</v>
      </c>
      <c r="D71" s="1" t="s">
        <v>19</v>
      </c>
      <c r="E71" s="2">
        <v>0.45833333333333331</v>
      </c>
      <c r="F71" s="2">
        <v>0.83819444444444446</v>
      </c>
      <c r="H71" t="str">
        <f t="shared" si="4"/>
        <v>09:07</v>
      </c>
      <c r="I71">
        <v>9</v>
      </c>
      <c r="J71">
        <v>7</v>
      </c>
      <c r="K71" s="4">
        <f t="shared" si="5"/>
        <v>0.11666666666666667</v>
      </c>
      <c r="L71" s="4">
        <f t="shared" si="6"/>
        <v>9.1166666666666671</v>
      </c>
      <c r="N71" s="4">
        <v>20</v>
      </c>
      <c r="O71" s="5">
        <f t="shared" si="7"/>
        <v>0</v>
      </c>
    </row>
    <row r="72" spans="1:17" x14ac:dyDescent="0.3">
      <c r="A72" t="s">
        <v>12</v>
      </c>
      <c r="B72" s="1">
        <v>45165</v>
      </c>
      <c r="C72" s="1" t="s">
        <v>18</v>
      </c>
      <c r="D72" s="1" t="s">
        <v>19</v>
      </c>
      <c r="E72" s="2">
        <v>0.47638888888888892</v>
      </c>
      <c r="F72" s="2">
        <v>0.58402777777777781</v>
      </c>
      <c r="H72" t="str">
        <f t="shared" si="4"/>
        <v>02:35</v>
      </c>
      <c r="I72">
        <v>2</v>
      </c>
      <c r="J72">
        <v>35</v>
      </c>
      <c r="K72" s="4">
        <f t="shared" si="5"/>
        <v>0.58333333333333337</v>
      </c>
      <c r="L72" s="4">
        <f t="shared" si="6"/>
        <v>2.5833333333333335</v>
      </c>
      <c r="N72" s="4">
        <v>20</v>
      </c>
      <c r="O72" s="5">
        <f t="shared" si="7"/>
        <v>0</v>
      </c>
    </row>
    <row r="73" spans="1:17" x14ac:dyDescent="0.3">
      <c r="A73" t="s">
        <v>13</v>
      </c>
      <c r="B73" s="1">
        <v>45166</v>
      </c>
      <c r="C73" s="1" t="s">
        <v>15</v>
      </c>
      <c r="D73" s="1" t="s">
        <v>17</v>
      </c>
      <c r="E73" s="2">
        <v>0.78055555555555556</v>
      </c>
      <c r="F73" s="2">
        <v>0.88263888888888886</v>
      </c>
      <c r="H73" t="str">
        <f t="shared" si="4"/>
        <v>02:27</v>
      </c>
      <c r="I73">
        <v>2</v>
      </c>
      <c r="J73">
        <v>27</v>
      </c>
      <c r="K73" s="4">
        <f t="shared" si="5"/>
        <v>0.45</v>
      </c>
      <c r="L73" s="4">
        <f t="shared" si="6"/>
        <v>2.4500000000000002</v>
      </c>
      <c r="N73" s="4">
        <v>20</v>
      </c>
      <c r="O73" s="5">
        <f t="shared" si="7"/>
        <v>0</v>
      </c>
      <c r="Q73">
        <v>50</v>
      </c>
    </row>
    <row r="74" spans="1:17" x14ac:dyDescent="0.3">
      <c r="A74" t="s">
        <v>7</v>
      </c>
      <c r="B74" s="1">
        <v>45167</v>
      </c>
      <c r="C74" s="1" t="s">
        <v>18</v>
      </c>
      <c r="D74" s="1" t="s">
        <v>19</v>
      </c>
      <c r="E74" s="2">
        <v>0.71597222222222223</v>
      </c>
      <c r="F74" s="2">
        <v>0.86597222222222225</v>
      </c>
      <c r="H74" t="str">
        <f t="shared" si="4"/>
        <v>03:36</v>
      </c>
      <c r="I74">
        <v>3</v>
      </c>
      <c r="J74">
        <v>36</v>
      </c>
      <c r="K74" s="4">
        <f t="shared" si="5"/>
        <v>0.6</v>
      </c>
      <c r="L74" s="4">
        <f t="shared" si="6"/>
        <v>3.6</v>
      </c>
      <c r="N74" s="4">
        <v>20</v>
      </c>
      <c r="O74" s="5">
        <f t="shared" si="7"/>
        <v>0</v>
      </c>
    </row>
    <row r="75" spans="1:17" x14ac:dyDescent="0.3">
      <c r="A75" t="s">
        <v>8</v>
      </c>
      <c r="B75" s="1">
        <v>45168</v>
      </c>
      <c r="C75" s="1" t="s">
        <v>18</v>
      </c>
      <c r="D75" s="1" t="s">
        <v>19</v>
      </c>
      <c r="E75" s="2">
        <v>0.75763888888888886</v>
      </c>
      <c r="F75" s="2">
        <v>0.84861111111111109</v>
      </c>
      <c r="H75" t="str">
        <f t="shared" si="4"/>
        <v>02:11</v>
      </c>
      <c r="I75">
        <v>2</v>
      </c>
      <c r="J75">
        <v>11</v>
      </c>
      <c r="K75" s="4">
        <f t="shared" si="5"/>
        <v>0.18333333333333332</v>
      </c>
      <c r="L75" s="4">
        <f t="shared" si="6"/>
        <v>2.1833333333333331</v>
      </c>
      <c r="N75" s="4">
        <v>20</v>
      </c>
      <c r="O75" s="5">
        <f t="shared" si="7"/>
        <v>0</v>
      </c>
    </row>
    <row r="76" spans="1:17" x14ac:dyDescent="0.3">
      <c r="A76" t="s">
        <v>9</v>
      </c>
      <c r="B76" s="1">
        <v>45169</v>
      </c>
      <c r="C76" s="1" t="s">
        <v>18</v>
      </c>
      <c r="D76" s="1" t="s">
        <v>19</v>
      </c>
      <c r="E76" s="2">
        <v>0.76250000000000007</v>
      </c>
      <c r="F76" s="2">
        <v>0.80694444444444446</v>
      </c>
      <c r="H76" t="str">
        <f t="shared" si="4"/>
        <v>01:04</v>
      </c>
      <c r="I76">
        <v>1</v>
      </c>
      <c r="J76">
        <v>4</v>
      </c>
      <c r="K76" s="4">
        <f t="shared" si="5"/>
        <v>6.6666666666666666E-2</v>
      </c>
      <c r="L76" s="4">
        <f t="shared" si="6"/>
        <v>1.0666666666666667</v>
      </c>
      <c r="N76" s="4">
        <v>20</v>
      </c>
      <c r="O76" s="5">
        <f t="shared" si="7"/>
        <v>0</v>
      </c>
    </row>
    <row r="77" spans="1:17" x14ac:dyDescent="0.3">
      <c r="A77" t="s">
        <v>10</v>
      </c>
      <c r="B77" s="1">
        <v>45170</v>
      </c>
      <c r="C77" s="1"/>
      <c r="D77" s="1"/>
      <c r="H77" t="str">
        <f t="shared" si="4"/>
        <v>00:00</v>
      </c>
      <c r="K77" s="4">
        <f t="shared" si="5"/>
        <v>0</v>
      </c>
      <c r="L77" s="4">
        <f t="shared" si="6"/>
        <v>0</v>
      </c>
      <c r="N77" s="4">
        <v>20</v>
      </c>
      <c r="O77" s="5">
        <f t="shared" si="7"/>
        <v>0</v>
      </c>
    </row>
    <row r="78" spans="1:17" x14ac:dyDescent="0.3">
      <c r="A78" t="s">
        <v>11</v>
      </c>
      <c r="B78" s="1">
        <v>45171</v>
      </c>
      <c r="C78" s="1" t="s">
        <v>15</v>
      </c>
      <c r="D78" s="1" t="s">
        <v>17</v>
      </c>
      <c r="E78" s="2">
        <v>0.37013888888888885</v>
      </c>
      <c r="F78" s="2">
        <v>0.9916666666666667</v>
      </c>
      <c r="H78" t="str">
        <f t="shared" si="4"/>
        <v>14:55</v>
      </c>
      <c r="I78">
        <v>14</v>
      </c>
      <c r="J78">
        <v>55</v>
      </c>
      <c r="K78" s="4">
        <f t="shared" si="5"/>
        <v>0.91666666666666663</v>
      </c>
      <c r="L78" s="4">
        <f t="shared" si="6"/>
        <v>14.916666666666666</v>
      </c>
      <c r="N78" s="4">
        <v>20</v>
      </c>
      <c r="O78" s="5">
        <f t="shared" si="7"/>
        <v>0</v>
      </c>
    </row>
    <row r="79" spans="1:17" x14ac:dyDescent="0.3">
      <c r="A79" t="s">
        <v>12</v>
      </c>
      <c r="B79" s="1">
        <v>45172</v>
      </c>
      <c r="C79" s="1" t="s">
        <v>15</v>
      </c>
      <c r="D79" s="1" t="s">
        <v>17</v>
      </c>
      <c r="E79" s="2">
        <v>0.41597222222222219</v>
      </c>
      <c r="F79" s="2">
        <v>0.86111111111111116</v>
      </c>
      <c r="H79" t="str">
        <f t="shared" si="4"/>
        <v>10:41</v>
      </c>
      <c r="I79">
        <v>10</v>
      </c>
      <c r="J79">
        <v>41</v>
      </c>
      <c r="K79" s="4">
        <f t="shared" si="5"/>
        <v>0.68333333333333335</v>
      </c>
      <c r="L79" s="4">
        <f t="shared" si="6"/>
        <v>10.683333333333334</v>
      </c>
      <c r="N79" s="4">
        <v>20</v>
      </c>
      <c r="O79" s="5">
        <f t="shared" si="7"/>
        <v>0</v>
      </c>
    </row>
    <row r="80" spans="1:17" x14ac:dyDescent="0.3">
      <c r="A80" t="s">
        <v>13</v>
      </c>
      <c r="B80" s="1">
        <v>45173</v>
      </c>
      <c r="C80" s="1" t="s">
        <v>15</v>
      </c>
      <c r="D80" s="1" t="s">
        <v>17</v>
      </c>
      <c r="E80" s="2">
        <v>0.4458333333333333</v>
      </c>
      <c r="F80" s="2">
        <v>0.65694444444444444</v>
      </c>
      <c r="H80" t="str">
        <f t="shared" si="4"/>
        <v>05:04</v>
      </c>
      <c r="I80">
        <v>5</v>
      </c>
      <c r="J80">
        <v>4</v>
      </c>
      <c r="K80" s="4">
        <f t="shared" si="5"/>
        <v>6.6666666666666666E-2</v>
      </c>
      <c r="L80" s="4">
        <f t="shared" si="6"/>
        <v>5.0666666666666664</v>
      </c>
      <c r="N80" s="4">
        <v>20</v>
      </c>
      <c r="O80" s="5">
        <f t="shared" si="7"/>
        <v>0</v>
      </c>
    </row>
    <row r="81" spans="1:15" x14ac:dyDescent="0.3">
      <c r="A81" t="s">
        <v>7</v>
      </c>
      <c r="B81" s="1">
        <v>45174</v>
      </c>
      <c r="C81" s="1" t="s">
        <v>18</v>
      </c>
      <c r="D81" s="1" t="s">
        <v>19</v>
      </c>
      <c r="E81" s="2">
        <v>0.72916666666666663</v>
      </c>
      <c r="F81" s="2">
        <v>0.79375000000000007</v>
      </c>
      <c r="H81" t="str">
        <f t="shared" si="4"/>
        <v>01:33</v>
      </c>
      <c r="I81">
        <v>1</v>
      </c>
      <c r="J81">
        <v>33</v>
      </c>
      <c r="K81" s="4">
        <f t="shared" si="5"/>
        <v>0.55000000000000004</v>
      </c>
      <c r="L81" s="4">
        <f t="shared" si="6"/>
        <v>1.55</v>
      </c>
      <c r="N81" s="4">
        <v>20</v>
      </c>
      <c r="O81" s="5">
        <f t="shared" si="7"/>
        <v>0</v>
      </c>
    </row>
    <row r="82" spans="1:15" x14ac:dyDescent="0.3">
      <c r="A82" t="s">
        <v>8</v>
      </c>
      <c r="B82" s="1">
        <v>45175</v>
      </c>
      <c r="C82" s="1"/>
      <c r="D82" s="1"/>
      <c r="H82" t="str">
        <f t="shared" si="4"/>
        <v>00:00</v>
      </c>
      <c r="K82" s="4">
        <f t="shared" si="5"/>
        <v>0</v>
      </c>
      <c r="L82" s="4">
        <f t="shared" si="6"/>
        <v>0</v>
      </c>
      <c r="N82" s="4">
        <v>20</v>
      </c>
      <c r="O82" s="5">
        <f t="shared" si="7"/>
        <v>0</v>
      </c>
    </row>
    <row r="83" spans="1:15" x14ac:dyDescent="0.3">
      <c r="A83" t="s">
        <v>9</v>
      </c>
      <c r="B83" s="1">
        <v>45176</v>
      </c>
      <c r="C83" s="1" t="s">
        <v>18</v>
      </c>
      <c r="D83" s="1" t="s">
        <v>19</v>
      </c>
      <c r="E83" s="2">
        <v>0.6875</v>
      </c>
      <c r="F83" s="2">
        <v>0.86111111111111116</v>
      </c>
      <c r="H83" t="str">
        <f t="shared" si="4"/>
        <v>04:10</v>
      </c>
      <c r="I83">
        <v>4</v>
      </c>
      <c r="J83">
        <v>10</v>
      </c>
      <c r="K83" s="4">
        <f t="shared" si="5"/>
        <v>0.16666666666666666</v>
      </c>
      <c r="L83" s="4">
        <f t="shared" si="6"/>
        <v>4.166666666666667</v>
      </c>
      <c r="N83" s="4">
        <v>20</v>
      </c>
      <c r="O83" s="5">
        <f t="shared" si="7"/>
        <v>0</v>
      </c>
    </row>
    <row r="84" spans="1:15" x14ac:dyDescent="0.3">
      <c r="A84" t="s">
        <v>10</v>
      </c>
      <c r="B84" s="1">
        <v>45177</v>
      </c>
      <c r="C84" s="1"/>
      <c r="D84" s="1"/>
      <c r="H84" t="str">
        <f t="shared" si="4"/>
        <v>00:00</v>
      </c>
      <c r="K84" s="4">
        <f t="shared" si="5"/>
        <v>0</v>
      </c>
      <c r="L84" s="4">
        <f t="shared" si="6"/>
        <v>0</v>
      </c>
      <c r="N84" s="4">
        <v>20</v>
      </c>
      <c r="O84" s="5">
        <f t="shared" si="7"/>
        <v>0</v>
      </c>
    </row>
    <row r="85" spans="1:15" x14ac:dyDescent="0.3">
      <c r="A85" t="s">
        <v>11</v>
      </c>
      <c r="B85" s="1">
        <v>45178</v>
      </c>
      <c r="C85" s="1" t="s">
        <v>18</v>
      </c>
      <c r="D85" s="1" t="s">
        <v>19</v>
      </c>
      <c r="E85" s="2">
        <v>0.4152777777777778</v>
      </c>
      <c r="F85" s="2">
        <v>0.88611111111111107</v>
      </c>
      <c r="H85" t="str">
        <f t="shared" si="4"/>
        <v>11:18</v>
      </c>
      <c r="I85">
        <v>11</v>
      </c>
      <c r="J85">
        <v>18</v>
      </c>
      <c r="K85" s="4">
        <f t="shared" si="5"/>
        <v>0.3</v>
      </c>
      <c r="L85" s="4">
        <f t="shared" si="6"/>
        <v>11.3</v>
      </c>
      <c r="N85" s="4">
        <v>20</v>
      </c>
      <c r="O85" s="5">
        <f t="shared" si="7"/>
        <v>0</v>
      </c>
    </row>
    <row r="86" spans="1:15" x14ac:dyDescent="0.3">
      <c r="A86" t="s">
        <v>12</v>
      </c>
      <c r="B86" s="1">
        <v>45179</v>
      </c>
      <c r="C86" s="1" t="s">
        <v>18</v>
      </c>
      <c r="D86" s="1" t="s">
        <v>19</v>
      </c>
      <c r="E86" s="2">
        <v>0.50416666666666665</v>
      </c>
      <c r="F86" s="2">
        <v>0.56944444444444442</v>
      </c>
      <c r="H86" t="str">
        <f t="shared" si="4"/>
        <v>01:34</v>
      </c>
      <c r="I86">
        <v>1</v>
      </c>
      <c r="J86">
        <v>34</v>
      </c>
      <c r="K86" s="4">
        <f t="shared" si="5"/>
        <v>0.56666666666666665</v>
      </c>
      <c r="L86" s="4">
        <f t="shared" si="6"/>
        <v>1.5666666666666667</v>
      </c>
      <c r="N86" s="4">
        <v>20</v>
      </c>
      <c r="O86" s="5">
        <f t="shared" si="7"/>
        <v>0</v>
      </c>
    </row>
    <row r="87" spans="1:15" x14ac:dyDescent="0.3">
      <c r="A87" t="s">
        <v>13</v>
      </c>
      <c r="B87" s="1">
        <v>45180</v>
      </c>
      <c r="C87" s="1"/>
      <c r="D87" s="1"/>
      <c r="H87" t="str">
        <f t="shared" si="4"/>
        <v>00:00</v>
      </c>
      <c r="K87" s="4">
        <f t="shared" si="5"/>
        <v>0</v>
      </c>
      <c r="L87" s="4">
        <f t="shared" si="6"/>
        <v>0</v>
      </c>
      <c r="N87" s="4">
        <v>20</v>
      </c>
      <c r="O87" s="5">
        <f t="shared" si="7"/>
        <v>0</v>
      </c>
    </row>
    <row r="88" spans="1:15" x14ac:dyDescent="0.3">
      <c r="A88" t="s">
        <v>7</v>
      </c>
      <c r="B88" s="1">
        <v>45181</v>
      </c>
      <c r="C88" s="1" t="s">
        <v>18</v>
      </c>
      <c r="D88" s="1" t="s">
        <v>19</v>
      </c>
      <c r="E88" s="2">
        <v>0.77708333333333324</v>
      </c>
      <c r="F88" s="2">
        <v>0.86249999999999993</v>
      </c>
      <c r="H88" t="str">
        <f t="shared" si="4"/>
        <v>02:03</v>
      </c>
      <c r="I88">
        <v>2</v>
      </c>
      <c r="J88">
        <v>3</v>
      </c>
      <c r="K88" s="4">
        <f t="shared" si="5"/>
        <v>0.05</v>
      </c>
      <c r="L88" s="4">
        <f t="shared" si="6"/>
        <v>2.0499999999999998</v>
      </c>
      <c r="N88" s="4">
        <v>20</v>
      </c>
      <c r="O88" s="5">
        <f t="shared" si="7"/>
        <v>0</v>
      </c>
    </row>
    <row r="89" spans="1:15" x14ac:dyDescent="0.3">
      <c r="A89" t="s">
        <v>8</v>
      </c>
      <c r="B89" s="1">
        <v>45182</v>
      </c>
      <c r="C89" s="1" t="s">
        <v>18</v>
      </c>
      <c r="D89" s="1" t="s">
        <v>19</v>
      </c>
      <c r="E89" s="2">
        <v>0.75416666666666676</v>
      </c>
      <c r="F89" s="2">
        <v>0.86805555555555547</v>
      </c>
      <c r="H89" t="str">
        <f t="shared" si="4"/>
        <v>02:44</v>
      </c>
      <c r="I89">
        <v>2</v>
      </c>
      <c r="J89">
        <v>44</v>
      </c>
      <c r="K89" s="4">
        <f t="shared" si="5"/>
        <v>0.73333333333333328</v>
      </c>
      <c r="L89" s="4">
        <f t="shared" si="6"/>
        <v>2.7333333333333334</v>
      </c>
      <c r="N89" s="4">
        <v>20</v>
      </c>
      <c r="O89" s="5">
        <f t="shared" si="7"/>
        <v>0</v>
      </c>
    </row>
    <row r="90" spans="1:15" x14ac:dyDescent="0.3">
      <c r="A90" t="s">
        <v>9</v>
      </c>
      <c r="B90" s="1">
        <v>45183</v>
      </c>
      <c r="C90" s="1"/>
      <c r="D90" s="1"/>
      <c r="H90" t="str">
        <f t="shared" si="4"/>
        <v>00:00</v>
      </c>
      <c r="K90" s="4">
        <f t="shared" si="5"/>
        <v>0</v>
      </c>
      <c r="L90" s="4">
        <f t="shared" si="6"/>
        <v>0</v>
      </c>
      <c r="N90" s="4">
        <v>20</v>
      </c>
      <c r="O90" s="5">
        <f t="shared" si="7"/>
        <v>0</v>
      </c>
    </row>
    <row r="91" spans="1:15" x14ac:dyDescent="0.3">
      <c r="A91" t="s">
        <v>10</v>
      </c>
      <c r="B91" s="1">
        <v>45184</v>
      </c>
      <c r="C91" s="1"/>
      <c r="D91" s="1"/>
      <c r="H91" t="str">
        <f t="shared" si="4"/>
        <v>00:00</v>
      </c>
      <c r="K91" s="4">
        <f t="shared" si="5"/>
        <v>0</v>
      </c>
      <c r="L91" s="4">
        <f t="shared" si="6"/>
        <v>0</v>
      </c>
      <c r="N91" s="4">
        <v>20</v>
      </c>
      <c r="O91" s="5">
        <f t="shared" si="7"/>
        <v>0</v>
      </c>
    </row>
    <row r="92" spans="1:15" x14ac:dyDescent="0.3">
      <c r="A92" t="s">
        <v>11</v>
      </c>
      <c r="B92" s="1">
        <v>45185</v>
      </c>
      <c r="C92" s="1" t="s">
        <v>18</v>
      </c>
      <c r="D92" s="1" t="s">
        <v>19</v>
      </c>
      <c r="E92" s="2">
        <v>0.54652777777777783</v>
      </c>
      <c r="F92" s="2">
        <v>0.76666666666666661</v>
      </c>
      <c r="H92" t="str">
        <f t="shared" si="4"/>
        <v>05:17</v>
      </c>
      <c r="I92">
        <v>5</v>
      </c>
      <c r="J92">
        <v>17</v>
      </c>
      <c r="K92" s="4">
        <f t="shared" si="5"/>
        <v>0.28333333333333333</v>
      </c>
      <c r="L92" s="4">
        <f t="shared" si="6"/>
        <v>5.2833333333333332</v>
      </c>
      <c r="N92" s="4">
        <v>20</v>
      </c>
      <c r="O92" s="5">
        <f t="shared" si="7"/>
        <v>0</v>
      </c>
    </row>
    <row r="93" spans="1:15" x14ac:dyDescent="0.3">
      <c r="A93" t="s">
        <v>12</v>
      </c>
      <c r="B93" s="1">
        <v>45186</v>
      </c>
      <c r="C93" s="1"/>
      <c r="D93" s="1"/>
      <c r="H93" t="str">
        <f t="shared" si="4"/>
        <v>00:00</v>
      </c>
      <c r="K93" s="4">
        <f t="shared" si="5"/>
        <v>0</v>
      </c>
      <c r="L93" s="4">
        <f t="shared" si="6"/>
        <v>0</v>
      </c>
      <c r="N93" s="4">
        <v>20</v>
      </c>
      <c r="O93" s="5">
        <f t="shared" si="7"/>
        <v>0</v>
      </c>
    </row>
    <row r="94" spans="1:15" x14ac:dyDescent="0.3">
      <c r="A94" t="s">
        <v>13</v>
      </c>
      <c r="B94" s="1">
        <v>45187</v>
      </c>
      <c r="C94" s="1" t="s">
        <v>15</v>
      </c>
      <c r="D94" s="1" t="s">
        <v>17</v>
      </c>
      <c r="E94" s="2">
        <v>0.75208333333333333</v>
      </c>
      <c r="F94" s="2">
        <v>0.90208333333333324</v>
      </c>
      <c r="H94" t="str">
        <f t="shared" si="4"/>
        <v>03:36</v>
      </c>
      <c r="I94">
        <v>3</v>
      </c>
      <c r="J94">
        <v>36</v>
      </c>
      <c r="K94" s="4">
        <f t="shared" si="5"/>
        <v>0.6</v>
      </c>
      <c r="L94" s="4">
        <f t="shared" si="6"/>
        <v>3.6</v>
      </c>
      <c r="N94" s="4">
        <v>20</v>
      </c>
      <c r="O94" s="5">
        <f t="shared" si="7"/>
        <v>0</v>
      </c>
    </row>
    <row r="95" spans="1:15" x14ac:dyDescent="0.3">
      <c r="A95" t="s">
        <v>7</v>
      </c>
      <c r="B95" s="1">
        <v>45188</v>
      </c>
      <c r="C95" s="1"/>
      <c r="D95" s="1"/>
      <c r="H95" t="str">
        <f t="shared" si="4"/>
        <v>00:00</v>
      </c>
      <c r="K95" s="4">
        <f t="shared" si="5"/>
        <v>0</v>
      </c>
      <c r="L95" s="4">
        <f t="shared" si="6"/>
        <v>0</v>
      </c>
      <c r="N95" s="4">
        <v>20</v>
      </c>
      <c r="O95" s="5">
        <f t="shared" si="7"/>
        <v>0</v>
      </c>
    </row>
    <row r="96" spans="1:15" x14ac:dyDescent="0.3">
      <c r="A96" t="s">
        <v>8</v>
      </c>
      <c r="B96" s="1">
        <v>45189</v>
      </c>
      <c r="C96" s="1"/>
      <c r="D96" s="1"/>
      <c r="H96" t="str">
        <f t="shared" si="4"/>
        <v>00:00</v>
      </c>
      <c r="K96" s="4">
        <f t="shared" si="5"/>
        <v>0</v>
      </c>
      <c r="L96" s="4">
        <f t="shared" si="6"/>
        <v>0</v>
      </c>
      <c r="N96" s="4">
        <v>20</v>
      </c>
      <c r="O96" s="5">
        <f t="shared" si="7"/>
        <v>0</v>
      </c>
    </row>
    <row r="97" spans="1:17" x14ac:dyDescent="0.3">
      <c r="A97" t="s">
        <v>9</v>
      </c>
      <c r="B97" s="1">
        <v>45190</v>
      </c>
      <c r="C97" s="1" t="s">
        <v>18</v>
      </c>
      <c r="D97" s="1" t="s">
        <v>19</v>
      </c>
      <c r="E97" s="2">
        <v>0.7729166666666667</v>
      </c>
      <c r="F97" s="2">
        <v>0.8340277777777777</v>
      </c>
      <c r="H97" t="str">
        <f t="shared" si="4"/>
        <v>01:28</v>
      </c>
      <c r="I97">
        <v>1</v>
      </c>
      <c r="J97">
        <v>28</v>
      </c>
      <c r="K97" s="4">
        <f t="shared" si="5"/>
        <v>0.46666666666666667</v>
      </c>
      <c r="L97" s="4">
        <f t="shared" si="6"/>
        <v>1.4666666666666668</v>
      </c>
      <c r="N97" s="4">
        <v>20</v>
      </c>
      <c r="O97" s="5">
        <f t="shared" si="7"/>
        <v>0</v>
      </c>
    </row>
    <row r="98" spans="1:17" x14ac:dyDescent="0.3">
      <c r="A98" t="s">
        <v>10</v>
      </c>
      <c r="B98" s="1">
        <v>45191</v>
      </c>
      <c r="C98" s="1" t="s">
        <v>15</v>
      </c>
      <c r="D98" s="1" t="s">
        <v>17</v>
      </c>
      <c r="E98" s="2">
        <v>0.74236111111111114</v>
      </c>
      <c r="F98" s="2">
        <v>0.8340277777777777</v>
      </c>
      <c r="H98" t="str">
        <f t="shared" si="4"/>
        <v>02:12</v>
      </c>
      <c r="I98">
        <v>2</v>
      </c>
      <c r="J98">
        <v>12</v>
      </c>
      <c r="K98" s="4">
        <f t="shared" si="5"/>
        <v>0.2</v>
      </c>
      <c r="L98" s="4">
        <f t="shared" si="6"/>
        <v>2.2000000000000002</v>
      </c>
      <c r="N98" s="4">
        <v>20</v>
      </c>
      <c r="O98" s="5">
        <f t="shared" si="7"/>
        <v>0</v>
      </c>
      <c r="Q98">
        <v>50</v>
      </c>
    </row>
    <row r="99" spans="1:17" x14ac:dyDescent="0.3">
      <c r="A99" t="s">
        <v>11</v>
      </c>
      <c r="B99" s="1">
        <v>45192</v>
      </c>
      <c r="C99" s="1" t="s">
        <v>18</v>
      </c>
      <c r="D99" s="1" t="s">
        <v>19</v>
      </c>
      <c r="E99" s="2">
        <v>0.52569444444444446</v>
      </c>
      <c r="F99" s="2">
        <v>0.81805555555555554</v>
      </c>
      <c r="H99" t="str">
        <f t="shared" si="4"/>
        <v>07:01</v>
      </c>
      <c r="I99">
        <v>7</v>
      </c>
      <c r="J99">
        <v>1</v>
      </c>
      <c r="K99" s="4">
        <f t="shared" si="5"/>
        <v>1.6666666666666666E-2</v>
      </c>
      <c r="L99" s="4">
        <f t="shared" si="6"/>
        <v>7.0166666666666666</v>
      </c>
      <c r="N99" s="4">
        <v>20</v>
      </c>
      <c r="O99" s="5">
        <f t="shared" si="7"/>
        <v>0</v>
      </c>
    </row>
    <row r="100" spans="1:17" x14ac:dyDescent="0.3">
      <c r="A100" t="s">
        <v>12</v>
      </c>
      <c r="B100" s="1">
        <v>45193</v>
      </c>
      <c r="C100" s="1" t="s">
        <v>18</v>
      </c>
      <c r="D100" s="1" t="s">
        <v>19</v>
      </c>
      <c r="E100" s="2">
        <v>0.65277777777777779</v>
      </c>
      <c r="F100" s="2">
        <v>0.7944444444444444</v>
      </c>
      <c r="H100" t="str">
        <f t="shared" si="4"/>
        <v>03:24</v>
      </c>
      <c r="I100">
        <v>3</v>
      </c>
      <c r="J100">
        <v>24</v>
      </c>
      <c r="K100" s="4">
        <f t="shared" si="5"/>
        <v>0.4</v>
      </c>
      <c r="L100" s="4">
        <f t="shared" si="6"/>
        <v>3.4</v>
      </c>
      <c r="N100" s="4">
        <v>20</v>
      </c>
      <c r="O100" s="5">
        <f t="shared" si="7"/>
        <v>0</v>
      </c>
    </row>
    <row r="101" spans="1:17" x14ac:dyDescent="0.3">
      <c r="A101" t="s">
        <v>13</v>
      </c>
      <c r="B101" s="1">
        <v>45194</v>
      </c>
      <c r="C101" s="1"/>
      <c r="D101" s="1"/>
      <c r="H101" t="str">
        <f t="shared" si="4"/>
        <v>00:00</v>
      </c>
      <c r="K101" s="4">
        <f t="shared" si="5"/>
        <v>0</v>
      </c>
      <c r="L101" s="4">
        <f t="shared" si="6"/>
        <v>0</v>
      </c>
      <c r="N101" s="4">
        <v>20</v>
      </c>
      <c r="O101" s="5">
        <f t="shared" si="7"/>
        <v>0</v>
      </c>
    </row>
    <row r="102" spans="1:17" x14ac:dyDescent="0.3">
      <c r="A102" t="s">
        <v>7</v>
      </c>
      <c r="B102" s="1">
        <v>45195</v>
      </c>
      <c r="C102" s="1" t="s">
        <v>21</v>
      </c>
      <c r="D102" s="1" t="s">
        <v>17</v>
      </c>
      <c r="E102" s="2">
        <v>0.76736111111111116</v>
      </c>
      <c r="F102" s="2">
        <v>0.82916666666666661</v>
      </c>
      <c r="H102" t="str">
        <f t="shared" si="4"/>
        <v>01:29</v>
      </c>
      <c r="I102">
        <v>1</v>
      </c>
      <c r="J102">
        <v>29</v>
      </c>
      <c r="K102" s="4">
        <f t="shared" si="5"/>
        <v>0.48333333333333334</v>
      </c>
      <c r="L102" s="4">
        <f t="shared" si="6"/>
        <v>1.4833333333333334</v>
      </c>
      <c r="N102" s="4">
        <v>20</v>
      </c>
      <c r="O102" s="5">
        <f t="shared" si="7"/>
        <v>0</v>
      </c>
    </row>
    <row r="103" spans="1:17" x14ac:dyDescent="0.3">
      <c r="A103" t="s">
        <v>8</v>
      </c>
      <c r="B103" s="1">
        <v>45196</v>
      </c>
      <c r="C103" s="1"/>
      <c r="D103" s="1"/>
      <c r="H103" t="str">
        <f t="shared" si="4"/>
        <v>00:00</v>
      </c>
      <c r="K103" s="4">
        <f t="shared" si="5"/>
        <v>0</v>
      </c>
      <c r="L103" s="4">
        <f t="shared" si="6"/>
        <v>0</v>
      </c>
      <c r="N103" s="4">
        <v>20</v>
      </c>
      <c r="O103" s="5">
        <f t="shared" si="7"/>
        <v>0</v>
      </c>
    </row>
    <row r="104" spans="1:17" x14ac:dyDescent="0.3">
      <c r="A104" t="s">
        <v>9</v>
      </c>
      <c r="B104" s="1">
        <v>45197</v>
      </c>
      <c r="C104" s="1"/>
      <c r="D104" s="1"/>
      <c r="H104" t="str">
        <f t="shared" si="4"/>
        <v>00:00</v>
      </c>
      <c r="K104" s="4">
        <f t="shared" si="5"/>
        <v>0</v>
      </c>
      <c r="L104" s="4">
        <f t="shared" si="6"/>
        <v>0</v>
      </c>
      <c r="N104" s="4">
        <v>20</v>
      </c>
      <c r="O104" s="5">
        <f t="shared" si="7"/>
        <v>0</v>
      </c>
    </row>
    <row r="105" spans="1:17" x14ac:dyDescent="0.3">
      <c r="A105" t="s">
        <v>10</v>
      </c>
      <c r="B105" s="1">
        <v>45198</v>
      </c>
      <c r="C105" s="1"/>
      <c r="D105" s="1"/>
      <c r="H105" t="str">
        <f t="shared" si="4"/>
        <v>00:00</v>
      </c>
      <c r="K105" s="4">
        <f t="shared" si="5"/>
        <v>0</v>
      </c>
      <c r="L105" s="4">
        <f t="shared" si="6"/>
        <v>0</v>
      </c>
      <c r="N105" s="4">
        <v>20</v>
      </c>
      <c r="O105" s="5">
        <f t="shared" si="7"/>
        <v>0</v>
      </c>
    </row>
    <row r="106" spans="1:17" x14ac:dyDescent="0.3">
      <c r="A106" t="s">
        <v>11</v>
      </c>
      <c r="B106" s="1">
        <v>45199</v>
      </c>
      <c r="C106" s="1" t="s">
        <v>21</v>
      </c>
      <c r="D106" s="1" t="s">
        <v>19</v>
      </c>
      <c r="E106" s="2">
        <v>0.9159722222222223</v>
      </c>
      <c r="F106" s="2">
        <v>0.99930555555555556</v>
      </c>
      <c r="H106" t="str">
        <f t="shared" si="4"/>
        <v>02:00</v>
      </c>
      <c r="I106">
        <v>2</v>
      </c>
      <c r="K106" s="4">
        <f t="shared" si="5"/>
        <v>0</v>
      </c>
      <c r="L106" s="4">
        <f t="shared" si="6"/>
        <v>2</v>
      </c>
      <c r="M106" s="4">
        <v>2</v>
      </c>
      <c r="N106" s="4">
        <v>20</v>
      </c>
      <c r="O106" s="5">
        <f t="shared" si="7"/>
        <v>40</v>
      </c>
      <c r="P106" s="5" t="s">
        <v>88</v>
      </c>
    </row>
    <row r="107" spans="1:17" x14ac:dyDescent="0.3">
      <c r="A107" t="s">
        <v>12</v>
      </c>
      <c r="B107" s="1">
        <v>45200</v>
      </c>
      <c r="C107" s="1" t="s">
        <v>21</v>
      </c>
      <c r="D107" s="1" t="s">
        <v>19</v>
      </c>
      <c r="E107" s="2">
        <v>0</v>
      </c>
      <c r="F107" s="2">
        <v>0.16666666666666666</v>
      </c>
      <c r="H107" t="str">
        <f t="shared" si="4"/>
        <v>04:00</v>
      </c>
      <c r="I107">
        <v>4</v>
      </c>
      <c r="K107" s="4">
        <f t="shared" si="5"/>
        <v>0</v>
      </c>
      <c r="L107" s="4">
        <f t="shared" si="6"/>
        <v>4</v>
      </c>
      <c r="M107" s="4">
        <v>4</v>
      </c>
      <c r="N107" s="4">
        <v>20</v>
      </c>
      <c r="O107" s="5">
        <f t="shared" si="7"/>
        <v>80</v>
      </c>
      <c r="P107" s="5" t="s">
        <v>97</v>
      </c>
    </row>
    <row r="108" spans="1:17" x14ac:dyDescent="0.3">
      <c r="A108" t="s">
        <v>12</v>
      </c>
      <c r="B108" s="1">
        <v>45200</v>
      </c>
      <c r="C108" s="1" t="s">
        <v>21</v>
      </c>
      <c r="D108" s="1" t="s">
        <v>19</v>
      </c>
      <c r="E108" s="2">
        <v>0.625</v>
      </c>
      <c r="F108" s="2">
        <v>0.91666666666666663</v>
      </c>
      <c r="H108" t="str">
        <f t="shared" si="4"/>
        <v>07:00</v>
      </c>
      <c r="I108">
        <v>3</v>
      </c>
      <c r="K108" s="4">
        <f t="shared" si="5"/>
        <v>0</v>
      </c>
      <c r="L108" s="4">
        <f t="shared" si="6"/>
        <v>3</v>
      </c>
      <c r="M108" s="4">
        <v>3</v>
      </c>
      <c r="N108" s="4">
        <v>20</v>
      </c>
      <c r="O108" s="5">
        <f t="shared" si="7"/>
        <v>60</v>
      </c>
      <c r="P108" s="5" t="s">
        <v>92</v>
      </c>
    </row>
    <row r="109" spans="1:17" x14ac:dyDescent="0.3">
      <c r="A109" t="s">
        <v>13</v>
      </c>
      <c r="B109" s="1">
        <v>45201</v>
      </c>
      <c r="C109" s="1" t="s">
        <v>21</v>
      </c>
      <c r="D109" s="1" t="s">
        <v>19</v>
      </c>
      <c r="E109" s="2">
        <v>0.375</v>
      </c>
      <c r="F109" s="2">
        <v>0.6875</v>
      </c>
      <c r="H109" t="str">
        <f t="shared" si="4"/>
        <v>07:30</v>
      </c>
      <c r="I109">
        <v>7</v>
      </c>
      <c r="J109">
        <v>30</v>
      </c>
      <c r="K109" s="4">
        <f t="shared" si="5"/>
        <v>0.5</v>
      </c>
      <c r="L109" s="4">
        <f t="shared" si="6"/>
        <v>7.5</v>
      </c>
      <c r="M109" s="4">
        <v>7</v>
      </c>
      <c r="N109" s="4">
        <v>20</v>
      </c>
      <c r="O109" s="5">
        <f t="shared" si="7"/>
        <v>140</v>
      </c>
      <c r="P109" s="5" t="s">
        <v>89</v>
      </c>
    </row>
    <row r="110" spans="1:17" x14ac:dyDescent="0.3">
      <c r="A110" t="s">
        <v>7</v>
      </c>
      <c r="B110" s="1">
        <v>45202</v>
      </c>
      <c r="C110" s="1" t="s">
        <v>21</v>
      </c>
      <c r="D110" s="1" t="s">
        <v>19</v>
      </c>
      <c r="E110" s="2">
        <v>0.79166666666666663</v>
      </c>
      <c r="F110" s="2">
        <v>0.91666666666666663</v>
      </c>
      <c r="H110" t="str">
        <f t="shared" si="4"/>
        <v>03:00</v>
      </c>
      <c r="I110">
        <v>3</v>
      </c>
      <c r="K110" s="4">
        <f t="shared" si="5"/>
        <v>0</v>
      </c>
      <c r="L110" s="4">
        <f t="shared" si="6"/>
        <v>3</v>
      </c>
      <c r="M110" s="4">
        <v>3</v>
      </c>
      <c r="N110" s="4">
        <v>20</v>
      </c>
      <c r="O110" s="5">
        <f t="shared" si="7"/>
        <v>60</v>
      </c>
      <c r="P110" s="5" t="s">
        <v>91</v>
      </c>
    </row>
    <row r="111" spans="1:17" x14ac:dyDescent="0.3">
      <c r="A111" t="s">
        <v>8</v>
      </c>
      <c r="B111" s="1">
        <v>45203</v>
      </c>
      <c r="C111" s="1" t="s">
        <v>21</v>
      </c>
      <c r="D111" s="1" t="s">
        <v>19</v>
      </c>
      <c r="E111" s="2">
        <v>0.79166666666666663</v>
      </c>
      <c r="F111" s="2">
        <v>0.91666666666666663</v>
      </c>
      <c r="H111" t="str">
        <f t="shared" si="4"/>
        <v>03:00</v>
      </c>
      <c r="I111">
        <v>3</v>
      </c>
      <c r="K111" s="4">
        <f t="shared" si="5"/>
        <v>0</v>
      </c>
      <c r="L111" s="4">
        <f t="shared" si="6"/>
        <v>3</v>
      </c>
      <c r="M111" s="4">
        <v>3</v>
      </c>
      <c r="N111" s="4">
        <v>20</v>
      </c>
      <c r="O111" s="5">
        <f t="shared" si="7"/>
        <v>60</v>
      </c>
      <c r="P111" s="5" t="s">
        <v>90</v>
      </c>
    </row>
    <row r="112" spans="1:17" x14ac:dyDescent="0.3">
      <c r="A112" t="s">
        <v>9</v>
      </c>
      <c r="B112" s="1">
        <v>45204</v>
      </c>
      <c r="C112" s="1" t="s">
        <v>21</v>
      </c>
      <c r="D112" s="1" t="s">
        <v>19</v>
      </c>
      <c r="E112" s="2">
        <v>0.79166666666666663</v>
      </c>
      <c r="F112" s="2">
        <v>0.91666666666666663</v>
      </c>
      <c r="H112" t="str">
        <f t="shared" si="4"/>
        <v>03:00</v>
      </c>
      <c r="I112">
        <v>3</v>
      </c>
      <c r="K112" s="4">
        <f t="shared" si="5"/>
        <v>0</v>
      </c>
      <c r="L112" s="4">
        <f t="shared" si="6"/>
        <v>3</v>
      </c>
      <c r="M112" s="4">
        <v>3</v>
      </c>
      <c r="N112" s="4">
        <v>20</v>
      </c>
      <c r="O112" s="5">
        <f t="shared" si="7"/>
        <v>60</v>
      </c>
      <c r="P112" s="5" t="s">
        <v>93</v>
      </c>
    </row>
    <row r="113" spans="1:17" x14ac:dyDescent="0.3">
      <c r="A113" t="s">
        <v>10</v>
      </c>
      <c r="B113" s="1">
        <v>45205</v>
      </c>
      <c r="C113" s="1" t="s">
        <v>21</v>
      </c>
      <c r="D113" s="1" t="s">
        <v>19</v>
      </c>
      <c r="E113" s="2">
        <v>0.79166666666666663</v>
      </c>
      <c r="F113" s="2">
        <v>0.91666666666666663</v>
      </c>
      <c r="H113" t="str">
        <f t="shared" si="4"/>
        <v>03:00</v>
      </c>
      <c r="I113">
        <v>3</v>
      </c>
      <c r="K113" s="4">
        <f t="shared" si="5"/>
        <v>0</v>
      </c>
      <c r="L113" s="4">
        <f t="shared" si="6"/>
        <v>3</v>
      </c>
      <c r="M113" s="4">
        <v>3</v>
      </c>
      <c r="N113" s="4">
        <v>20</v>
      </c>
      <c r="O113" s="5">
        <f t="shared" si="7"/>
        <v>60</v>
      </c>
      <c r="P113" s="5" t="s">
        <v>94</v>
      </c>
    </row>
    <row r="114" spans="1:17" x14ac:dyDescent="0.3">
      <c r="A114" t="s">
        <v>11</v>
      </c>
      <c r="B114" s="1">
        <v>45206</v>
      </c>
      <c r="C114" s="1" t="s">
        <v>21</v>
      </c>
      <c r="D114" s="1" t="s">
        <v>19</v>
      </c>
      <c r="E114" s="2">
        <v>0.41666666666666669</v>
      </c>
      <c r="F114" s="2">
        <v>0.58333333333333337</v>
      </c>
      <c r="H114" t="str">
        <f t="shared" si="4"/>
        <v>04:00</v>
      </c>
      <c r="I114">
        <v>4</v>
      </c>
      <c r="K114" s="4">
        <f t="shared" si="5"/>
        <v>0</v>
      </c>
      <c r="L114" s="4">
        <f t="shared" si="6"/>
        <v>4</v>
      </c>
      <c r="M114" s="4">
        <v>4</v>
      </c>
      <c r="N114" s="4">
        <v>20</v>
      </c>
      <c r="O114" s="5">
        <f t="shared" si="7"/>
        <v>80</v>
      </c>
      <c r="P114" s="5" t="s">
        <v>95</v>
      </c>
    </row>
    <row r="115" spans="1:17" x14ac:dyDescent="0.3">
      <c r="A115" t="s">
        <v>12</v>
      </c>
      <c r="B115" s="1">
        <v>45207</v>
      </c>
      <c r="C115" s="1" t="s">
        <v>15</v>
      </c>
      <c r="D115" s="1" t="s">
        <v>17</v>
      </c>
      <c r="E115" s="2">
        <v>0.64374999999999993</v>
      </c>
      <c r="F115" s="2">
        <v>0.8041666666666667</v>
      </c>
      <c r="H115" t="str">
        <f t="shared" si="4"/>
        <v>03:51</v>
      </c>
      <c r="I115">
        <v>3</v>
      </c>
      <c r="J115">
        <v>51</v>
      </c>
      <c r="K115" s="4">
        <f t="shared" si="5"/>
        <v>0.85</v>
      </c>
      <c r="L115" s="4">
        <f t="shared" si="6"/>
        <v>3.85</v>
      </c>
      <c r="N115" s="4">
        <v>20</v>
      </c>
      <c r="O115" s="5">
        <f t="shared" si="7"/>
        <v>0</v>
      </c>
      <c r="Q115">
        <v>60</v>
      </c>
    </row>
    <row r="116" spans="1:17" x14ac:dyDescent="0.3">
      <c r="A116" t="s">
        <v>13</v>
      </c>
      <c r="B116" s="1">
        <v>45208</v>
      </c>
      <c r="C116" s="1" t="s">
        <v>18</v>
      </c>
      <c r="D116" s="1" t="s">
        <v>19</v>
      </c>
      <c r="E116" s="2">
        <v>0.74236111111111114</v>
      </c>
      <c r="F116" s="2">
        <v>0.83333333333333337</v>
      </c>
      <c r="H116" t="str">
        <f t="shared" si="4"/>
        <v>02:11</v>
      </c>
      <c r="I116">
        <v>2</v>
      </c>
      <c r="J116">
        <v>11</v>
      </c>
      <c r="K116" s="4">
        <f t="shared" si="5"/>
        <v>0.18333333333333332</v>
      </c>
      <c r="L116" s="4">
        <f t="shared" si="6"/>
        <v>2.1833333333333331</v>
      </c>
      <c r="M116" s="4">
        <v>2</v>
      </c>
      <c r="N116" s="4">
        <v>20</v>
      </c>
      <c r="O116" s="5">
        <f t="shared" si="7"/>
        <v>40</v>
      </c>
    </row>
    <row r="117" spans="1:17" x14ac:dyDescent="0.3">
      <c r="A117" t="s">
        <v>7</v>
      </c>
      <c r="B117" s="1">
        <v>45209</v>
      </c>
      <c r="C117" s="1"/>
      <c r="D117" s="1"/>
      <c r="H117" t="str">
        <f t="shared" si="4"/>
        <v>00:00</v>
      </c>
      <c r="K117" s="4">
        <f t="shared" si="5"/>
        <v>0</v>
      </c>
      <c r="L117" s="4">
        <f t="shared" si="6"/>
        <v>0</v>
      </c>
      <c r="N117" s="4">
        <v>20</v>
      </c>
      <c r="O117" s="5">
        <f t="shared" si="7"/>
        <v>0</v>
      </c>
    </row>
    <row r="118" spans="1:17" x14ac:dyDescent="0.3">
      <c r="A118" t="s">
        <v>8</v>
      </c>
      <c r="B118" s="1">
        <v>45210</v>
      </c>
      <c r="C118" s="1"/>
      <c r="D118" s="1"/>
      <c r="H118" t="str">
        <f t="shared" si="4"/>
        <v>00:00</v>
      </c>
      <c r="K118" s="4">
        <f t="shared" si="5"/>
        <v>0</v>
      </c>
      <c r="L118" s="4">
        <f t="shared" si="6"/>
        <v>0</v>
      </c>
      <c r="N118" s="4">
        <v>20</v>
      </c>
      <c r="O118" s="5">
        <f t="shared" si="7"/>
        <v>0</v>
      </c>
    </row>
    <row r="119" spans="1:17" x14ac:dyDescent="0.3">
      <c r="A119" t="s">
        <v>9</v>
      </c>
      <c r="B119" s="1">
        <v>45211</v>
      </c>
      <c r="C119" s="1"/>
      <c r="D119" s="1"/>
      <c r="H119" t="str">
        <f t="shared" si="4"/>
        <v>00:00</v>
      </c>
      <c r="K119" s="4">
        <f t="shared" si="5"/>
        <v>0</v>
      </c>
      <c r="L119" s="4">
        <f t="shared" si="6"/>
        <v>0</v>
      </c>
      <c r="N119" s="4">
        <v>20</v>
      </c>
      <c r="O119" s="5">
        <f t="shared" si="7"/>
        <v>0</v>
      </c>
    </row>
    <row r="120" spans="1:17" x14ac:dyDescent="0.3">
      <c r="A120" t="s">
        <v>10</v>
      </c>
      <c r="B120" s="1">
        <v>45212</v>
      </c>
      <c r="C120" s="1"/>
      <c r="D120" s="1"/>
      <c r="H120" t="str">
        <f t="shared" si="4"/>
        <v>00:00</v>
      </c>
      <c r="K120" s="4">
        <f t="shared" si="5"/>
        <v>0</v>
      </c>
      <c r="L120" s="4">
        <f t="shared" si="6"/>
        <v>0</v>
      </c>
      <c r="N120" s="4">
        <v>20</v>
      </c>
      <c r="O120" s="5">
        <f t="shared" si="7"/>
        <v>0</v>
      </c>
    </row>
    <row r="121" spans="1:17" x14ac:dyDescent="0.3">
      <c r="A121" t="s">
        <v>11</v>
      </c>
      <c r="B121" s="1">
        <v>45213</v>
      </c>
      <c r="C121" s="1"/>
      <c r="D121" s="1"/>
      <c r="H121" t="str">
        <f t="shared" si="4"/>
        <v>00:00</v>
      </c>
      <c r="K121" s="4">
        <f t="shared" si="5"/>
        <v>0</v>
      </c>
      <c r="L121" s="4">
        <f t="shared" si="6"/>
        <v>0</v>
      </c>
      <c r="N121" s="4">
        <v>20</v>
      </c>
      <c r="O121" s="5">
        <f t="shared" si="7"/>
        <v>0</v>
      </c>
    </row>
    <row r="122" spans="1:17" x14ac:dyDescent="0.3">
      <c r="A122" t="s">
        <v>12</v>
      </c>
      <c r="B122" s="1">
        <v>45214</v>
      </c>
      <c r="C122" s="1"/>
      <c r="D122" s="1"/>
      <c r="H122" t="str">
        <f t="shared" si="4"/>
        <v>00:00</v>
      </c>
      <c r="K122" s="4">
        <f t="shared" si="5"/>
        <v>0</v>
      </c>
      <c r="L122" s="4">
        <f t="shared" si="6"/>
        <v>0</v>
      </c>
      <c r="N122" s="4">
        <v>20</v>
      </c>
      <c r="O122" s="5">
        <f t="shared" si="7"/>
        <v>0</v>
      </c>
    </row>
    <row r="123" spans="1:17" x14ac:dyDescent="0.3">
      <c r="A123" t="s">
        <v>13</v>
      </c>
      <c r="B123" s="1">
        <v>45215</v>
      </c>
      <c r="C123" s="1"/>
      <c r="D123" s="1"/>
      <c r="H123" t="str">
        <f t="shared" si="4"/>
        <v>00:00</v>
      </c>
      <c r="K123" s="4">
        <f t="shared" si="5"/>
        <v>0</v>
      </c>
      <c r="L123" s="4">
        <f t="shared" si="6"/>
        <v>0</v>
      </c>
      <c r="N123" s="4">
        <v>20</v>
      </c>
      <c r="O123" s="5">
        <f t="shared" si="7"/>
        <v>0</v>
      </c>
    </row>
    <row r="124" spans="1:17" x14ac:dyDescent="0.3">
      <c r="A124" t="s">
        <v>7</v>
      </c>
      <c r="B124" s="1">
        <v>45216</v>
      </c>
      <c r="C124" s="1"/>
      <c r="D124" s="1"/>
      <c r="H124" t="str">
        <f t="shared" si="4"/>
        <v>00:00</v>
      </c>
      <c r="K124" s="4">
        <f t="shared" si="5"/>
        <v>0</v>
      </c>
      <c r="L124" s="4">
        <f t="shared" si="6"/>
        <v>0</v>
      </c>
      <c r="N124" s="4">
        <v>20</v>
      </c>
      <c r="O124" s="5">
        <f t="shared" si="7"/>
        <v>0</v>
      </c>
    </row>
    <row r="125" spans="1:17" x14ac:dyDescent="0.3">
      <c r="A125" t="s">
        <v>8</v>
      </c>
      <c r="B125" s="1">
        <v>45217</v>
      </c>
      <c r="C125" s="1"/>
      <c r="D125" s="1"/>
      <c r="H125" t="str">
        <f t="shared" si="4"/>
        <v>00:00</v>
      </c>
      <c r="K125" s="4">
        <f t="shared" si="5"/>
        <v>0</v>
      </c>
      <c r="L125" s="4">
        <f t="shared" si="6"/>
        <v>0</v>
      </c>
      <c r="N125" s="4">
        <v>20</v>
      </c>
      <c r="O125" s="5">
        <f t="shared" si="7"/>
        <v>0</v>
      </c>
    </row>
    <row r="126" spans="1:17" x14ac:dyDescent="0.3">
      <c r="A126" t="s">
        <v>9</v>
      </c>
      <c r="B126" s="1">
        <v>45218</v>
      </c>
      <c r="C126" s="1"/>
      <c r="D126" s="1"/>
      <c r="H126" t="str">
        <f t="shared" si="4"/>
        <v>00:00</v>
      </c>
      <c r="K126" s="4">
        <f t="shared" si="5"/>
        <v>0</v>
      </c>
      <c r="L126" s="4">
        <f t="shared" si="6"/>
        <v>0</v>
      </c>
      <c r="N126" s="4">
        <v>20</v>
      </c>
      <c r="O126" s="5">
        <f t="shared" si="7"/>
        <v>0</v>
      </c>
    </row>
    <row r="127" spans="1:17" x14ac:dyDescent="0.3">
      <c r="A127" t="s">
        <v>10</v>
      </c>
      <c r="B127" s="1">
        <v>45219</v>
      </c>
      <c r="C127" s="1"/>
      <c r="D127" s="1"/>
      <c r="H127" t="str">
        <f t="shared" si="4"/>
        <v>00:00</v>
      </c>
      <c r="K127" s="4">
        <f t="shared" si="5"/>
        <v>0</v>
      </c>
      <c r="L127" s="4">
        <f t="shared" si="6"/>
        <v>0</v>
      </c>
      <c r="N127" s="4">
        <v>20</v>
      </c>
      <c r="O127" s="5">
        <f t="shared" si="7"/>
        <v>0</v>
      </c>
    </row>
    <row r="128" spans="1:17" x14ac:dyDescent="0.3">
      <c r="A128" t="s">
        <v>11</v>
      </c>
      <c r="B128" s="1">
        <v>45220</v>
      </c>
      <c r="C128" s="1"/>
      <c r="D128" s="1"/>
      <c r="H128" t="str">
        <f t="shared" si="4"/>
        <v>00:00</v>
      </c>
      <c r="K128" s="4">
        <f t="shared" si="5"/>
        <v>0</v>
      </c>
      <c r="L128" s="4">
        <f t="shared" si="6"/>
        <v>0</v>
      </c>
      <c r="N128" s="4">
        <v>20</v>
      </c>
      <c r="O128" s="5">
        <f t="shared" si="7"/>
        <v>0</v>
      </c>
    </row>
    <row r="129" spans="1:15" x14ac:dyDescent="0.3">
      <c r="A129" t="s">
        <v>12</v>
      </c>
      <c r="B129" s="1">
        <v>45221</v>
      </c>
      <c r="C129" s="1"/>
      <c r="D129" s="1"/>
      <c r="H129" t="str">
        <f t="shared" si="4"/>
        <v>00:00</v>
      </c>
      <c r="K129" s="4">
        <f t="shared" si="5"/>
        <v>0</v>
      </c>
      <c r="L129" s="4">
        <f t="shared" si="6"/>
        <v>0</v>
      </c>
      <c r="N129" s="4">
        <v>20</v>
      </c>
      <c r="O129" s="5">
        <f t="shared" si="7"/>
        <v>0</v>
      </c>
    </row>
    <row r="130" spans="1:15" x14ac:dyDescent="0.3">
      <c r="A130" t="s">
        <v>13</v>
      </c>
      <c r="B130" s="1">
        <v>45222</v>
      </c>
      <c r="C130" s="1"/>
      <c r="D130" s="1"/>
      <c r="H130" t="str">
        <f t="shared" si="4"/>
        <v>00:00</v>
      </c>
      <c r="K130" s="4">
        <f t="shared" si="5"/>
        <v>0</v>
      </c>
      <c r="L130" s="4">
        <f t="shared" si="6"/>
        <v>0</v>
      </c>
      <c r="N130" s="4">
        <v>20</v>
      </c>
      <c r="O130" s="5">
        <f t="shared" si="7"/>
        <v>0</v>
      </c>
    </row>
    <row r="131" spans="1:15" x14ac:dyDescent="0.3">
      <c r="A131" t="s">
        <v>7</v>
      </c>
      <c r="B131" s="1">
        <v>45223</v>
      </c>
      <c r="C131" s="1"/>
      <c r="D131" s="1"/>
      <c r="H131" t="str">
        <f t="shared" ref="H131:H140" si="8">TEXT((F131-E131), "hh:mm")</f>
        <v>00:00</v>
      </c>
      <c r="K131" s="4">
        <f t="shared" ref="K131:K158" si="9">J131/60</f>
        <v>0</v>
      </c>
      <c r="L131" s="4">
        <f t="shared" ref="L131:L141" si="10">I131+K131</f>
        <v>0</v>
      </c>
      <c r="N131" s="4">
        <v>20</v>
      </c>
      <c r="O131" s="5">
        <f t="shared" ref="O131:O163" si="11">(M131*N131)</f>
        <v>0</v>
      </c>
    </row>
    <row r="132" spans="1:15" x14ac:dyDescent="0.3">
      <c r="A132" t="s">
        <v>8</v>
      </c>
      <c r="B132" s="1">
        <v>45224</v>
      </c>
      <c r="C132" s="1"/>
      <c r="D132" s="1"/>
      <c r="H132" t="str">
        <f t="shared" si="8"/>
        <v>00:00</v>
      </c>
      <c r="K132" s="4">
        <f t="shared" si="9"/>
        <v>0</v>
      </c>
      <c r="L132" s="4">
        <f t="shared" si="10"/>
        <v>0</v>
      </c>
      <c r="N132" s="4">
        <v>20</v>
      </c>
      <c r="O132" s="5">
        <f t="shared" si="11"/>
        <v>0</v>
      </c>
    </row>
    <row r="133" spans="1:15" x14ac:dyDescent="0.3">
      <c r="A133" t="s">
        <v>9</v>
      </c>
      <c r="B133" s="1">
        <v>45225</v>
      </c>
      <c r="C133" s="1"/>
      <c r="D133" s="1"/>
      <c r="H133" t="str">
        <f t="shared" si="8"/>
        <v>00:00</v>
      </c>
      <c r="K133" s="4">
        <f t="shared" si="9"/>
        <v>0</v>
      </c>
      <c r="L133" s="4">
        <f t="shared" si="10"/>
        <v>0</v>
      </c>
      <c r="N133" s="4">
        <v>20</v>
      </c>
      <c r="O133" s="5">
        <f t="shared" si="11"/>
        <v>0</v>
      </c>
    </row>
    <row r="134" spans="1:15" x14ac:dyDescent="0.3">
      <c r="A134" t="s">
        <v>10</v>
      </c>
      <c r="B134" s="1">
        <v>45226</v>
      </c>
      <c r="C134" s="1"/>
      <c r="D134" s="1"/>
      <c r="H134" t="str">
        <f t="shared" si="8"/>
        <v>00:00</v>
      </c>
      <c r="K134" s="4">
        <f t="shared" si="9"/>
        <v>0</v>
      </c>
      <c r="L134" s="4">
        <f t="shared" si="10"/>
        <v>0</v>
      </c>
      <c r="N134" s="4">
        <v>20</v>
      </c>
      <c r="O134" s="5">
        <f t="shared" si="11"/>
        <v>0</v>
      </c>
    </row>
    <row r="135" spans="1:15" x14ac:dyDescent="0.3">
      <c r="A135" t="s">
        <v>11</v>
      </c>
      <c r="B135" s="1">
        <v>45227</v>
      </c>
      <c r="C135" s="1"/>
      <c r="D135" s="1"/>
      <c r="H135" t="str">
        <f t="shared" si="8"/>
        <v>00:00</v>
      </c>
      <c r="K135" s="4">
        <f t="shared" si="9"/>
        <v>0</v>
      </c>
      <c r="L135" s="4">
        <f t="shared" si="10"/>
        <v>0</v>
      </c>
      <c r="N135" s="4">
        <v>20</v>
      </c>
      <c r="O135" s="5">
        <f t="shared" si="11"/>
        <v>0</v>
      </c>
    </row>
    <row r="136" spans="1:15" x14ac:dyDescent="0.3">
      <c r="A136" t="s">
        <v>12</v>
      </c>
      <c r="B136" s="1">
        <v>45228</v>
      </c>
      <c r="C136" s="1"/>
      <c r="D136" s="1"/>
      <c r="H136" t="str">
        <f t="shared" si="8"/>
        <v>00:00</v>
      </c>
      <c r="K136" s="4">
        <f t="shared" si="9"/>
        <v>0</v>
      </c>
      <c r="L136" s="4">
        <f t="shared" si="10"/>
        <v>0</v>
      </c>
      <c r="N136" s="4">
        <v>20</v>
      </c>
      <c r="O136" s="5">
        <f t="shared" si="11"/>
        <v>0</v>
      </c>
    </row>
    <row r="137" spans="1:15" x14ac:dyDescent="0.3">
      <c r="A137" t="s">
        <v>13</v>
      </c>
      <c r="B137" s="1">
        <v>45229</v>
      </c>
      <c r="C137" s="1"/>
      <c r="D137" s="1"/>
      <c r="H137" t="str">
        <f t="shared" si="8"/>
        <v>00:00</v>
      </c>
      <c r="K137" s="4">
        <f t="shared" si="9"/>
        <v>0</v>
      </c>
      <c r="L137" s="4">
        <f t="shared" si="10"/>
        <v>0</v>
      </c>
      <c r="N137" s="4">
        <v>20</v>
      </c>
      <c r="O137" s="5">
        <f t="shared" si="11"/>
        <v>0</v>
      </c>
    </row>
    <row r="138" spans="1:15" x14ac:dyDescent="0.3">
      <c r="A138" t="s">
        <v>7</v>
      </c>
      <c r="B138" s="1">
        <v>45230</v>
      </c>
      <c r="C138" s="1"/>
      <c r="D138" s="1"/>
      <c r="H138" t="str">
        <f t="shared" si="8"/>
        <v>00:00</v>
      </c>
      <c r="K138" s="4">
        <f t="shared" si="9"/>
        <v>0</v>
      </c>
      <c r="L138" s="4">
        <f t="shared" si="10"/>
        <v>0</v>
      </c>
      <c r="N138" s="4">
        <v>20</v>
      </c>
      <c r="O138" s="5">
        <f t="shared" si="11"/>
        <v>0</v>
      </c>
    </row>
    <row r="139" spans="1:15" x14ac:dyDescent="0.3">
      <c r="A139" t="s">
        <v>8</v>
      </c>
      <c r="B139" s="1">
        <v>45231</v>
      </c>
      <c r="C139" s="1"/>
      <c r="D139" s="1"/>
      <c r="H139" t="str">
        <f t="shared" si="8"/>
        <v>00:00</v>
      </c>
      <c r="K139" s="4">
        <f t="shared" si="9"/>
        <v>0</v>
      </c>
      <c r="L139" s="4">
        <f t="shared" si="10"/>
        <v>0</v>
      </c>
      <c r="N139" s="4">
        <v>20</v>
      </c>
      <c r="O139" s="5">
        <f t="shared" si="11"/>
        <v>0</v>
      </c>
    </row>
    <row r="140" spans="1:15" x14ac:dyDescent="0.3">
      <c r="A140" t="s">
        <v>9</v>
      </c>
      <c r="B140" s="1">
        <v>45232</v>
      </c>
      <c r="C140" s="1"/>
      <c r="D140" s="1"/>
      <c r="H140" t="str">
        <f t="shared" si="8"/>
        <v>00:00</v>
      </c>
      <c r="K140" s="4">
        <f t="shared" si="9"/>
        <v>0</v>
      </c>
      <c r="L140" s="4">
        <f t="shared" si="10"/>
        <v>0</v>
      </c>
      <c r="N140" s="4">
        <v>20</v>
      </c>
      <c r="O140" s="5">
        <f t="shared" si="11"/>
        <v>0</v>
      </c>
    </row>
    <row r="141" spans="1:15" x14ac:dyDescent="0.3">
      <c r="A141" t="s">
        <v>10</v>
      </c>
      <c r="B141" s="1">
        <v>45233</v>
      </c>
      <c r="C141" s="1"/>
      <c r="D141" s="1"/>
      <c r="K141" s="4">
        <f t="shared" si="9"/>
        <v>0</v>
      </c>
      <c r="L141" s="4">
        <f t="shared" si="10"/>
        <v>0</v>
      </c>
      <c r="N141" s="4">
        <v>20</v>
      </c>
      <c r="O141" s="5">
        <f t="shared" si="11"/>
        <v>0</v>
      </c>
    </row>
    <row r="142" spans="1:15" x14ac:dyDescent="0.3">
      <c r="A142" t="s">
        <v>11</v>
      </c>
      <c r="B142" s="1">
        <v>45234</v>
      </c>
      <c r="C142" s="1"/>
      <c r="D142" s="1"/>
      <c r="K142" s="4">
        <f t="shared" si="9"/>
        <v>0</v>
      </c>
      <c r="N142" s="4">
        <v>20</v>
      </c>
      <c r="O142" s="5">
        <f t="shared" si="11"/>
        <v>0</v>
      </c>
    </row>
    <row r="143" spans="1:15" x14ac:dyDescent="0.3">
      <c r="A143" t="s">
        <v>12</v>
      </c>
      <c r="B143" s="1">
        <v>45235</v>
      </c>
      <c r="C143" s="1"/>
      <c r="D143" s="1"/>
      <c r="K143" s="4">
        <f t="shared" si="9"/>
        <v>0</v>
      </c>
      <c r="N143" s="4">
        <v>20</v>
      </c>
      <c r="O143" s="5">
        <f t="shared" si="11"/>
        <v>0</v>
      </c>
    </row>
    <row r="144" spans="1:15" x14ac:dyDescent="0.3">
      <c r="A144" t="s">
        <v>13</v>
      </c>
      <c r="B144" s="1">
        <v>45236</v>
      </c>
      <c r="C144" s="1"/>
      <c r="D144" s="1"/>
      <c r="K144" s="4">
        <f t="shared" si="9"/>
        <v>0</v>
      </c>
      <c r="N144" s="4">
        <v>20</v>
      </c>
      <c r="O144" s="5">
        <f t="shared" si="11"/>
        <v>0</v>
      </c>
    </row>
    <row r="145" spans="1:15" x14ac:dyDescent="0.3">
      <c r="A145" t="s">
        <v>7</v>
      </c>
      <c r="B145" s="1">
        <v>45237</v>
      </c>
      <c r="C145" s="1"/>
      <c r="D145" s="1"/>
      <c r="K145" s="4">
        <f t="shared" si="9"/>
        <v>0</v>
      </c>
      <c r="N145" s="4">
        <v>20</v>
      </c>
      <c r="O145" s="5">
        <f t="shared" si="11"/>
        <v>0</v>
      </c>
    </row>
    <row r="146" spans="1:15" x14ac:dyDescent="0.3">
      <c r="A146" t="s">
        <v>8</v>
      </c>
      <c r="B146" s="1">
        <v>45238</v>
      </c>
      <c r="C146" s="1"/>
      <c r="D146" s="1"/>
      <c r="K146" s="4">
        <f t="shared" si="9"/>
        <v>0</v>
      </c>
      <c r="N146" s="4">
        <v>20</v>
      </c>
      <c r="O146" s="5">
        <f t="shared" si="11"/>
        <v>0</v>
      </c>
    </row>
    <row r="147" spans="1:15" x14ac:dyDescent="0.3">
      <c r="A147" t="s">
        <v>9</v>
      </c>
      <c r="B147" s="1">
        <v>45239</v>
      </c>
      <c r="C147" s="1"/>
      <c r="D147" s="1"/>
      <c r="K147" s="4">
        <f t="shared" si="9"/>
        <v>0</v>
      </c>
      <c r="N147" s="4">
        <v>20</v>
      </c>
      <c r="O147" s="5">
        <f t="shared" si="11"/>
        <v>0</v>
      </c>
    </row>
    <row r="148" spans="1:15" x14ac:dyDescent="0.3">
      <c r="A148" t="s">
        <v>10</v>
      </c>
      <c r="B148" s="1">
        <v>45240</v>
      </c>
      <c r="C148" s="1"/>
      <c r="D148" s="1"/>
      <c r="K148" s="4">
        <f t="shared" si="9"/>
        <v>0</v>
      </c>
      <c r="N148" s="4">
        <v>20</v>
      </c>
      <c r="O148" s="5">
        <f t="shared" si="11"/>
        <v>0</v>
      </c>
    </row>
    <row r="149" spans="1:15" x14ac:dyDescent="0.3">
      <c r="A149" t="s">
        <v>11</v>
      </c>
      <c r="B149" s="1">
        <v>45241</v>
      </c>
      <c r="C149" s="1"/>
      <c r="D149" s="1"/>
      <c r="K149" s="4">
        <f t="shared" si="9"/>
        <v>0</v>
      </c>
      <c r="N149" s="4">
        <v>20</v>
      </c>
      <c r="O149" s="5">
        <f t="shared" si="11"/>
        <v>0</v>
      </c>
    </row>
    <row r="150" spans="1:15" x14ac:dyDescent="0.3">
      <c r="A150" t="s">
        <v>12</v>
      </c>
      <c r="B150" s="1">
        <v>45242</v>
      </c>
      <c r="C150" s="1"/>
      <c r="D150" s="1"/>
      <c r="K150" s="4">
        <f t="shared" si="9"/>
        <v>0</v>
      </c>
      <c r="N150" s="4">
        <v>20</v>
      </c>
      <c r="O150" s="5">
        <f t="shared" si="11"/>
        <v>0</v>
      </c>
    </row>
    <row r="151" spans="1:15" x14ac:dyDescent="0.3">
      <c r="A151" t="s">
        <v>13</v>
      </c>
      <c r="B151" s="1">
        <v>45243</v>
      </c>
      <c r="C151" s="1"/>
      <c r="D151" s="1"/>
      <c r="K151" s="4">
        <f t="shared" si="9"/>
        <v>0</v>
      </c>
      <c r="N151" s="4">
        <v>20</v>
      </c>
      <c r="O151" s="5">
        <f t="shared" si="11"/>
        <v>0</v>
      </c>
    </row>
    <row r="152" spans="1:15" x14ac:dyDescent="0.3">
      <c r="A152" t="s">
        <v>7</v>
      </c>
      <c r="B152" s="1">
        <v>45244</v>
      </c>
      <c r="C152" s="1"/>
      <c r="D152" s="1"/>
      <c r="K152" s="4">
        <f t="shared" si="9"/>
        <v>0</v>
      </c>
      <c r="N152" s="4">
        <v>20</v>
      </c>
      <c r="O152" s="5">
        <f t="shared" si="11"/>
        <v>0</v>
      </c>
    </row>
    <row r="153" spans="1:15" x14ac:dyDescent="0.3">
      <c r="A153" t="s">
        <v>8</v>
      </c>
      <c r="B153" s="1">
        <v>45245</v>
      </c>
      <c r="C153" s="1"/>
      <c r="D153" s="1"/>
      <c r="K153" s="4">
        <f t="shared" si="9"/>
        <v>0</v>
      </c>
      <c r="N153" s="4">
        <v>20</v>
      </c>
      <c r="O153" s="5">
        <f t="shared" si="11"/>
        <v>0</v>
      </c>
    </row>
    <row r="154" spans="1:15" x14ac:dyDescent="0.3">
      <c r="A154" t="s">
        <v>9</v>
      </c>
      <c r="B154" s="1">
        <v>45246</v>
      </c>
      <c r="C154" s="1"/>
      <c r="D154" s="1"/>
      <c r="K154" s="4">
        <f t="shared" si="9"/>
        <v>0</v>
      </c>
      <c r="N154" s="4">
        <v>20</v>
      </c>
      <c r="O154" s="5">
        <f t="shared" si="11"/>
        <v>0</v>
      </c>
    </row>
    <row r="155" spans="1:15" x14ac:dyDescent="0.3">
      <c r="A155" t="s">
        <v>10</v>
      </c>
      <c r="B155" s="1">
        <v>45247</v>
      </c>
      <c r="C155" s="1"/>
      <c r="D155" s="1"/>
      <c r="K155" s="4">
        <f t="shared" si="9"/>
        <v>0</v>
      </c>
      <c r="N155" s="4">
        <v>20</v>
      </c>
      <c r="O155" s="5">
        <f t="shared" si="11"/>
        <v>0</v>
      </c>
    </row>
    <row r="156" spans="1:15" x14ac:dyDescent="0.3">
      <c r="A156" t="s">
        <v>11</v>
      </c>
      <c r="B156" s="1">
        <v>45248</v>
      </c>
      <c r="C156" s="1"/>
      <c r="D156" s="1"/>
      <c r="K156" s="4">
        <f t="shared" si="9"/>
        <v>0</v>
      </c>
      <c r="N156" s="4">
        <v>20</v>
      </c>
      <c r="O156" s="5">
        <f t="shared" si="11"/>
        <v>0</v>
      </c>
    </row>
    <row r="157" spans="1:15" x14ac:dyDescent="0.3">
      <c r="B157" s="1">
        <v>45249</v>
      </c>
      <c r="C157" s="1"/>
      <c r="D157" s="1"/>
      <c r="K157" s="4">
        <f t="shared" si="9"/>
        <v>0</v>
      </c>
      <c r="O157" s="5">
        <f t="shared" si="11"/>
        <v>0</v>
      </c>
    </row>
    <row r="158" spans="1:15" x14ac:dyDescent="0.3">
      <c r="B158" s="1">
        <v>45250</v>
      </c>
      <c r="C158" s="1"/>
      <c r="D158" s="1"/>
      <c r="K158" s="4">
        <f t="shared" si="9"/>
        <v>0</v>
      </c>
      <c r="O158" s="5">
        <f t="shared" si="11"/>
        <v>0</v>
      </c>
    </row>
    <row r="159" spans="1:15" x14ac:dyDescent="0.3">
      <c r="B159" s="1">
        <v>45251</v>
      </c>
      <c r="C159" s="1"/>
      <c r="D159" s="1"/>
      <c r="O159" s="5">
        <f t="shared" si="11"/>
        <v>0</v>
      </c>
    </row>
    <row r="160" spans="1:15" x14ac:dyDescent="0.3">
      <c r="B160" s="1">
        <v>45252</v>
      </c>
      <c r="C160" s="1"/>
      <c r="D160" s="1"/>
      <c r="O160" s="5">
        <f t="shared" si="11"/>
        <v>0</v>
      </c>
    </row>
    <row r="161" spans="2:15" x14ac:dyDescent="0.3">
      <c r="B161" s="1">
        <v>45253</v>
      </c>
      <c r="C161" s="1"/>
      <c r="D161" s="1"/>
      <c r="O161" s="5">
        <f t="shared" si="11"/>
        <v>0</v>
      </c>
    </row>
    <row r="162" spans="2:15" x14ac:dyDescent="0.3">
      <c r="B162" s="1">
        <v>45254</v>
      </c>
      <c r="C162" s="1"/>
      <c r="D162" s="1"/>
      <c r="O162" s="5">
        <f t="shared" si="11"/>
        <v>0</v>
      </c>
    </row>
    <row r="163" spans="2:15" x14ac:dyDescent="0.3">
      <c r="B163" s="1">
        <v>45255</v>
      </c>
      <c r="C163" s="1"/>
      <c r="D163" s="1"/>
      <c r="O163" s="5">
        <f t="shared" si="11"/>
        <v>0</v>
      </c>
    </row>
    <row r="164" spans="2:15" x14ac:dyDescent="0.3">
      <c r="B164" s="1">
        <v>45256</v>
      </c>
      <c r="C164" s="1"/>
      <c r="D164" s="1"/>
    </row>
    <row r="165" spans="2:15" x14ac:dyDescent="0.3">
      <c r="B165" s="1"/>
      <c r="C165" s="1"/>
      <c r="D165" s="1"/>
    </row>
    <row r="166" spans="2:15" x14ac:dyDescent="0.3">
      <c r="B166" s="1"/>
      <c r="C166" s="1"/>
      <c r="D166" s="1"/>
    </row>
    <row r="167" spans="2:15" x14ac:dyDescent="0.3">
      <c r="B167" s="1"/>
      <c r="C167" s="1"/>
      <c r="D167" s="1"/>
    </row>
    <row r="168" spans="2:15" x14ac:dyDescent="0.3">
      <c r="B168" s="1"/>
      <c r="C168" s="1"/>
      <c r="D168" s="1"/>
    </row>
    <row r="169" spans="2:15" x14ac:dyDescent="0.3">
      <c r="B169" s="1"/>
      <c r="C169" s="1"/>
      <c r="D169" s="1"/>
    </row>
    <row r="170" spans="2:15" x14ac:dyDescent="0.3">
      <c r="B170" s="1"/>
      <c r="C170" s="1"/>
      <c r="D170" s="1"/>
    </row>
    <row r="171" spans="2:15" x14ac:dyDescent="0.3">
      <c r="B171" s="1"/>
      <c r="C171" s="1"/>
      <c r="D171" s="1"/>
    </row>
    <row r="172" spans="2:15" x14ac:dyDescent="0.3">
      <c r="B172" s="1"/>
      <c r="C172" s="1"/>
      <c r="D172" s="1"/>
    </row>
    <row r="173" spans="2:15" x14ac:dyDescent="0.3">
      <c r="B173" s="1"/>
      <c r="C173" s="1"/>
      <c r="D173" s="1"/>
    </row>
    <row r="174" spans="2:15" x14ac:dyDescent="0.3">
      <c r="B174" s="1"/>
      <c r="C174" s="1"/>
      <c r="D174" s="1"/>
    </row>
    <row r="175" spans="2:15" x14ac:dyDescent="0.3">
      <c r="B175" s="1"/>
      <c r="C175" s="1"/>
      <c r="D175" s="1"/>
    </row>
    <row r="176" spans="2:15" x14ac:dyDescent="0.3">
      <c r="B176" s="1"/>
      <c r="C176" s="1"/>
      <c r="D176" s="1"/>
    </row>
    <row r="177" spans="2:4" x14ac:dyDescent="0.3">
      <c r="B177" s="1"/>
      <c r="C177" s="1"/>
      <c r="D177" s="1"/>
    </row>
    <row r="178" spans="2:4" x14ac:dyDescent="0.3">
      <c r="B178" s="1"/>
      <c r="C178" s="1"/>
      <c r="D178" s="1"/>
    </row>
    <row r="179" spans="2:4" x14ac:dyDescent="0.3">
      <c r="B179" s="1"/>
      <c r="C179" s="1"/>
      <c r="D179" s="1"/>
    </row>
    <row r="180" spans="2:4" x14ac:dyDescent="0.3">
      <c r="B180" s="1"/>
      <c r="C180" s="1"/>
      <c r="D180" s="1"/>
    </row>
    <row r="181" spans="2:4" x14ac:dyDescent="0.3">
      <c r="B181" s="1"/>
      <c r="C181" s="1"/>
      <c r="D181" s="1"/>
    </row>
    <row r="182" spans="2:4" x14ac:dyDescent="0.3">
      <c r="B182" s="1"/>
      <c r="C182" s="1"/>
      <c r="D182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EB360-E69C-4810-A3CA-61D070913713}">
  <dimension ref="A1:P156"/>
  <sheetViews>
    <sheetView workbookViewId="0">
      <pane ySplit="1" topLeftCell="A2" activePane="bottomLeft" state="frozen"/>
      <selection pane="bottomLeft" activeCell="H2" sqref="H2"/>
    </sheetView>
  </sheetViews>
  <sheetFormatPr defaultRowHeight="14.4" x14ac:dyDescent="0.3"/>
  <cols>
    <col min="2" max="2" width="10.5546875" bestFit="1" customWidth="1"/>
    <col min="5" max="6" width="8.88671875" style="2"/>
    <col min="8" max="8" width="16" style="2" bestFit="1" customWidth="1"/>
    <col min="9" max="9" width="5.5546875" style="3" bestFit="1" customWidth="1"/>
    <col min="10" max="10" width="8.5546875" bestFit="1" customWidth="1"/>
    <col min="11" max="11" width="7.5546875" bestFit="1" customWidth="1"/>
    <col min="12" max="12" width="7.6640625" bestFit="1" customWidth="1"/>
    <col min="13" max="13" width="4.5546875" style="4" bestFit="1" customWidth="1"/>
    <col min="14" max="14" width="22" style="4" bestFit="1" customWidth="1"/>
    <col min="15" max="15" width="40" customWidth="1"/>
  </cols>
  <sheetData>
    <row r="1" spans="1:16" x14ac:dyDescent="0.3">
      <c r="A1" t="s">
        <v>6</v>
      </c>
      <c r="B1" t="s">
        <v>0</v>
      </c>
      <c r="C1" t="s">
        <v>14</v>
      </c>
      <c r="D1" t="s">
        <v>16</v>
      </c>
      <c r="E1" s="2" t="s">
        <v>1</v>
      </c>
      <c r="F1" s="2" t="s">
        <v>2</v>
      </c>
      <c r="G1" t="s">
        <v>3</v>
      </c>
      <c r="H1" s="2" t="s">
        <v>80</v>
      </c>
      <c r="I1" s="3" t="s">
        <v>22</v>
      </c>
      <c r="J1" s="2" t="s">
        <v>77</v>
      </c>
      <c r="K1" t="s">
        <v>23</v>
      </c>
      <c r="L1" t="s">
        <v>78</v>
      </c>
      <c r="N1" s="4" t="s">
        <v>79</v>
      </c>
      <c r="O1" t="s">
        <v>4</v>
      </c>
      <c r="P1" t="s">
        <v>5</v>
      </c>
    </row>
    <row r="2" spans="1:16" x14ac:dyDescent="0.3">
      <c r="A2" t="s">
        <v>12</v>
      </c>
      <c r="B2" s="1">
        <v>45102</v>
      </c>
      <c r="C2" s="1" t="s">
        <v>15</v>
      </c>
      <c r="D2" s="1" t="s">
        <v>17</v>
      </c>
      <c r="E2" s="2">
        <v>0.46388888888888885</v>
      </c>
      <c r="F2" s="2">
        <v>0.55972222222222223</v>
      </c>
      <c r="H2" s="2" t="str">
        <f t="shared" ref="H2:H26" si="0">TEXT((F2-E2), "hh:mm")</f>
        <v>02:18</v>
      </c>
      <c r="I2" s="3" t="s">
        <v>24</v>
      </c>
      <c r="J2">
        <v>2</v>
      </c>
      <c r="K2" s="3" t="s">
        <v>24</v>
      </c>
      <c r="L2">
        <v>18</v>
      </c>
      <c r="M2" s="4">
        <f>L2/60</f>
        <v>0.3</v>
      </c>
      <c r="N2" s="4">
        <f>J2+M2</f>
        <v>2.2999999999999998</v>
      </c>
      <c r="O2" s="2"/>
    </row>
    <row r="3" spans="1:16" x14ac:dyDescent="0.3">
      <c r="A3" t="s">
        <v>7</v>
      </c>
      <c r="B3" s="1">
        <v>45111</v>
      </c>
      <c r="C3" s="1" t="s">
        <v>20</v>
      </c>
      <c r="D3" s="1" t="s">
        <v>17</v>
      </c>
      <c r="E3" s="2">
        <v>0.64583333333333337</v>
      </c>
      <c r="F3" s="2">
        <v>0.875</v>
      </c>
      <c r="H3" s="2" t="str">
        <f t="shared" si="0"/>
        <v>05:30</v>
      </c>
      <c r="I3" s="3" t="s">
        <v>25</v>
      </c>
      <c r="J3">
        <v>5</v>
      </c>
      <c r="K3" s="3" t="s">
        <v>25</v>
      </c>
      <c r="L3">
        <v>30</v>
      </c>
      <c r="M3" s="4">
        <f t="shared" ref="M3:M63" si="1">L3/60</f>
        <v>0.5</v>
      </c>
      <c r="N3" s="4">
        <f t="shared" ref="N3:N63" si="2">J3+M3</f>
        <v>5.5</v>
      </c>
    </row>
    <row r="4" spans="1:16" x14ac:dyDescent="0.3">
      <c r="A4" t="s">
        <v>7</v>
      </c>
      <c r="B4" s="1">
        <v>45118</v>
      </c>
      <c r="C4" s="1" t="s">
        <v>15</v>
      </c>
      <c r="D4" s="1" t="s">
        <v>17</v>
      </c>
      <c r="E4" s="2">
        <v>0.75</v>
      </c>
      <c r="F4" s="2">
        <v>0.87708333333333333</v>
      </c>
      <c r="H4" s="2" t="str">
        <f t="shared" si="0"/>
        <v>03:03</v>
      </c>
      <c r="I4" s="3" t="s">
        <v>26</v>
      </c>
      <c r="J4">
        <v>3</v>
      </c>
      <c r="K4" s="3" t="s">
        <v>26</v>
      </c>
      <c r="L4">
        <v>3</v>
      </c>
      <c r="M4" s="4">
        <f t="shared" si="1"/>
        <v>0.05</v>
      </c>
      <c r="N4" s="4">
        <f t="shared" si="2"/>
        <v>3.05</v>
      </c>
    </row>
    <row r="5" spans="1:16" x14ac:dyDescent="0.3">
      <c r="A5" t="s">
        <v>11</v>
      </c>
      <c r="B5" s="1">
        <v>45122</v>
      </c>
      <c r="C5" s="1" t="s">
        <v>15</v>
      </c>
      <c r="D5" s="1" t="s">
        <v>17</v>
      </c>
      <c r="E5" s="2">
        <v>0.57152777777777775</v>
      </c>
      <c r="F5" s="2">
        <v>0.67569444444444438</v>
      </c>
      <c r="H5" s="2" t="str">
        <f t="shared" si="0"/>
        <v>02:30</v>
      </c>
      <c r="I5" s="3" t="s">
        <v>27</v>
      </c>
      <c r="J5">
        <v>2</v>
      </c>
      <c r="K5" s="3" t="s">
        <v>27</v>
      </c>
      <c r="L5">
        <v>30</v>
      </c>
      <c r="M5" s="4">
        <f t="shared" si="1"/>
        <v>0.5</v>
      </c>
      <c r="N5" s="4">
        <f t="shared" si="2"/>
        <v>2.5</v>
      </c>
    </row>
    <row r="6" spans="1:16" x14ac:dyDescent="0.3">
      <c r="A6" t="s">
        <v>9</v>
      </c>
      <c r="B6" s="1">
        <v>45134</v>
      </c>
      <c r="C6" s="1" t="s">
        <v>21</v>
      </c>
      <c r="D6" s="1" t="s">
        <v>17</v>
      </c>
      <c r="E6" s="2">
        <v>0.76666666666666661</v>
      </c>
      <c r="F6" s="2">
        <v>0.82638888888888884</v>
      </c>
      <c r="H6" s="2" t="str">
        <f t="shared" si="0"/>
        <v>01:26</v>
      </c>
      <c r="I6" s="3" t="s">
        <v>28</v>
      </c>
      <c r="J6">
        <v>1</v>
      </c>
      <c r="K6" s="3" t="s">
        <v>28</v>
      </c>
      <c r="L6">
        <v>26</v>
      </c>
      <c r="M6" s="4">
        <f t="shared" si="1"/>
        <v>0.43333333333333335</v>
      </c>
      <c r="N6" s="4">
        <f t="shared" si="2"/>
        <v>1.4333333333333333</v>
      </c>
    </row>
    <row r="7" spans="1:16" x14ac:dyDescent="0.3">
      <c r="A7" t="s">
        <v>11</v>
      </c>
      <c r="B7" s="1">
        <v>45136</v>
      </c>
      <c r="C7" s="1" t="s">
        <v>21</v>
      </c>
      <c r="D7" s="1" t="s">
        <v>17</v>
      </c>
      <c r="E7" s="2">
        <v>0.52083333333333337</v>
      </c>
      <c r="F7" s="2">
        <v>0.71666666666666667</v>
      </c>
      <c r="H7" s="2" t="str">
        <f t="shared" si="0"/>
        <v>04:42</v>
      </c>
      <c r="I7" s="3" t="s">
        <v>29</v>
      </c>
      <c r="J7">
        <v>4</v>
      </c>
      <c r="K7" s="3" t="s">
        <v>29</v>
      </c>
      <c r="L7">
        <v>42</v>
      </c>
      <c r="M7" s="4">
        <f t="shared" si="1"/>
        <v>0.7</v>
      </c>
      <c r="N7" s="4">
        <f t="shared" si="2"/>
        <v>4.7</v>
      </c>
    </row>
    <row r="8" spans="1:16" x14ac:dyDescent="0.3">
      <c r="A8" t="s">
        <v>8</v>
      </c>
      <c r="B8" s="1">
        <v>45140</v>
      </c>
      <c r="C8" s="1" t="s">
        <v>15</v>
      </c>
      <c r="D8" s="1" t="s">
        <v>17</v>
      </c>
      <c r="E8" s="2">
        <v>0.81319444444444444</v>
      </c>
      <c r="F8" s="2">
        <v>0.8652777777777777</v>
      </c>
      <c r="H8" s="2" t="str">
        <f t="shared" si="0"/>
        <v>01:15</v>
      </c>
      <c r="I8" s="3" t="s">
        <v>30</v>
      </c>
      <c r="J8">
        <v>1</v>
      </c>
      <c r="K8" s="3" t="s">
        <v>30</v>
      </c>
      <c r="L8">
        <v>15</v>
      </c>
      <c r="M8" s="4">
        <f t="shared" si="1"/>
        <v>0.25</v>
      </c>
      <c r="N8" s="4">
        <f t="shared" si="2"/>
        <v>1.25</v>
      </c>
    </row>
    <row r="9" spans="1:16" x14ac:dyDescent="0.3">
      <c r="A9" t="s">
        <v>11</v>
      </c>
      <c r="B9" s="1">
        <v>45157</v>
      </c>
      <c r="C9" s="1" t="s">
        <v>15</v>
      </c>
      <c r="D9" s="1" t="s">
        <v>17</v>
      </c>
      <c r="E9" s="2">
        <v>0.34930555555555554</v>
      </c>
      <c r="F9" s="2">
        <v>0.99305555555555547</v>
      </c>
      <c r="H9" s="2" t="str">
        <f t="shared" si="0"/>
        <v>15:27</v>
      </c>
      <c r="I9" s="3" t="s">
        <v>31</v>
      </c>
      <c r="J9">
        <v>15</v>
      </c>
      <c r="K9" s="3" t="s">
        <v>31</v>
      </c>
      <c r="L9">
        <v>27</v>
      </c>
      <c r="M9" s="4">
        <f t="shared" si="1"/>
        <v>0.45</v>
      </c>
      <c r="N9" s="4">
        <f t="shared" si="2"/>
        <v>15.45</v>
      </c>
      <c r="P9">
        <v>100</v>
      </c>
    </row>
    <row r="10" spans="1:16" x14ac:dyDescent="0.3">
      <c r="A10" t="s">
        <v>13</v>
      </c>
      <c r="B10" s="1">
        <v>45166</v>
      </c>
      <c r="C10" s="1" t="s">
        <v>15</v>
      </c>
      <c r="D10" s="1" t="s">
        <v>17</v>
      </c>
      <c r="E10" s="2">
        <v>0.78055555555555556</v>
      </c>
      <c r="F10" s="2">
        <v>0.88263888888888886</v>
      </c>
      <c r="H10" s="2" t="str">
        <f t="shared" si="0"/>
        <v>02:27</v>
      </c>
      <c r="I10" s="3" t="s">
        <v>32</v>
      </c>
      <c r="J10">
        <v>2</v>
      </c>
      <c r="K10" s="3" t="s">
        <v>32</v>
      </c>
      <c r="L10">
        <v>27</v>
      </c>
      <c r="M10" s="4">
        <f t="shared" si="1"/>
        <v>0.45</v>
      </c>
      <c r="N10" s="4">
        <f t="shared" si="2"/>
        <v>2.4500000000000002</v>
      </c>
      <c r="P10">
        <v>50</v>
      </c>
    </row>
    <row r="11" spans="1:16" x14ac:dyDescent="0.3">
      <c r="A11" t="s">
        <v>11</v>
      </c>
      <c r="B11" s="1">
        <v>45171</v>
      </c>
      <c r="C11" s="1" t="s">
        <v>15</v>
      </c>
      <c r="D11" s="1" t="s">
        <v>17</v>
      </c>
      <c r="E11" s="2">
        <v>0.37013888888888885</v>
      </c>
      <c r="F11" s="2">
        <v>0.9916666666666667</v>
      </c>
      <c r="H11" s="2" t="str">
        <f t="shared" si="0"/>
        <v>14:55</v>
      </c>
      <c r="I11" s="3" t="s">
        <v>33</v>
      </c>
      <c r="J11">
        <v>14</v>
      </c>
      <c r="K11" s="3" t="s">
        <v>33</v>
      </c>
      <c r="L11">
        <v>55</v>
      </c>
      <c r="M11" s="4">
        <f t="shared" si="1"/>
        <v>0.91666666666666663</v>
      </c>
      <c r="N11" s="4">
        <f t="shared" si="2"/>
        <v>14.916666666666666</v>
      </c>
    </row>
    <row r="12" spans="1:16" x14ac:dyDescent="0.3">
      <c r="A12" t="s">
        <v>12</v>
      </c>
      <c r="B12" s="1">
        <v>45172</v>
      </c>
      <c r="C12" s="1" t="s">
        <v>15</v>
      </c>
      <c r="D12" s="1" t="s">
        <v>17</v>
      </c>
      <c r="E12" s="2">
        <v>0.41597222222222219</v>
      </c>
      <c r="F12" s="2">
        <v>0.86111111111111116</v>
      </c>
      <c r="H12" s="2" t="str">
        <f t="shared" si="0"/>
        <v>10:41</v>
      </c>
      <c r="I12" s="3" t="s">
        <v>34</v>
      </c>
      <c r="J12">
        <v>10</v>
      </c>
      <c r="K12" s="3" t="s">
        <v>34</v>
      </c>
      <c r="L12">
        <v>41</v>
      </c>
      <c r="M12" s="4">
        <f t="shared" si="1"/>
        <v>0.68333333333333335</v>
      </c>
      <c r="N12" s="4">
        <f t="shared" si="2"/>
        <v>10.683333333333334</v>
      </c>
    </row>
    <row r="13" spans="1:16" x14ac:dyDescent="0.3">
      <c r="A13" t="s">
        <v>13</v>
      </c>
      <c r="B13" s="1">
        <v>45173</v>
      </c>
      <c r="C13" s="1" t="s">
        <v>15</v>
      </c>
      <c r="D13" s="1" t="s">
        <v>17</v>
      </c>
      <c r="E13" s="2">
        <v>0.4458333333333333</v>
      </c>
      <c r="F13" s="2">
        <v>0.65694444444444444</v>
      </c>
      <c r="H13" s="2" t="str">
        <f t="shared" si="0"/>
        <v>05:04</v>
      </c>
      <c r="I13" s="3" t="s">
        <v>35</v>
      </c>
      <c r="J13">
        <v>5</v>
      </c>
      <c r="K13" s="3" t="s">
        <v>35</v>
      </c>
      <c r="L13">
        <v>4</v>
      </c>
      <c r="M13" s="4">
        <f t="shared" si="1"/>
        <v>6.6666666666666666E-2</v>
      </c>
      <c r="N13" s="4">
        <f t="shared" si="2"/>
        <v>5.0666666666666664</v>
      </c>
    </row>
    <row r="14" spans="1:16" x14ac:dyDescent="0.3">
      <c r="A14" t="s">
        <v>13</v>
      </c>
      <c r="B14" s="1">
        <v>45187</v>
      </c>
      <c r="C14" s="1" t="s">
        <v>15</v>
      </c>
      <c r="D14" s="1" t="s">
        <v>17</v>
      </c>
      <c r="E14" s="2">
        <v>0.75208333333333333</v>
      </c>
      <c r="F14" s="2">
        <v>0.90208333333333324</v>
      </c>
      <c r="H14" s="2" t="str">
        <f t="shared" si="0"/>
        <v>03:36</v>
      </c>
      <c r="I14" s="3" t="s">
        <v>36</v>
      </c>
      <c r="J14">
        <v>3</v>
      </c>
      <c r="K14" s="3" t="s">
        <v>36</v>
      </c>
      <c r="L14">
        <v>36</v>
      </c>
      <c r="M14" s="4">
        <f t="shared" si="1"/>
        <v>0.6</v>
      </c>
      <c r="N14" s="4">
        <f t="shared" si="2"/>
        <v>3.6</v>
      </c>
      <c r="O14" s="2"/>
    </row>
    <row r="15" spans="1:16" x14ac:dyDescent="0.3">
      <c r="A15" t="s">
        <v>10</v>
      </c>
      <c r="B15" s="1">
        <v>45191</v>
      </c>
      <c r="C15" s="1" t="s">
        <v>15</v>
      </c>
      <c r="D15" s="1" t="s">
        <v>17</v>
      </c>
      <c r="E15" s="2">
        <v>0.74236111111111114</v>
      </c>
      <c r="F15" s="2">
        <v>0.8340277777777777</v>
      </c>
      <c r="H15" s="2" t="str">
        <f t="shared" si="0"/>
        <v>02:12</v>
      </c>
      <c r="I15" s="3" t="s">
        <v>37</v>
      </c>
      <c r="J15">
        <v>2</v>
      </c>
      <c r="K15" s="3" t="s">
        <v>37</v>
      </c>
      <c r="L15">
        <v>12</v>
      </c>
      <c r="M15" s="4">
        <f t="shared" si="1"/>
        <v>0.2</v>
      </c>
      <c r="N15" s="4">
        <f t="shared" si="2"/>
        <v>2.2000000000000002</v>
      </c>
      <c r="P15">
        <v>50</v>
      </c>
    </row>
    <row r="16" spans="1:16" x14ac:dyDescent="0.3">
      <c r="A16" t="s">
        <v>7</v>
      </c>
      <c r="B16" s="1">
        <v>45195</v>
      </c>
      <c r="C16" s="1" t="s">
        <v>21</v>
      </c>
      <c r="D16" s="1" t="s">
        <v>17</v>
      </c>
      <c r="E16" s="2">
        <v>0.76736111111111116</v>
      </c>
      <c r="F16" s="2">
        <v>0.82916666666666661</v>
      </c>
      <c r="H16" s="2" t="str">
        <f t="shared" si="0"/>
        <v>01:29</v>
      </c>
      <c r="I16" s="3" t="s">
        <v>38</v>
      </c>
      <c r="J16">
        <v>1</v>
      </c>
      <c r="K16" s="3" t="s">
        <v>38</v>
      </c>
      <c r="L16">
        <v>29</v>
      </c>
      <c r="M16" s="4">
        <f t="shared" si="1"/>
        <v>0.48333333333333334</v>
      </c>
      <c r="N16" s="4">
        <f t="shared" si="2"/>
        <v>1.4833333333333334</v>
      </c>
    </row>
    <row r="17" spans="1:16" x14ac:dyDescent="0.3">
      <c r="A17" t="s">
        <v>11</v>
      </c>
      <c r="B17" s="1">
        <v>45199</v>
      </c>
      <c r="C17" s="1" t="s">
        <v>21</v>
      </c>
      <c r="D17" s="1" t="s">
        <v>17</v>
      </c>
      <c r="E17" s="2">
        <v>0.9159722222222223</v>
      </c>
      <c r="F17" s="2">
        <v>0.99930555555555556</v>
      </c>
      <c r="H17" s="2" t="str">
        <f t="shared" si="0"/>
        <v>02:00</v>
      </c>
      <c r="I17" s="3" t="s">
        <v>39</v>
      </c>
      <c r="J17">
        <v>2</v>
      </c>
      <c r="K17" s="3" t="s">
        <v>39</v>
      </c>
      <c r="L17">
        <v>0</v>
      </c>
      <c r="M17" s="4">
        <f t="shared" si="1"/>
        <v>0</v>
      </c>
      <c r="N17" s="4">
        <f t="shared" si="2"/>
        <v>2</v>
      </c>
    </row>
    <row r="18" spans="1:16" x14ac:dyDescent="0.3">
      <c r="A18" t="s">
        <v>12</v>
      </c>
      <c r="B18" s="1">
        <v>45200</v>
      </c>
      <c r="C18" s="1" t="s">
        <v>21</v>
      </c>
      <c r="D18" s="1" t="s">
        <v>17</v>
      </c>
      <c r="E18" s="2">
        <v>0</v>
      </c>
      <c r="F18" s="2">
        <v>0.16666666666666666</v>
      </c>
      <c r="H18" s="2" t="str">
        <f t="shared" si="0"/>
        <v>04:00</v>
      </c>
      <c r="I18" s="3" t="s">
        <v>40</v>
      </c>
      <c r="J18">
        <v>4</v>
      </c>
      <c r="K18" s="3" t="s">
        <v>40</v>
      </c>
      <c r="L18">
        <v>0</v>
      </c>
      <c r="M18" s="4">
        <f t="shared" si="1"/>
        <v>0</v>
      </c>
      <c r="N18" s="4">
        <f t="shared" si="2"/>
        <v>4</v>
      </c>
    </row>
    <row r="19" spans="1:16" x14ac:dyDescent="0.3">
      <c r="A19" t="s">
        <v>12</v>
      </c>
      <c r="B19" s="1">
        <v>45200</v>
      </c>
      <c r="C19" s="1" t="s">
        <v>21</v>
      </c>
      <c r="D19" s="1" t="s">
        <v>17</v>
      </c>
      <c r="E19" s="2">
        <v>0.625</v>
      </c>
      <c r="F19" s="2">
        <v>0.875</v>
      </c>
      <c r="H19" s="2" t="str">
        <f t="shared" si="0"/>
        <v>06:00</v>
      </c>
      <c r="I19" s="3" t="s">
        <v>41</v>
      </c>
      <c r="J19">
        <v>6</v>
      </c>
      <c r="K19" s="3" t="s">
        <v>41</v>
      </c>
      <c r="L19">
        <v>0</v>
      </c>
      <c r="M19" s="4">
        <f t="shared" si="1"/>
        <v>0</v>
      </c>
      <c r="N19" s="4">
        <f t="shared" si="2"/>
        <v>6</v>
      </c>
    </row>
    <row r="20" spans="1:16" x14ac:dyDescent="0.3">
      <c r="A20" t="s">
        <v>13</v>
      </c>
      <c r="B20" s="1">
        <v>45201</v>
      </c>
      <c r="C20" s="1" t="s">
        <v>21</v>
      </c>
      <c r="D20" s="1" t="s">
        <v>17</v>
      </c>
      <c r="E20" s="2">
        <v>0.375</v>
      </c>
      <c r="F20" s="2">
        <v>0.6875</v>
      </c>
      <c r="H20" s="2" t="str">
        <f t="shared" si="0"/>
        <v>07:30</v>
      </c>
      <c r="I20" s="3" t="s">
        <v>42</v>
      </c>
      <c r="J20">
        <v>7</v>
      </c>
      <c r="K20" s="3" t="s">
        <v>42</v>
      </c>
      <c r="L20">
        <v>30</v>
      </c>
      <c r="M20" s="4">
        <f t="shared" si="1"/>
        <v>0.5</v>
      </c>
      <c r="N20" s="4">
        <f t="shared" si="2"/>
        <v>7.5</v>
      </c>
    </row>
    <row r="21" spans="1:16" x14ac:dyDescent="0.3">
      <c r="A21" t="s">
        <v>7</v>
      </c>
      <c r="B21" s="1">
        <v>45202</v>
      </c>
      <c r="C21" s="1" t="s">
        <v>21</v>
      </c>
      <c r="D21" s="1" t="s">
        <v>17</v>
      </c>
      <c r="E21" s="2">
        <v>0.79166666666666663</v>
      </c>
      <c r="F21" s="2">
        <v>0.875</v>
      </c>
      <c r="H21" s="2" t="str">
        <f t="shared" si="0"/>
        <v>02:00</v>
      </c>
      <c r="I21" s="3" t="s">
        <v>39</v>
      </c>
      <c r="J21">
        <v>2</v>
      </c>
      <c r="K21" s="3" t="s">
        <v>39</v>
      </c>
      <c r="L21">
        <v>0</v>
      </c>
      <c r="M21" s="4">
        <f t="shared" si="1"/>
        <v>0</v>
      </c>
      <c r="N21" s="4">
        <f t="shared" si="2"/>
        <v>2</v>
      </c>
    </row>
    <row r="22" spans="1:16" x14ac:dyDescent="0.3">
      <c r="A22" t="s">
        <v>8</v>
      </c>
      <c r="B22" s="1">
        <v>45203</v>
      </c>
      <c r="C22" s="1" t="s">
        <v>21</v>
      </c>
      <c r="D22" s="1" t="s">
        <v>17</v>
      </c>
      <c r="E22" s="2">
        <v>0.79166666666666663</v>
      </c>
      <c r="F22" s="2">
        <v>0.875</v>
      </c>
      <c r="H22" s="2" t="str">
        <f t="shared" si="0"/>
        <v>02:00</v>
      </c>
      <c r="I22" s="3" t="s">
        <v>39</v>
      </c>
      <c r="J22">
        <v>2</v>
      </c>
      <c r="K22" s="3" t="s">
        <v>39</v>
      </c>
      <c r="L22">
        <v>0</v>
      </c>
      <c r="M22" s="4">
        <f t="shared" si="1"/>
        <v>0</v>
      </c>
      <c r="N22" s="4">
        <f t="shared" si="2"/>
        <v>2</v>
      </c>
    </row>
    <row r="23" spans="1:16" x14ac:dyDescent="0.3">
      <c r="A23" t="s">
        <v>9</v>
      </c>
      <c r="B23" s="1">
        <v>45204</v>
      </c>
      <c r="C23" s="1" t="s">
        <v>21</v>
      </c>
      <c r="D23" s="1" t="s">
        <v>17</v>
      </c>
      <c r="E23" s="2">
        <v>0.79166666666666663</v>
      </c>
      <c r="F23" s="2">
        <v>0.875</v>
      </c>
      <c r="H23" s="2" t="str">
        <f t="shared" si="0"/>
        <v>02:00</v>
      </c>
      <c r="I23" s="3" t="s">
        <v>39</v>
      </c>
      <c r="J23">
        <v>2</v>
      </c>
      <c r="K23" s="3" t="s">
        <v>39</v>
      </c>
      <c r="L23">
        <v>0</v>
      </c>
      <c r="M23" s="4">
        <f t="shared" si="1"/>
        <v>0</v>
      </c>
      <c r="N23" s="4">
        <f t="shared" si="2"/>
        <v>2</v>
      </c>
    </row>
    <row r="24" spans="1:16" x14ac:dyDescent="0.3">
      <c r="A24" t="s">
        <v>10</v>
      </c>
      <c r="B24" s="1">
        <v>45205</v>
      </c>
      <c r="C24" s="1" t="s">
        <v>21</v>
      </c>
      <c r="D24" s="1" t="s">
        <v>17</v>
      </c>
      <c r="E24" s="2">
        <v>0.79166666666666663</v>
      </c>
      <c r="F24" s="2">
        <v>0.91666666666666663</v>
      </c>
      <c r="H24" s="2" t="str">
        <f t="shared" si="0"/>
        <v>03:00</v>
      </c>
      <c r="I24" s="3" t="s">
        <v>43</v>
      </c>
      <c r="J24">
        <v>3</v>
      </c>
      <c r="K24" s="3" t="s">
        <v>43</v>
      </c>
      <c r="L24">
        <v>0</v>
      </c>
      <c r="M24" s="4">
        <f t="shared" si="1"/>
        <v>0</v>
      </c>
      <c r="N24" s="4">
        <f t="shared" si="2"/>
        <v>3</v>
      </c>
    </row>
    <row r="25" spans="1:16" x14ac:dyDescent="0.3">
      <c r="A25" t="s">
        <v>11</v>
      </c>
      <c r="B25" s="1">
        <v>45206</v>
      </c>
      <c r="C25" s="1" t="s">
        <v>21</v>
      </c>
      <c r="D25" s="1" t="s">
        <v>17</v>
      </c>
      <c r="E25" s="2">
        <v>0.41666666666666669</v>
      </c>
      <c r="F25" s="2">
        <v>0.58333333333333337</v>
      </c>
      <c r="H25" s="2" t="str">
        <f t="shared" si="0"/>
        <v>04:00</v>
      </c>
      <c r="I25" s="3" t="s">
        <v>40</v>
      </c>
      <c r="J25">
        <v>4</v>
      </c>
      <c r="K25" s="3" t="s">
        <v>40</v>
      </c>
      <c r="L25">
        <v>0</v>
      </c>
      <c r="M25" s="4">
        <f t="shared" si="1"/>
        <v>0</v>
      </c>
      <c r="N25" s="4">
        <f t="shared" si="2"/>
        <v>4</v>
      </c>
    </row>
    <row r="26" spans="1:16" x14ac:dyDescent="0.3">
      <c r="A26" t="s">
        <v>12</v>
      </c>
      <c r="B26" s="1">
        <v>45207</v>
      </c>
      <c r="C26" s="1" t="s">
        <v>15</v>
      </c>
      <c r="D26" s="1" t="s">
        <v>17</v>
      </c>
      <c r="E26" s="2">
        <v>0.64374999999999993</v>
      </c>
      <c r="F26" s="2">
        <v>0.8041666666666667</v>
      </c>
      <c r="H26" s="2" t="str">
        <f t="shared" si="0"/>
        <v>03:51</v>
      </c>
      <c r="I26" s="3" t="s">
        <v>44</v>
      </c>
      <c r="J26">
        <v>3</v>
      </c>
      <c r="K26" s="3" t="s">
        <v>44</v>
      </c>
      <c r="L26">
        <v>51</v>
      </c>
      <c r="M26" s="4">
        <f t="shared" si="1"/>
        <v>0.85</v>
      </c>
      <c r="N26" s="4">
        <f t="shared" si="2"/>
        <v>3.85</v>
      </c>
      <c r="P26">
        <v>60</v>
      </c>
    </row>
    <row r="27" spans="1:16" x14ac:dyDescent="0.3">
      <c r="A27" t="s">
        <v>13</v>
      </c>
      <c r="B27" s="1">
        <v>45103</v>
      </c>
      <c r="C27" s="1"/>
      <c r="D27" s="1" t="s">
        <v>17</v>
      </c>
      <c r="K27" s="3"/>
      <c r="M27" s="4">
        <f t="shared" si="1"/>
        <v>0</v>
      </c>
      <c r="N27" s="4">
        <f t="shared" si="2"/>
        <v>0</v>
      </c>
      <c r="P27">
        <v>300</v>
      </c>
    </row>
    <row r="28" spans="1:16" x14ac:dyDescent="0.3">
      <c r="A28" t="s">
        <v>10</v>
      </c>
      <c r="B28" s="1">
        <v>45163</v>
      </c>
      <c r="C28" s="1"/>
      <c r="D28" s="1" t="s">
        <v>17</v>
      </c>
      <c r="K28" s="3"/>
      <c r="M28" s="4">
        <f t="shared" si="1"/>
        <v>0</v>
      </c>
      <c r="N28" s="4">
        <f t="shared" si="2"/>
        <v>0</v>
      </c>
      <c r="P28">
        <v>700</v>
      </c>
    </row>
    <row r="29" spans="1:16" x14ac:dyDescent="0.3">
      <c r="A29" t="s">
        <v>8</v>
      </c>
      <c r="B29" s="1">
        <v>45105</v>
      </c>
      <c r="C29" s="1" t="s">
        <v>18</v>
      </c>
      <c r="D29" s="1" t="s">
        <v>19</v>
      </c>
      <c r="E29" s="2">
        <v>0.73541666666666661</v>
      </c>
      <c r="F29" s="2">
        <v>0.87847222222222221</v>
      </c>
      <c r="H29" s="2" t="str">
        <f t="shared" ref="H29:H63" si="3">TEXT((F29-E29), "hh:mm")</f>
        <v>03:26</v>
      </c>
      <c r="I29" s="3" t="s">
        <v>45</v>
      </c>
      <c r="J29">
        <v>3</v>
      </c>
      <c r="K29" s="3" t="s">
        <v>45</v>
      </c>
      <c r="L29">
        <v>26</v>
      </c>
      <c r="M29" s="4">
        <f t="shared" si="1"/>
        <v>0.43333333333333335</v>
      </c>
      <c r="N29" s="4">
        <f t="shared" si="2"/>
        <v>3.4333333333333336</v>
      </c>
    </row>
    <row r="30" spans="1:16" x14ac:dyDescent="0.3">
      <c r="A30" t="s">
        <v>10</v>
      </c>
      <c r="B30" s="1">
        <v>45121</v>
      </c>
      <c r="C30" s="1" t="s">
        <v>18</v>
      </c>
      <c r="D30" s="1" t="s">
        <v>19</v>
      </c>
      <c r="E30" s="2">
        <v>0.76736111111111116</v>
      </c>
      <c r="F30" s="2">
        <v>0.83124999999999993</v>
      </c>
      <c r="H30" s="2" t="str">
        <f t="shared" si="3"/>
        <v>01:32</v>
      </c>
      <c r="I30" s="3" t="s">
        <v>46</v>
      </c>
      <c r="J30">
        <v>1</v>
      </c>
      <c r="K30" s="3" t="s">
        <v>46</v>
      </c>
      <c r="L30">
        <v>31</v>
      </c>
      <c r="M30" s="4">
        <f t="shared" si="1"/>
        <v>0.51666666666666672</v>
      </c>
      <c r="N30" s="4">
        <f t="shared" si="2"/>
        <v>1.5166666666666666</v>
      </c>
    </row>
    <row r="31" spans="1:16" x14ac:dyDescent="0.3">
      <c r="A31" t="s">
        <v>11</v>
      </c>
      <c r="B31" s="1">
        <v>45122</v>
      </c>
      <c r="C31" s="1" t="s">
        <v>18</v>
      </c>
      <c r="D31" s="1" t="s">
        <v>19</v>
      </c>
      <c r="E31" s="2">
        <v>0.68888888888888899</v>
      </c>
      <c r="F31" s="2">
        <v>0.75763888888888886</v>
      </c>
      <c r="H31" s="2" t="str">
        <f t="shared" si="3"/>
        <v>01:39</v>
      </c>
      <c r="I31" s="3" t="s">
        <v>47</v>
      </c>
      <c r="J31">
        <v>1</v>
      </c>
      <c r="K31" s="3" t="s">
        <v>47</v>
      </c>
      <c r="L31">
        <v>39</v>
      </c>
      <c r="M31" s="4">
        <f t="shared" si="1"/>
        <v>0.65</v>
      </c>
      <c r="N31" s="4">
        <f t="shared" si="2"/>
        <v>1.65</v>
      </c>
    </row>
    <row r="32" spans="1:16" x14ac:dyDescent="0.3">
      <c r="A32" t="s">
        <v>11</v>
      </c>
      <c r="B32" s="1">
        <v>45129</v>
      </c>
      <c r="C32" s="1" t="s">
        <v>18</v>
      </c>
      <c r="D32" s="1" t="s">
        <v>19</v>
      </c>
      <c r="E32" s="2">
        <v>0.43194444444444446</v>
      </c>
      <c r="F32" s="2">
        <v>0.8222222222222223</v>
      </c>
      <c r="H32" s="2" t="str">
        <f t="shared" si="3"/>
        <v>09:22</v>
      </c>
      <c r="I32" s="3" t="s">
        <v>48</v>
      </c>
      <c r="J32">
        <v>9</v>
      </c>
      <c r="K32" s="3" t="s">
        <v>48</v>
      </c>
      <c r="L32">
        <v>22</v>
      </c>
      <c r="M32" s="4">
        <f t="shared" si="1"/>
        <v>0.36666666666666664</v>
      </c>
      <c r="N32" s="4">
        <f t="shared" si="2"/>
        <v>9.3666666666666671</v>
      </c>
    </row>
    <row r="33" spans="1:14" x14ac:dyDescent="0.3">
      <c r="A33" t="s">
        <v>12</v>
      </c>
      <c r="B33" s="1">
        <v>45130</v>
      </c>
      <c r="C33" s="1" t="s">
        <v>18</v>
      </c>
      <c r="D33" s="1" t="s">
        <v>19</v>
      </c>
      <c r="E33" s="2">
        <v>0.55902777777777779</v>
      </c>
      <c r="F33" s="2">
        <v>0.71458333333333324</v>
      </c>
      <c r="H33" s="2" t="str">
        <f t="shared" si="3"/>
        <v>03:44</v>
      </c>
      <c r="I33" s="3" t="s">
        <v>49</v>
      </c>
      <c r="J33">
        <v>3</v>
      </c>
      <c r="K33" s="3" t="s">
        <v>49</v>
      </c>
      <c r="L33">
        <v>44</v>
      </c>
      <c r="M33" s="4">
        <f t="shared" si="1"/>
        <v>0.73333333333333328</v>
      </c>
      <c r="N33" s="4">
        <f t="shared" si="2"/>
        <v>3.7333333333333334</v>
      </c>
    </row>
    <row r="34" spans="1:14" x14ac:dyDescent="0.3">
      <c r="A34" t="s">
        <v>7</v>
      </c>
      <c r="B34" s="1">
        <v>45139</v>
      </c>
      <c r="C34" s="1" t="s">
        <v>18</v>
      </c>
      <c r="D34" s="1" t="s">
        <v>19</v>
      </c>
      <c r="E34" s="2">
        <v>0.75208333333333333</v>
      </c>
      <c r="F34" s="2">
        <v>0.90625</v>
      </c>
      <c r="H34" s="2" t="str">
        <f t="shared" si="3"/>
        <v>03:42</v>
      </c>
      <c r="I34" s="3" t="s">
        <v>50</v>
      </c>
      <c r="J34">
        <v>3</v>
      </c>
      <c r="K34" s="3" t="s">
        <v>50</v>
      </c>
      <c r="L34">
        <v>42</v>
      </c>
      <c r="M34" s="4">
        <f t="shared" si="1"/>
        <v>0.7</v>
      </c>
      <c r="N34" s="4">
        <f t="shared" si="2"/>
        <v>3.7</v>
      </c>
    </row>
    <row r="35" spans="1:14" x14ac:dyDescent="0.3">
      <c r="A35" t="s">
        <v>8</v>
      </c>
      <c r="B35" s="1">
        <v>45140</v>
      </c>
      <c r="C35" s="1" t="s">
        <v>18</v>
      </c>
      <c r="D35" s="1" t="s">
        <v>19</v>
      </c>
      <c r="E35" s="2">
        <v>0.53819444444444442</v>
      </c>
      <c r="F35" s="2">
        <v>0.80833333333333324</v>
      </c>
      <c r="H35" s="2" t="str">
        <f t="shared" si="3"/>
        <v>06:29</v>
      </c>
      <c r="I35" s="3" t="s">
        <v>51</v>
      </c>
      <c r="J35">
        <v>6</v>
      </c>
      <c r="K35" s="3" t="s">
        <v>51</v>
      </c>
      <c r="L35">
        <v>29</v>
      </c>
      <c r="M35" s="4">
        <f t="shared" si="1"/>
        <v>0.48333333333333334</v>
      </c>
      <c r="N35" s="4">
        <f t="shared" si="2"/>
        <v>6.4833333333333334</v>
      </c>
    </row>
    <row r="36" spans="1:14" x14ac:dyDescent="0.3">
      <c r="A36" t="s">
        <v>10</v>
      </c>
      <c r="B36" s="1">
        <v>45142</v>
      </c>
      <c r="C36" s="1" t="s">
        <v>18</v>
      </c>
      <c r="D36" s="1" t="s">
        <v>19</v>
      </c>
      <c r="E36" s="2">
        <v>0.74097222222222225</v>
      </c>
      <c r="F36" s="2">
        <v>0.90416666666666667</v>
      </c>
      <c r="H36" s="2" t="str">
        <f t="shared" si="3"/>
        <v>03:55</v>
      </c>
      <c r="I36" s="3" t="s">
        <v>52</v>
      </c>
      <c r="J36">
        <v>3</v>
      </c>
      <c r="K36" s="3" t="s">
        <v>52</v>
      </c>
      <c r="L36">
        <v>55</v>
      </c>
      <c r="M36" s="4">
        <f t="shared" si="1"/>
        <v>0.91666666666666663</v>
      </c>
      <c r="N36" s="4">
        <f t="shared" si="2"/>
        <v>3.9166666666666665</v>
      </c>
    </row>
    <row r="37" spans="1:14" x14ac:dyDescent="0.3">
      <c r="A37" t="s">
        <v>11</v>
      </c>
      <c r="B37" s="1">
        <v>45143</v>
      </c>
      <c r="C37" s="1" t="s">
        <v>18</v>
      </c>
      <c r="D37" s="1" t="s">
        <v>19</v>
      </c>
      <c r="E37" s="2">
        <v>0.37986111111111115</v>
      </c>
      <c r="F37" s="2">
        <v>0.62708333333333333</v>
      </c>
      <c r="H37" s="2" t="str">
        <f t="shared" si="3"/>
        <v>05:56</v>
      </c>
      <c r="I37" s="3" t="s">
        <v>53</v>
      </c>
      <c r="J37">
        <v>5</v>
      </c>
      <c r="K37" s="3" t="s">
        <v>53</v>
      </c>
      <c r="L37">
        <v>56</v>
      </c>
      <c r="M37" s="4">
        <f t="shared" si="1"/>
        <v>0.93333333333333335</v>
      </c>
      <c r="N37" s="4">
        <f t="shared" si="2"/>
        <v>5.9333333333333336</v>
      </c>
    </row>
    <row r="38" spans="1:14" x14ac:dyDescent="0.3">
      <c r="A38" t="s">
        <v>7</v>
      </c>
      <c r="B38" s="1">
        <v>45146</v>
      </c>
      <c r="C38" s="1" t="s">
        <v>18</v>
      </c>
      <c r="D38" s="1" t="s">
        <v>19</v>
      </c>
      <c r="E38" s="2">
        <v>0.77083333333333337</v>
      </c>
      <c r="F38" s="2">
        <v>0.88958333333333339</v>
      </c>
      <c r="H38" s="2" t="str">
        <f t="shared" si="3"/>
        <v>02:51</v>
      </c>
      <c r="I38" s="3" t="s">
        <v>54</v>
      </c>
      <c r="J38">
        <v>2</v>
      </c>
      <c r="K38" s="3" t="s">
        <v>54</v>
      </c>
      <c r="L38">
        <v>51</v>
      </c>
      <c r="M38" s="4">
        <f t="shared" si="1"/>
        <v>0.85</v>
      </c>
      <c r="N38" s="4">
        <f t="shared" si="2"/>
        <v>2.85</v>
      </c>
    </row>
    <row r="39" spans="1:14" x14ac:dyDescent="0.3">
      <c r="A39" t="s">
        <v>8</v>
      </c>
      <c r="B39" s="1">
        <v>45147</v>
      </c>
      <c r="C39" s="1" t="s">
        <v>18</v>
      </c>
      <c r="D39" s="1" t="s">
        <v>19</v>
      </c>
      <c r="E39" s="2">
        <v>0.71597222222222223</v>
      </c>
      <c r="F39" s="2">
        <v>0.76597222222222217</v>
      </c>
      <c r="H39" s="2" t="str">
        <f t="shared" si="3"/>
        <v>01:12</v>
      </c>
      <c r="I39" s="3" t="s">
        <v>55</v>
      </c>
      <c r="J39">
        <v>1</v>
      </c>
      <c r="K39" s="3" t="s">
        <v>55</v>
      </c>
      <c r="L39">
        <v>12</v>
      </c>
      <c r="M39" s="4">
        <f t="shared" si="1"/>
        <v>0.2</v>
      </c>
      <c r="N39" s="4">
        <f t="shared" si="2"/>
        <v>1.2</v>
      </c>
    </row>
    <row r="40" spans="1:14" x14ac:dyDescent="0.3">
      <c r="A40" t="s">
        <v>9</v>
      </c>
      <c r="B40" s="1">
        <v>45148</v>
      </c>
      <c r="C40" s="1" t="s">
        <v>18</v>
      </c>
      <c r="D40" s="1" t="s">
        <v>19</v>
      </c>
      <c r="E40" s="2">
        <v>0.72430555555555554</v>
      </c>
      <c r="F40" s="2">
        <v>0.88958333333333339</v>
      </c>
      <c r="H40" s="2" t="str">
        <f t="shared" si="3"/>
        <v>03:58</v>
      </c>
      <c r="I40" s="3" t="s">
        <v>56</v>
      </c>
      <c r="J40">
        <v>3</v>
      </c>
      <c r="K40" s="3" t="s">
        <v>56</v>
      </c>
      <c r="L40">
        <v>58</v>
      </c>
      <c r="M40" s="4">
        <f t="shared" si="1"/>
        <v>0.96666666666666667</v>
      </c>
      <c r="N40" s="4">
        <f t="shared" si="2"/>
        <v>3.9666666666666668</v>
      </c>
    </row>
    <row r="41" spans="1:14" x14ac:dyDescent="0.3">
      <c r="A41" t="s">
        <v>10</v>
      </c>
      <c r="B41" s="1">
        <v>45149</v>
      </c>
      <c r="C41" s="1" t="s">
        <v>18</v>
      </c>
      <c r="D41" s="1" t="s">
        <v>19</v>
      </c>
      <c r="E41" s="2">
        <v>0.72569444444444453</v>
      </c>
      <c r="F41" s="2">
        <v>0.87430555555555556</v>
      </c>
      <c r="H41" s="2" t="str">
        <f t="shared" si="3"/>
        <v>03:34</v>
      </c>
      <c r="I41" s="3" t="s">
        <v>57</v>
      </c>
      <c r="J41">
        <v>3</v>
      </c>
      <c r="K41" s="3" t="s">
        <v>57</v>
      </c>
      <c r="L41">
        <v>34</v>
      </c>
      <c r="M41" s="4">
        <f t="shared" si="1"/>
        <v>0.56666666666666665</v>
      </c>
      <c r="N41" s="4">
        <f t="shared" si="2"/>
        <v>3.5666666666666664</v>
      </c>
    </row>
    <row r="42" spans="1:14" x14ac:dyDescent="0.3">
      <c r="A42" t="s">
        <v>11</v>
      </c>
      <c r="B42" s="1">
        <v>45150</v>
      </c>
      <c r="C42" s="1" t="s">
        <v>18</v>
      </c>
      <c r="D42" s="1" t="s">
        <v>19</v>
      </c>
      <c r="E42" s="2">
        <v>0.6479166666666667</v>
      </c>
      <c r="F42" s="2">
        <v>0.91111111111111109</v>
      </c>
      <c r="H42" s="2" t="str">
        <f t="shared" si="3"/>
        <v>06:19</v>
      </c>
      <c r="I42" s="3" t="s">
        <v>58</v>
      </c>
      <c r="J42">
        <v>6</v>
      </c>
      <c r="K42" s="3" t="s">
        <v>58</v>
      </c>
      <c r="L42">
        <v>19</v>
      </c>
      <c r="M42" s="4">
        <f t="shared" si="1"/>
        <v>0.31666666666666665</v>
      </c>
      <c r="N42" s="4">
        <f t="shared" si="2"/>
        <v>6.3166666666666664</v>
      </c>
    </row>
    <row r="43" spans="1:14" x14ac:dyDescent="0.3">
      <c r="A43" t="s">
        <v>12</v>
      </c>
      <c r="B43" s="1">
        <v>45151</v>
      </c>
      <c r="C43" s="1" t="s">
        <v>18</v>
      </c>
      <c r="D43" s="1" t="s">
        <v>19</v>
      </c>
      <c r="E43" s="2">
        <v>0.52638888888888891</v>
      </c>
      <c r="F43" s="2">
        <v>0.71805555555555556</v>
      </c>
      <c r="H43" s="2" t="str">
        <f t="shared" si="3"/>
        <v>04:36</v>
      </c>
      <c r="I43" s="3" t="s">
        <v>59</v>
      </c>
      <c r="J43">
        <v>4</v>
      </c>
      <c r="K43" s="3" t="s">
        <v>59</v>
      </c>
      <c r="L43">
        <v>36</v>
      </c>
      <c r="M43" s="4">
        <f t="shared" si="1"/>
        <v>0.6</v>
      </c>
      <c r="N43" s="4">
        <f t="shared" si="2"/>
        <v>4.5999999999999996</v>
      </c>
    </row>
    <row r="44" spans="1:14" x14ac:dyDescent="0.3">
      <c r="A44" t="s">
        <v>8</v>
      </c>
      <c r="B44" s="1">
        <v>45154</v>
      </c>
      <c r="C44" s="1" t="s">
        <v>18</v>
      </c>
      <c r="D44" s="1" t="s">
        <v>19</v>
      </c>
      <c r="E44" s="2">
        <v>0.68541666666666667</v>
      </c>
      <c r="F44" s="2">
        <v>0.8965277777777777</v>
      </c>
      <c r="H44" s="2" t="str">
        <f t="shared" si="3"/>
        <v>05:04</v>
      </c>
      <c r="I44" s="3" t="s">
        <v>35</v>
      </c>
      <c r="J44">
        <v>5</v>
      </c>
      <c r="K44" s="3" t="s">
        <v>35</v>
      </c>
      <c r="L44">
        <v>4</v>
      </c>
      <c r="M44" s="4">
        <f t="shared" si="1"/>
        <v>6.6666666666666666E-2</v>
      </c>
      <c r="N44" s="4">
        <f t="shared" si="2"/>
        <v>5.0666666666666664</v>
      </c>
    </row>
    <row r="45" spans="1:14" x14ac:dyDescent="0.3">
      <c r="A45" t="s">
        <v>9</v>
      </c>
      <c r="B45" s="1">
        <v>45155</v>
      </c>
      <c r="C45" s="1" t="s">
        <v>18</v>
      </c>
      <c r="D45" s="1" t="s">
        <v>19</v>
      </c>
      <c r="E45" s="2">
        <v>0.71458333333333324</v>
      </c>
      <c r="F45" s="2">
        <v>0.89027777777777783</v>
      </c>
      <c r="H45" s="2" t="str">
        <f t="shared" si="3"/>
        <v>04:13</v>
      </c>
      <c r="I45" s="3" t="s">
        <v>60</v>
      </c>
      <c r="J45">
        <v>4</v>
      </c>
      <c r="K45" s="3" t="s">
        <v>60</v>
      </c>
      <c r="L45">
        <v>13</v>
      </c>
      <c r="M45" s="4">
        <f t="shared" si="1"/>
        <v>0.21666666666666667</v>
      </c>
      <c r="N45" s="4">
        <f t="shared" si="2"/>
        <v>4.2166666666666668</v>
      </c>
    </row>
    <row r="46" spans="1:14" x14ac:dyDescent="0.3">
      <c r="A46" t="s">
        <v>7</v>
      </c>
      <c r="B46" s="1">
        <v>45160</v>
      </c>
      <c r="C46" s="1" t="s">
        <v>18</v>
      </c>
      <c r="D46" s="1" t="s">
        <v>19</v>
      </c>
      <c r="E46" s="2">
        <v>0.73958333333333337</v>
      </c>
      <c r="F46" s="2">
        <v>0.89166666666666661</v>
      </c>
      <c r="H46" s="2" t="str">
        <f t="shared" si="3"/>
        <v>03:39</v>
      </c>
      <c r="I46" s="3" t="s">
        <v>61</v>
      </c>
      <c r="J46">
        <v>3</v>
      </c>
      <c r="K46" s="3" t="s">
        <v>61</v>
      </c>
      <c r="L46">
        <v>39</v>
      </c>
      <c r="M46" s="4">
        <f t="shared" si="1"/>
        <v>0.65</v>
      </c>
      <c r="N46" s="4">
        <f t="shared" si="2"/>
        <v>3.65</v>
      </c>
    </row>
    <row r="47" spans="1:14" x14ac:dyDescent="0.3">
      <c r="A47" t="s">
        <v>8</v>
      </c>
      <c r="B47" s="1">
        <v>45161</v>
      </c>
      <c r="C47" s="1" t="s">
        <v>18</v>
      </c>
      <c r="D47" s="1" t="s">
        <v>19</v>
      </c>
      <c r="E47" s="2">
        <v>0.76597222222222217</v>
      </c>
      <c r="F47" s="2">
        <v>0.89583333333333337</v>
      </c>
      <c r="H47" s="2" t="str">
        <f t="shared" si="3"/>
        <v>03:07</v>
      </c>
      <c r="I47" s="3" t="s">
        <v>62</v>
      </c>
      <c r="J47">
        <v>3</v>
      </c>
      <c r="K47" s="3" t="s">
        <v>62</v>
      </c>
      <c r="L47">
        <v>7</v>
      </c>
      <c r="M47" s="4">
        <f t="shared" si="1"/>
        <v>0.11666666666666667</v>
      </c>
      <c r="N47" s="4">
        <f t="shared" si="2"/>
        <v>3.1166666666666667</v>
      </c>
    </row>
    <row r="48" spans="1:14" x14ac:dyDescent="0.3">
      <c r="A48" t="s">
        <v>9</v>
      </c>
      <c r="B48" s="1">
        <v>45162</v>
      </c>
      <c r="C48" s="1" t="s">
        <v>18</v>
      </c>
      <c r="D48" s="1" t="s">
        <v>19</v>
      </c>
      <c r="E48" s="2">
        <v>0.77500000000000002</v>
      </c>
      <c r="F48" s="2">
        <v>0.83680555555555547</v>
      </c>
      <c r="H48" s="2" t="str">
        <f t="shared" si="3"/>
        <v>01:29</v>
      </c>
      <c r="I48" s="3" t="s">
        <v>38</v>
      </c>
      <c r="J48">
        <v>1</v>
      </c>
      <c r="K48" s="3" t="s">
        <v>38</v>
      </c>
      <c r="L48">
        <v>29</v>
      </c>
      <c r="M48" s="4">
        <f t="shared" si="1"/>
        <v>0.48333333333333334</v>
      </c>
      <c r="N48" s="4">
        <f t="shared" si="2"/>
        <v>1.4833333333333334</v>
      </c>
    </row>
    <row r="49" spans="1:14" x14ac:dyDescent="0.3">
      <c r="A49" t="s">
        <v>11</v>
      </c>
      <c r="B49" s="1">
        <v>45164</v>
      </c>
      <c r="C49" s="1" t="s">
        <v>18</v>
      </c>
      <c r="D49" s="1" t="s">
        <v>19</v>
      </c>
      <c r="E49" s="2">
        <v>0.45833333333333331</v>
      </c>
      <c r="F49" s="2">
        <v>0.83819444444444446</v>
      </c>
      <c r="H49" s="2" t="str">
        <f t="shared" si="3"/>
        <v>09:07</v>
      </c>
      <c r="I49" s="3" t="s">
        <v>63</v>
      </c>
      <c r="J49">
        <v>9</v>
      </c>
      <c r="K49" s="3" t="s">
        <v>63</v>
      </c>
      <c r="L49">
        <v>7</v>
      </c>
      <c r="M49" s="4">
        <f t="shared" si="1"/>
        <v>0.11666666666666667</v>
      </c>
      <c r="N49" s="4">
        <f t="shared" si="2"/>
        <v>9.1166666666666671</v>
      </c>
    </row>
    <row r="50" spans="1:14" x14ac:dyDescent="0.3">
      <c r="A50" t="s">
        <v>12</v>
      </c>
      <c r="B50" s="1">
        <v>45165</v>
      </c>
      <c r="C50" s="1" t="s">
        <v>18</v>
      </c>
      <c r="D50" s="1" t="s">
        <v>19</v>
      </c>
      <c r="E50" s="2">
        <v>0.47638888888888892</v>
      </c>
      <c r="F50" s="2">
        <v>0.58402777777777781</v>
      </c>
      <c r="H50" s="2" t="str">
        <f t="shared" si="3"/>
        <v>02:35</v>
      </c>
      <c r="I50" s="3" t="s">
        <v>64</v>
      </c>
      <c r="J50">
        <v>2</v>
      </c>
      <c r="K50" s="3" t="s">
        <v>64</v>
      </c>
      <c r="L50">
        <v>35</v>
      </c>
      <c r="M50" s="4">
        <f t="shared" si="1"/>
        <v>0.58333333333333337</v>
      </c>
      <c r="N50" s="4">
        <f t="shared" si="2"/>
        <v>2.5833333333333335</v>
      </c>
    </row>
    <row r="51" spans="1:14" x14ac:dyDescent="0.3">
      <c r="A51" t="s">
        <v>7</v>
      </c>
      <c r="B51" s="1">
        <v>45167</v>
      </c>
      <c r="C51" s="1" t="s">
        <v>18</v>
      </c>
      <c r="D51" s="1" t="s">
        <v>19</v>
      </c>
      <c r="E51" s="2">
        <v>0.71597222222222223</v>
      </c>
      <c r="F51" s="2">
        <v>0.86597222222222225</v>
      </c>
      <c r="H51" s="2" t="str">
        <f t="shared" si="3"/>
        <v>03:36</v>
      </c>
      <c r="I51" s="3" t="s">
        <v>36</v>
      </c>
      <c r="J51">
        <v>3</v>
      </c>
      <c r="K51" s="3" t="s">
        <v>36</v>
      </c>
      <c r="L51">
        <v>36</v>
      </c>
      <c r="M51" s="4">
        <f t="shared" si="1"/>
        <v>0.6</v>
      </c>
      <c r="N51" s="4">
        <f t="shared" si="2"/>
        <v>3.6</v>
      </c>
    </row>
    <row r="52" spans="1:14" x14ac:dyDescent="0.3">
      <c r="A52" t="s">
        <v>8</v>
      </c>
      <c r="B52" s="1">
        <v>45168</v>
      </c>
      <c r="C52" s="1" t="s">
        <v>18</v>
      </c>
      <c r="D52" s="1" t="s">
        <v>19</v>
      </c>
      <c r="E52" s="2">
        <v>0.75763888888888886</v>
      </c>
      <c r="F52" s="2">
        <v>0.84861111111111109</v>
      </c>
      <c r="H52" s="2" t="str">
        <f t="shared" si="3"/>
        <v>02:11</v>
      </c>
      <c r="I52" s="3" t="s">
        <v>65</v>
      </c>
      <c r="J52">
        <v>2</v>
      </c>
      <c r="K52" s="3" t="s">
        <v>65</v>
      </c>
      <c r="L52">
        <v>11</v>
      </c>
      <c r="M52" s="4">
        <f t="shared" si="1"/>
        <v>0.18333333333333332</v>
      </c>
      <c r="N52" s="4">
        <f t="shared" si="2"/>
        <v>2.1833333333333331</v>
      </c>
    </row>
    <row r="53" spans="1:14" x14ac:dyDescent="0.3">
      <c r="A53" t="s">
        <v>9</v>
      </c>
      <c r="B53" s="1">
        <v>45169</v>
      </c>
      <c r="C53" s="1" t="s">
        <v>18</v>
      </c>
      <c r="D53" s="1" t="s">
        <v>19</v>
      </c>
      <c r="E53" s="2">
        <v>0.76250000000000007</v>
      </c>
      <c r="F53" s="2">
        <v>0.80694444444444446</v>
      </c>
      <c r="H53" s="2" t="str">
        <f t="shared" si="3"/>
        <v>01:04</v>
      </c>
      <c r="I53" s="3" t="s">
        <v>66</v>
      </c>
      <c r="J53">
        <v>1</v>
      </c>
      <c r="K53" s="3" t="s">
        <v>66</v>
      </c>
      <c r="L53">
        <v>4</v>
      </c>
      <c r="M53" s="4">
        <f t="shared" si="1"/>
        <v>6.6666666666666666E-2</v>
      </c>
      <c r="N53" s="4">
        <f t="shared" si="2"/>
        <v>1.0666666666666667</v>
      </c>
    </row>
    <row r="54" spans="1:14" x14ac:dyDescent="0.3">
      <c r="A54" t="s">
        <v>7</v>
      </c>
      <c r="B54" s="1">
        <v>45174</v>
      </c>
      <c r="C54" s="1" t="s">
        <v>18</v>
      </c>
      <c r="D54" s="1" t="s">
        <v>19</v>
      </c>
      <c r="E54" s="2">
        <v>0.72916666666666663</v>
      </c>
      <c r="F54" s="2">
        <v>0.79375000000000007</v>
      </c>
      <c r="H54" s="2" t="str">
        <f t="shared" si="3"/>
        <v>01:33</v>
      </c>
      <c r="I54" s="3" t="s">
        <v>67</v>
      </c>
      <c r="J54">
        <v>1</v>
      </c>
      <c r="K54" s="3" t="s">
        <v>67</v>
      </c>
      <c r="L54">
        <v>33</v>
      </c>
      <c r="M54" s="4">
        <f t="shared" si="1"/>
        <v>0.55000000000000004</v>
      </c>
      <c r="N54" s="4">
        <f t="shared" si="2"/>
        <v>1.55</v>
      </c>
    </row>
    <row r="55" spans="1:14" x14ac:dyDescent="0.3">
      <c r="A55" t="s">
        <v>9</v>
      </c>
      <c r="B55" s="1">
        <v>45176</v>
      </c>
      <c r="C55" s="1" t="s">
        <v>18</v>
      </c>
      <c r="D55" s="1" t="s">
        <v>19</v>
      </c>
      <c r="E55" s="2">
        <v>0.6875</v>
      </c>
      <c r="F55" s="2">
        <v>0.86111111111111116</v>
      </c>
      <c r="H55" s="2" t="str">
        <f t="shared" si="3"/>
        <v>04:10</v>
      </c>
      <c r="I55" s="3" t="s">
        <v>68</v>
      </c>
      <c r="J55">
        <v>4</v>
      </c>
      <c r="K55" s="3" t="s">
        <v>68</v>
      </c>
      <c r="L55">
        <v>10</v>
      </c>
      <c r="M55" s="4">
        <f t="shared" si="1"/>
        <v>0.16666666666666666</v>
      </c>
      <c r="N55" s="4">
        <f t="shared" si="2"/>
        <v>4.166666666666667</v>
      </c>
    </row>
    <row r="56" spans="1:14" x14ac:dyDescent="0.3">
      <c r="A56" t="s">
        <v>11</v>
      </c>
      <c r="B56" s="1">
        <v>45178</v>
      </c>
      <c r="C56" s="1" t="s">
        <v>18</v>
      </c>
      <c r="D56" s="1" t="s">
        <v>19</v>
      </c>
      <c r="E56" s="2">
        <v>0.4152777777777778</v>
      </c>
      <c r="F56" s="2">
        <v>0.88611111111111107</v>
      </c>
      <c r="H56" s="2" t="str">
        <f t="shared" si="3"/>
        <v>11:18</v>
      </c>
      <c r="I56" s="3" t="s">
        <v>69</v>
      </c>
      <c r="J56">
        <v>11</v>
      </c>
      <c r="K56" s="3" t="s">
        <v>69</v>
      </c>
      <c r="L56">
        <v>18</v>
      </c>
      <c r="M56" s="4">
        <f t="shared" si="1"/>
        <v>0.3</v>
      </c>
      <c r="N56" s="4">
        <f t="shared" si="2"/>
        <v>11.3</v>
      </c>
    </row>
    <row r="57" spans="1:14" x14ac:dyDescent="0.3">
      <c r="A57" t="s">
        <v>12</v>
      </c>
      <c r="B57" s="1">
        <v>45179</v>
      </c>
      <c r="C57" s="1" t="s">
        <v>18</v>
      </c>
      <c r="D57" s="1" t="s">
        <v>19</v>
      </c>
      <c r="E57" s="2">
        <v>0.50416666666666665</v>
      </c>
      <c r="F57" s="2">
        <v>0.56944444444444442</v>
      </c>
      <c r="H57" s="2" t="str">
        <f t="shared" si="3"/>
        <v>01:34</v>
      </c>
      <c r="I57" s="3" t="s">
        <v>70</v>
      </c>
      <c r="J57">
        <v>1</v>
      </c>
      <c r="K57" s="3" t="s">
        <v>70</v>
      </c>
      <c r="L57">
        <v>34</v>
      </c>
      <c r="M57" s="4">
        <f t="shared" si="1"/>
        <v>0.56666666666666665</v>
      </c>
      <c r="N57" s="4">
        <f t="shared" si="2"/>
        <v>1.5666666666666667</v>
      </c>
    </row>
    <row r="58" spans="1:14" x14ac:dyDescent="0.3">
      <c r="A58" t="s">
        <v>7</v>
      </c>
      <c r="B58" s="1">
        <v>45181</v>
      </c>
      <c r="C58" s="1" t="s">
        <v>18</v>
      </c>
      <c r="D58" s="1" t="s">
        <v>19</v>
      </c>
      <c r="E58" s="2">
        <v>0.77708333333333324</v>
      </c>
      <c r="F58" s="2">
        <v>0.86249999999999993</v>
      </c>
      <c r="H58" s="2" t="str">
        <f t="shared" si="3"/>
        <v>02:03</v>
      </c>
      <c r="I58" s="3" t="s">
        <v>71</v>
      </c>
      <c r="J58">
        <v>2</v>
      </c>
      <c r="K58" s="3" t="s">
        <v>71</v>
      </c>
      <c r="L58">
        <v>3</v>
      </c>
      <c r="M58" s="4">
        <f t="shared" si="1"/>
        <v>0.05</v>
      </c>
      <c r="N58" s="4">
        <f t="shared" si="2"/>
        <v>2.0499999999999998</v>
      </c>
    </row>
    <row r="59" spans="1:14" x14ac:dyDescent="0.3">
      <c r="A59" t="s">
        <v>8</v>
      </c>
      <c r="B59" s="1">
        <v>45182</v>
      </c>
      <c r="C59" s="1" t="s">
        <v>18</v>
      </c>
      <c r="D59" s="1" t="s">
        <v>19</v>
      </c>
      <c r="E59" s="2">
        <v>0.75416666666666676</v>
      </c>
      <c r="F59" s="2">
        <v>0.86805555555555547</v>
      </c>
      <c r="H59" s="2" t="str">
        <f t="shared" si="3"/>
        <v>02:44</v>
      </c>
      <c r="I59" s="3" t="s">
        <v>72</v>
      </c>
      <c r="J59">
        <v>2</v>
      </c>
      <c r="K59" s="3" t="s">
        <v>72</v>
      </c>
      <c r="L59">
        <v>44</v>
      </c>
      <c r="M59" s="4">
        <f t="shared" si="1"/>
        <v>0.73333333333333328</v>
      </c>
      <c r="N59" s="4">
        <f t="shared" si="2"/>
        <v>2.7333333333333334</v>
      </c>
    </row>
    <row r="60" spans="1:14" x14ac:dyDescent="0.3">
      <c r="A60" t="s">
        <v>11</v>
      </c>
      <c r="B60" s="1">
        <v>45185</v>
      </c>
      <c r="C60" s="1" t="s">
        <v>18</v>
      </c>
      <c r="D60" s="1" t="s">
        <v>19</v>
      </c>
      <c r="E60" s="2">
        <v>0.54652777777777783</v>
      </c>
      <c r="F60" s="2">
        <v>0.76666666666666661</v>
      </c>
      <c r="H60" s="2" t="str">
        <f t="shared" si="3"/>
        <v>05:17</v>
      </c>
      <c r="I60" s="3" t="s">
        <v>73</v>
      </c>
      <c r="J60">
        <v>5</v>
      </c>
      <c r="K60" s="3" t="s">
        <v>73</v>
      </c>
      <c r="L60">
        <v>17</v>
      </c>
      <c r="M60" s="4">
        <f t="shared" si="1"/>
        <v>0.28333333333333333</v>
      </c>
      <c r="N60" s="4">
        <f t="shared" si="2"/>
        <v>5.2833333333333332</v>
      </c>
    </row>
    <row r="61" spans="1:14" x14ac:dyDescent="0.3">
      <c r="A61" t="s">
        <v>9</v>
      </c>
      <c r="B61" s="1">
        <v>45190</v>
      </c>
      <c r="C61" s="1" t="s">
        <v>18</v>
      </c>
      <c r="D61" s="1" t="s">
        <v>19</v>
      </c>
      <c r="E61" s="2">
        <v>0.7729166666666667</v>
      </c>
      <c r="F61" s="2">
        <v>0.8340277777777777</v>
      </c>
      <c r="H61" s="2" t="str">
        <f t="shared" si="3"/>
        <v>01:28</v>
      </c>
      <c r="I61" s="3" t="s">
        <v>74</v>
      </c>
      <c r="J61">
        <v>1</v>
      </c>
      <c r="K61" s="3" t="s">
        <v>74</v>
      </c>
      <c r="L61">
        <v>28</v>
      </c>
      <c r="M61" s="4">
        <f t="shared" si="1"/>
        <v>0.46666666666666667</v>
      </c>
      <c r="N61" s="4">
        <f t="shared" si="2"/>
        <v>1.4666666666666668</v>
      </c>
    </row>
    <row r="62" spans="1:14" x14ac:dyDescent="0.3">
      <c r="A62" t="s">
        <v>11</v>
      </c>
      <c r="B62" s="1">
        <v>45192</v>
      </c>
      <c r="C62" s="1" t="s">
        <v>18</v>
      </c>
      <c r="D62" s="1" t="s">
        <v>19</v>
      </c>
      <c r="E62" s="2">
        <v>0.52569444444444446</v>
      </c>
      <c r="F62" s="2">
        <v>0.81805555555555554</v>
      </c>
      <c r="H62" s="2" t="str">
        <f t="shared" si="3"/>
        <v>07:01</v>
      </c>
      <c r="I62" s="3" t="s">
        <v>75</v>
      </c>
      <c r="J62">
        <v>7</v>
      </c>
      <c r="K62" s="3" t="s">
        <v>75</v>
      </c>
      <c r="L62">
        <v>1</v>
      </c>
      <c r="M62" s="4">
        <f t="shared" si="1"/>
        <v>1.6666666666666666E-2</v>
      </c>
      <c r="N62" s="4">
        <f t="shared" si="2"/>
        <v>7.0166666666666666</v>
      </c>
    </row>
    <row r="63" spans="1:14" x14ac:dyDescent="0.3">
      <c r="A63" t="s">
        <v>12</v>
      </c>
      <c r="B63" s="1">
        <v>45193</v>
      </c>
      <c r="C63" s="1" t="s">
        <v>18</v>
      </c>
      <c r="D63" s="1" t="s">
        <v>19</v>
      </c>
      <c r="E63" s="2">
        <v>0.65277777777777779</v>
      </c>
      <c r="F63" s="2">
        <v>0.7944444444444444</v>
      </c>
      <c r="H63" s="2" t="str">
        <f t="shared" si="3"/>
        <v>03:24</v>
      </c>
      <c r="I63" s="3" t="s">
        <v>76</v>
      </c>
      <c r="J63">
        <v>3</v>
      </c>
      <c r="K63" s="3" t="s">
        <v>76</v>
      </c>
      <c r="L63">
        <v>24</v>
      </c>
      <c r="M63" s="4">
        <f t="shared" si="1"/>
        <v>0.4</v>
      </c>
      <c r="N63" s="4">
        <f t="shared" si="2"/>
        <v>3.4</v>
      </c>
    </row>
    <row r="64" spans="1:14" x14ac:dyDescent="0.3">
      <c r="A64" t="s">
        <v>7</v>
      </c>
      <c r="B64" s="1">
        <v>45097</v>
      </c>
      <c r="C64" s="1"/>
      <c r="D64" s="1"/>
    </row>
    <row r="65" spans="1:4" x14ac:dyDescent="0.3">
      <c r="A65" t="s">
        <v>8</v>
      </c>
      <c r="B65" s="1">
        <v>45098</v>
      </c>
      <c r="C65" s="1"/>
      <c r="D65" s="1"/>
    </row>
    <row r="66" spans="1:4" x14ac:dyDescent="0.3">
      <c r="A66" t="s">
        <v>9</v>
      </c>
      <c r="B66" s="1">
        <v>45099</v>
      </c>
      <c r="C66" s="1"/>
      <c r="D66" s="1"/>
    </row>
    <row r="67" spans="1:4" x14ac:dyDescent="0.3">
      <c r="A67" t="s">
        <v>10</v>
      </c>
      <c r="B67" s="1">
        <v>45100</v>
      </c>
      <c r="C67" s="1"/>
      <c r="D67" s="1"/>
    </row>
    <row r="68" spans="1:4" x14ac:dyDescent="0.3">
      <c r="A68" t="s">
        <v>11</v>
      </c>
      <c r="B68" s="1">
        <v>45101</v>
      </c>
      <c r="C68" s="1"/>
      <c r="D68" s="1"/>
    </row>
    <row r="69" spans="1:4" x14ac:dyDescent="0.3">
      <c r="A69" t="s">
        <v>7</v>
      </c>
      <c r="B69" s="1">
        <v>45104</v>
      </c>
      <c r="C69" s="1"/>
      <c r="D69" s="1"/>
    </row>
    <row r="70" spans="1:4" x14ac:dyDescent="0.3">
      <c r="A70" t="s">
        <v>9</v>
      </c>
      <c r="B70" s="1">
        <v>45106</v>
      </c>
      <c r="C70" s="1"/>
      <c r="D70" s="1"/>
    </row>
    <row r="71" spans="1:4" x14ac:dyDescent="0.3">
      <c r="A71" t="s">
        <v>10</v>
      </c>
      <c r="B71" s="1">
        <v>45107</v>
      </c>
      <c r="C71" s="1"/>
      <c r="D71" s="1"/>
    </row>
    <row r="72" spans="1:4" x14ac:dyDescent="0.3">
      <c r="A72" t="s">
        <v>11</v>
      </c>
      <c r="B72" s="1">
        <v>45108</v>
      </c>
      <c r="C72" s="1"/>
      <c r="D72" s="1"/>
    </row>
    <row r="73" spans="1:4" x14ac:dyDescent="0.3">
      <c r="A73" t="s">
        <v>12</v>
      </c>
      <c r="B73" s="1">
        <v>45109</v>
      </c>
      <c r="C73" s="1"/>
      <c r="D73" s="1"/>
    </row>
    <row r="74" spans="1:4" x14ac:dyDescent="0.3">
      <c r="A74" t="s">
        <v>13</v>
      </c>
      <c r="B74" s="1">
        <v>45110</v>
      </c>
      <c r="C74" s="1"/>
      <c r="D74" s="1"/>
    </row>
    <row r="75" spans="1:4" x14ac:dyDescent="0.3">
      <c r="A75" t="s">
        <v>8</v>
      </c>
      <c r="B75" s="1">
        <v>45112</v>
      </c>
      <c r="C75" s="1"/>
      <c r="D75" s="1"/>
    </row>
    <row r="76" spans="1:4" x14ac:dyDescent="0.3">
      <c r="A76" t="s">
        <v>9</v>
      </c>
      <c r="B76" s="1">
        <v>45113</v>
      </c>
      <c r="C76" s="1"/>
      <c r="D76" s="1"/>
    </row>
    <row r="77" spans="1:4" x14ac:dyDescent="0.3">
      <c r="A77" t="s">
        <v>10</v>
      </c>
      <c r="B77" s="1">
        <v>45114</v>
      </c>
      <c r="C77" s="1"/>
      <c r="D77" s="1"/>
    </row>
    <row r="78" spans="1:4" x14ac:dyDescent="0.3">
      <c r="A78" t="s">
        <v>11</v>
      </c>
      <c r="B78" s="1">
        <v>45115</v>
      </c>
      <c r="C78" s="1"/>
      <c r="D78" s="1"/>
    </row>
    <row r="79" spans="1:4" x14ac:dyDescent="0.3">
      <c r="A79" t="s">
        <v>12</v>
      </c>
      <c r="B79" s="1">
        <v>45116</v>
      </c>
      <c r="C79" s="1"/>
      <c r="D79" s="1"/>
    </row>
    <row r="80" spans="1:4" x14ac:dyDescent="0.3">
      <c r="A80" t="s">
        <v>13</v>
      </c>
      <c r="B80" s="1">
        <v>45117</v>
      </c>
      <c r="C80" s="1"/>
      <c r="D80" s="1"/>
    </row>
    <row r="81" spans="1:4" x14ac:dyDescent="0.3">
      <c r="A81" t="s">
        <v>8</v>
      </c>
      <c r="B81" s="1">
        <v>45119</v>
      </c>
      <c r="C81" s="1"/>
      <c r="D81" s="1"/>
    </row>
    <row r="82" spans="1:4" x14ac:dyDescent="0.3">
      <c r="A82" t="s">
        <v>9</v>
      </c>
      <c r="B82" s="1">
        <v>45120</v>
      </c>
      <c r="C82" s="1"/>
      <c r="D82" s="1"/>
    </row>
    <row r="83" spans="1:4" x14ac:dyDescent="0.3">
      <c r="A83" t="s">
        <v>12</v>
      </c>
      <c r="B83" s="1">
        <v>45123</v>
      </c>
      <c r="C83" s="1"/>
      <c r="D83" s="1"/>
    </row>
    <row r="84" spans="1:4" x14ac:dyDescent="0.3">
      <c r="A84" t="s">
        <v>13</v>
      </c>
      <c r="B84" s="1">
        <v>45124</v>
      </c>
      <c r="C84" s="1"/>
      <c r="D84" s="1"/>
    </row>
    <row r="85" spans="1:4" x14ac:dyDescent="0.3">
      <c r="A85" t="s">
        <v>7</v>
      </c>
      <c r="B85" s="1">
        <v>45125</v>
      </c>
      <c r="C85" s="1"/>
      <c r="D85" s="1"/>
    </row>
    <row r="86" spans="1:4" x14ac:dyDescent="0.3">
      <c r="A86" t="s">
        <v>8</v>
      </c>
      <c r="B86" s="1">
        <v>45126</v>
      </c>
      <c r="C86" s="1"/>
      <c r="D86" s="1"/>
    </row>
    <row r="87" spans="1:4" x14ac:dyDescent="0.3">
      <c r="A87" t="s">
        <v>9</v>
      </c>
      <c r="B87" s="1">
        <v>45127</v>
      </c>
      <c r="C87" s="1"/>
      <c r="D87" s="1"/>
    </row>
    <row r="88" spans="1:4" x14ac:dyDescent="0.3">
      <c r="A88" t="s">
        <v>10</v>
      </c>
      <c r="B88" s="1">
        <v>45128</v>
      </c>
      <c r="C88" s="1"/>
      <c r="D88" s="1"/>
    </row>
    <row r="89" spans="1:4" x14ac:dyDescent="0.3">
      <c r="A89" t="s">
        <v>13</v>
      </c>
      <c r="B89" s="1">
        <v>45131</v>
      </c>
      <c r="C89" s="1"/>
      <c r="D89" s="1"/>
    </row>
    <row r="90" spans="1:4" x14ac:dyDescent="0.3">
      <c r="A90" t="s">
        <v>7</v>
      </c>
      <c r="B90" s="1">
        <v>45132</v>
      </c>
      <c r="C90" s="1"/>
      <c r="D90" s="1"/>
    </row>
    <row r="91" spans="1:4" x14ac:dyDescent="0.3">
      <c r="A91" t="s">
        <v>8</v>
      </c>
      <c r="B91" s="1">
        <v>45133</v>
      </c>
      <c r="C91" s="1"/>
      <c r="D91" s="1"/>
    </row>
    <row r="92" spans="1:4" x14ac:dyDescent="0.3">
      <c r="A92" t="s">
        <v>10</v>
      </c>
      <c r="B92" s="1">
        <v>45135</v>
      </c>
      <c r="C92" s="1"/>
      <c r="D92" s="1"/>
    </row>
    <row r="93" spans="1:4" x14ac:dyDescent="0.3">
      <c r="A93" t="s">
        <v>12</v>
      </c>
      <c r="B93" s="1">
        <v>45137</v>
      </c>
      <c r="C93" s="1"/>
      <c r="D93" s="1"/>
    </row>
    <row r="94" spans="1:4" x14ac:dyDescent="0.3">
      <c r="A94" t="s">
        <v>13</v>
      </c>
      <c r="B94" s="1">
        <v>45138</v>
      </c>
      <c r="C94" s="1"/>
      <c r="D94" s="1"/>
    </row>
    <row r="95" spans="1:4" x14ac:dyDescent="0.3">
      <c r="A95" t="s">
        <v>9</v>
      </c>
      <c r="B95" s="1">
        <v>45141</v>
      </c>
      <c r="C95" s="1"/>
      <c r="D95" s="1"/>
    </row>
    <row r="96" spans="1:4" x14ac:dyDescent="0.3">
      <c r="A96" t="s">
        <v>12</v>
      </c>
      <c r="B96" s="1">
        <v>45144</v>
      </c>
      <c r="C96" s="1"/>
      <c r="D96" s="1"/>
    </row>
    <row r="97" spans="1:4" x14ac:dyDescent="0.3">
      <c r="A97" t="s">
        <v>13</v>
      </c>
      <c r="B97" s="1">
        <v>45145</v>
      </c>
      <c r="C97" s="1"/>
      <c r="D97" s="1"/>
    </row>
    <row r="98" spans="1:4" x14ac:dyDescent="0.3">
      <c r="A98" t="s">
        <v>13</v>
      </c>
      <c r="B98" s="1">
        <v>45152</v>
      </c>
      <c r="C98" s="1"/>
      <c r="D98" s="1"/>
    </row>
    <row r="99" spans="1:4" x14ac:dyDescent="0.3">
      <c r="A99" t="s">
        <v>7</v>
      </c>
      <c r="B99" s="1">
        <v>45153</v>
      </c>
      <c r="C99" s="1"/>
      <c r="D99" s="1"/>
    </row>
    <row r="100" spans="1:4" x14ac:dyDescent="0.3">
      <c r="A100" t="s">
        <v>10</v>
      </c>
      <c r="B100" s="1">
        <v>45156</v>
      </c>
      <c r="C100" s="1"/>
      <c r="D100" s="1"/>
    </row>
    <row r="101" spans="1:4" x14ac:dyDescent="0.3">
      <c r="A101" t="s">
        <v>12</v>
      </c>
      <c r="B101" s="1">
        <v>45158</v>
      </c>
      <c r="C101" s="1"/>
      <c r="D101" s="1"/>
    </row>
    <row r="102" spans="1:4" x14ac:dyDescent="0.3">
      <c r="A102" t="s">
        <v>13</v>
      </c>
      <c r="B102" s="1">
        <v>45159</v>
      </c>
      <c r="C102" s="1"/>
      <c r="D102" s="1"/>
    </row>
    <row r="103" spans="1:4" x14ac:dyDescent="0.3">
      <c r="A103" t="s">
        <v>10</v>
      </c>
      <c r="B103" s="1">
        <v>45170</v>
      </c>
      <c r="C103" s="1"/>
      <c r="D103" s="1"/>
    </row>
    <row r="104" spans="1:4" x14ac:dyDescent="0.3">
      <c r="A104" t="s">
        <v>8</v>
      </c>
      <c r="B104" s="1">
        <v>45175</v>
      </c>
      <c r="C104" s="1"/>
      <c r="D104" s="1"/>
    </row>
    <row r="105" spans="1:4" x14ac:dyDescent="0.3">
      <c r="A105" t="s">
        <v>10</v>
      </c>
      <c r="B105" s="1">
        <v>45177</v>
      </c>
      <c r="C105" s="1"/>
      <c r="D105" s="1"/>
    </row>
    <row r="106" spans="1:4" x14ac:dyDescent="0.3">
      <c r="A106" t="s">
        <v>13</v>
      </c>
      <c r="B106" s="1">
        <v>45180</v>
      </c>
      <c r="C106" s="1"/>
      <c r="D106" s="1"/>
    </row>
    <row r="107" spans="1:4" x14ac:dyDescent="0.3">
      <c r="A107" t="s">
        <v>9</v>
      </c>
      <c r="B107" s="1">
        <v>45183</v>
      </c>
      <c r="C107" s="1"/>
      <c r="D107" s="1"/>
    </row>
    <row r="108" spans="1:4" x14ac:dyDescent="0.3">
      <c r="A108" t="s">
        <v>10</v>
      </c>
      <c r="B108" s="1">
        <v>45184</v>
      </c>
      <c r="C108" s="1"/>
      <c r="D108" s="1"/>
    </row>
    <row r="109" spans="1:4" x14ac:dyDescent="0.3">
      <c r="A109" t="s">
        <v>12</v>
      </c>
      <c r="B109" s="1">
        <v>45186</v>
      </c>
      <c r="C109" s="1"/>
      <c r="D109" s="1"/>
    </row>
    <row r="110" spans="1:4" x14ac:dyDescent="0.3">
      <c r="A110" t="s">
        <v>7</v>
      </c>
      <c r="B110" s="1">
        <v>45188</v>
      </c>
      <c r="C110" s="1"/>
      <c r="D110" s="1"/>
    </row>
    <row r="111" spans="1:4" x14ac:dyDescent="0.3">
      <c r="A111" t="s">
        <v>8</v>
      </c>
      <c r="B111" s="1">
        <v>45189</v>
      </c>
      <c r="C111" s="1"/>
      <c r="D111" s="1"/>
    </row>
    <row r="112" spans="1:4" x14ac:dyDescent="0.3">
      <c r="A112" t="s">
        <v>13</v>
      </c>
      <c r="B112" s="1">
        <v>45194</v>
      </c>
      <c r="C112" s="1"/>
      <c r="D112" s="1"/>
    </row>
    <row r="113" spans="1:4" x14ac:dyDescent="0.3">
      <c r="A113" t="s">
        <v>8</v>
      </c>
      <c r="B113" s="1">
        <v>45196</v>
      </c>
      <c r="C113" s="1"/>
      <c r="D113" s="1"/>
    </row>
    <row r="114" spans="1:4" x14ac:dyDescent="0.3">
      <c r="A114" t="s">
        <v>9</v>
      </c>
      <c r="B114" s="1">
        <v>45197</v>
      </c>
      <c r="C114" s="1"/>
      <c r="D114" s="1"/>
    </row>
    <row r="115" spans="1:4" x14ac:dyDescent="0.3">
      <c r="A115" t="s">
        <v>10</v>
      </c>
      <c r="B115" s="1">
        <v>45198</v>
      </c>
      <c r="C115" s="1"/>
      <c r="D115" s="1"/>
    </row>
    <row r="116" spans="1:4" x14ac:dyDescent="0.3">
      <c r="A116" t="s">
        <v>13</v>
      </c>
      <c r="B116" s="1">
        <v>45208</v>
      </c>
      <c r="C116" s="1"/>
      <c r="D116" s="1"/>
    </row>
    <row r="117" spans="1:4" x14ac:dyDescent="0.3">
      <c r="A117" t="s">
        <v>7</v>
      </c>
      <c r="B117" s="1">
        <v>45209</v>
      </c>
      <c r="C117" s="1"/>
      <c r="D117" s="1"/>
    </row>
    <row r="118" spans="1:4" x14ac:dyDescent="0.3">
      <c r="A118" t="s">
        <v>8</v>
      </c>
      <c r="B118" s="1">
        <v>45210</v>
      </c>
      <c r="C118" s="1"/>
      <c r="D118" s="1"/>
    </row>
    <row r="119" spans="1:4" x14ac:dyDescent="0.3">
      <c r="A119" t="s">
        <v>9</v>
      </c>
      <c r="B119" s="1">
        <v>45211</v>
      </c>
      <c r="C119" s="1"/>
      <c r="D119" s="1"/>
    </row>
    <row r="120" spans="1:4" x14ac:dyDescent="0.3">
      <c r="A120" t="s">
        <v>10</v>
      </c>
      <c r="B120" s="1">
        <v>45212</v>
      </c>
      <c r="C120" s="1"/>
      <c r="D120" s="1"/>
    </row>
    <row r="121" spans="1:4" x14ac:dyDescent="0.3">
      <c r="A121" t="s">
        <v>11</v>
      </c>
      <c r="B121" s="1">
        <v>45213</v>
      </c>
      <c r="C121" s="1"/>
      <c r="D121" s="1"/>
    </row>
    <row r="122" spans="1:4" x14ac:dyDescent="0.3">
      <c r="A122" t="s">
        <v>12</v>
      </c>
      <c r="B122" s="1">
        <v>45214</v>
      </c>
      <c r="C122" s="1"/>
      <c r="D122" s="1"/>
    </row>
    <row r="123" spans="1:4" x14ac:dyDescent="0.3">
      <c r="A123" t="s">
        <v>13</v>
      </c>
      <c r="B123" s="1">
        <v>45215</v>
      </c>
      <c r="C123" s="1"/>
      <c r="D123" s="1"/>
    </row>
    <row r="124" spans="1:4" x14ac:dyDescent="0.3">
      <c r="A124" t="s">
        <v>7</v>
      </c>
      <c r="B124" s="1">
        <v>45216</v>
      </c>
      <c r="C124" s="1"/>
      <c r="D124" s="1"/>
    </row>
    <row r="125" spans="1:4" x14ac:dyDescent="0.3">
      <c r="A125" t="s">
        <v>8</v>
      </c>
      <c r="B125" s="1">
        <v>45217</v>
      </c>
      <c r="C125" s="1"/>
      <c r="D125" s="1"/>
    </row>
    <row r="126" spans="1:4" x14ac:dyDescent="0.3">
      <c r="A126" t="s">
        <v>9</v>
      </c>
      <c r="B126" s="1">
        <v>45218</v>
      </c>
      <c r="C126" s="1"/>
      <c r="D126" s="1"/>
    </row>
    <row r="127" spans="1:4" x14ac:dyDescent="0.3">
      <c r="A127" t="s">
        <v>10</v>
      </c>
      <c r="B127" s="1">
        <v>45219</v>
      </c>
      <c r="C127" s="1"/>
      <c r="D127" s="1"/>
    </row>
    <row r="128" spans="1:4" x14ac:dyDescent="0.3">
      <c r="A128" t="s">
        <v>11</v>
      </c>
      <c r="B128" s="1">
        <v>45220</v>
      </c>
      <c r="C128" s="1"/>
      <c r="D128" s="1"/>
    </row>
    <row r="129" spans="1:4" x14ac:dyDescent="0.3">
      <c r="A129" t="s">
        <v>12</v>
      </c>
      <c r="B129" s="1">
        <v>45221</v>
      </c>
      <c r="C129" s="1"/>
      <c r="D129" s="1"/>
    </row>
    <row r="130" spans="1:4" x14ac:dyDescent="0.3">
      <c r="A130" t="s">
        <v>13</v>
      </c>
      <c r="B130" s="1">
        <v>45222</v>
      </c>
      <c r="C130" s="1"/>
      <c r="D130" s="1"/>
    </row>
    <row r="131" spans="1:4" x14ac:dyDescent="0.3">
      <c r="A131" t="s">
        <v>7</v>
      </c>
      <c r="B131" s="1">
        <v>45223</v>
      </c>
      <c r="C131" s="1"/>
      <c r="D131" s="1"/>
    </row>
    <row r="132" spans="1:4" x14ac:dyDescent="0.3">
      <c r="A132" t="s">
        <v>8</v>
      </c>
      <c r="B132" s="1">
        <v>45224</v>
      </c>
      <c r="C132" s="1"/>
      <c r="D132" s="1"/>
    </row>
    <row r="133" spans="1:4" x14ac:dyDescent="0.3">
      <c r="A133" t="s">
        <v>9</v>
      </c>
      <c r="B133" s="1">
        <v>45225</v>
      </c>
      <c r="C133" s="1"/>
      <c r="D133" s="1"/>
    </row>
    <row r="134" spans="1:4" x14ac:dyDescent="0.3">
      <c r="A134" t="s">
        <v>10</v>
      </c>
      <c r="B134" s="1">
        <v>45226</v>
      </c>
      <c r="C134" s="1"/>
      <c r="D134" s="1"/>
    </row>
    <row r="135" spans="1:4" x14ac:dyDescent="0.3">
      <c r="A135" t="s">
        <v>11</v>
      </c>
      <c r="B135" s="1">
        <v>45227</v>
      </c>
      <c r="C135" s="1"/>
      <c r="D135" s="1"/>
    </row>
    <row r="136" spans="1:4" x14ac:dyDescent="0.3">
      <c r="A136" t="s">
        <v>12</v>
      </c>
      <c r="B136" s="1">
        <v>45228</v>
      </c>
      <c r="C136" s="1"/>
      <c r="D136" s="1"/>
    </row>
    <row r="137" spans="1:4" x14ac:dyDescent="0.3">
      <c r="A137" t="s">
        <v>13</v>
      </c>
      <c r="B137" s="1">
        <v>45229</v>
      </c>
      <c r="C137" s="1"/>
      <c r="D137" s="1"/>
    </row>
    <row r="138" spans="1:4" x14ac:dyDescent="0.3">
      <c r="A138" t="s">
        <v>7</v>
      </c>
      <c r="B138" s="1">
        <v>45230</v>
      </c>
      <c r="C138" s="1"/>
      <c r="D138" s="1"/>
    </row>
    <row r="139" spans="1:4" x14ac:dyDescent="0.3">
      <c r="A139" t="s">
        <v>8</v>
      </c>
      <c r="B139" s="1">
        <v>45231</v>
      </c>
      <c r="C139" s="1"/>
      <c r="D139" s="1"/>
    </row>
    <row r="140" spans="1:4" x14ac:dyDescent="0.3">
      <c r="A140" t="s">
        <v>9</v>
      </c>
      <c r="B140" s="1">
        <v>45232</v>
      </c>
      <c r="C140" s="1"/>
      <c r="D140" s="1"/>
    </row>
    <row r="141" spans="1:4" x14ac:dyDescent="0.3">
      <c r="A141" t="s">
        <v>10</v>
      </c>
      <c r="B141" s="1">
        <v>45233</v>
      </c>
      <c r="C141" s="1"/>
      <c r="D141" s="1"/>
    </row>
    <row r="142" spans="1:4" x14ac:dyDescent="0.3">
      <c r="A142" t="s">
        <v>11</v>
      </c>
      <c r="B142" s="1">
        <v>45234</v>
      </c>
      <c r="C142" s="1"/>
      <c r="D142" s="1"/>
    </row>
    <row r="143" spans="1:4" x14ac:dyDescent="0.3">
      <c r="A143" t="s">
        <v>12</v>
      </c>
      <c r="B143" s="1">
        <v>45235</v>
      </c>
      <c r="C143" s="1"/>
      <c r="D143" s="1"/>
    </row>
    <row r="144" spans="1:4" x14ac:dyDescent="0.3">
      <c r="A144" t="s">
        <v>13</v>
      </c>
      <c r="B144" s="1">
        <v>45236</v>
      </c>
      <c r="C144" s="1"/>
      <c r="D144" s="1"/>
    </row>
    <row r="145" spans="1:4" x14ac:dyDescent="0.3">
      <c r="A145" t="s">
        <v>7</v>
      </c>
      <c r="B145" s="1">
        <v>45237</v>
      </c>
      <c r="C145" s="1"/>
      <c r="D145" s="1"/>
    </row>
    <row r="146" spans="1:4" x14ac:dyDescent="0.3">
      <c r="A146" t="s">
        <v>8</v>
      </c>
      <c r="B146" s="1">
        <v>45238</v>
      </c>
      <c r="C146" s="1"/>
      <c r="D146" s="1"/>
    </row>
    <row r="147" spans="1:4" x14ac:dyDescent="0.3">
      <c r="A147" t="s">
        <v>9</v>
      </c>
      <c r="B147" s="1">
        <v>45239</v>
      </c>
      <c r="C147" s="1"/>
      <c r="D147" s="1"/>
    </row>
    <row r="148" spans="1:4" x14ac:dyDescent="0.3">
      <c r="A148" t="s">
        <v>10</v>
      </c>
      <c r="B148" s="1">
        <v>45240</v>
      </c>
      <c r="C148" s="1"/>
      <c r="D148" s="1"/>
    </row>
    <row r="149" spans="1:4" x14ac:dyDescent="0.3">
      <c r="A149" t="s">
        <v>11</v>
      </c>
      <c r="B149" s="1">
        <v>45241</v>
      </c>
      <c r="C149" s="1"/>
      <c r="D149" s="1"/>
    </row>
    <row r="150" spans="1:4" x14ac:dyDescent="0.3">
      <c r="A150" t="s">
        <v>12</v>
      </c>
      <c r="B150" s="1">
        <v>45242</v>
      </c>
      <c r="C150" s="1"/>
      <c r="D150" s="1"/>
    </row>
    <row r="151" spans="1:4" x14ac:dyDescent="0.3">
      <c r="A151" t="s">
        <v>13</v>
      </c>
      <c r="B151" s="1">
        <v>45243</v>
      </c>
      <c r="C151" s="1"/>
      <c r="D151" s="1"/>
    </row>
    <row r="152" spans="1:4" x14ac:dyDescent="0.3">
      <c r="A152" t="s">
        <v>7</v>
      </c>
      <c r="B152" s="1">
        <v>45244</v>
      </c>
      <c r="C152" s="1"/>
      <c r="D152" s="1"/>
    </row>
    <row r="153" spans="1:4" x14ac:dyDescent="0.3">
      <c r="A153" t="s">
        <v>8</v>
      </c>
      <c r="B153" s="1">
        <v>45245</v>
      </c>
      <c r="C153" s="1"/>
      <c r="D153" s="1"/>
    </row>
    <row r="154" spans="1:4" x14ac:dyDescent="0.3">
      <c r="A154" t="s">
        <v>9</v>
      </c>
      <c r="B154" s="1">
        <v>45246</v>
      </c>
      <c r="C154" s="1"/>
      <c r="D154" s="1"/>
    </row>
    <row r="155" spans="1:4" x14ac:dyDescent="0.3">
      <c r="A155" t="s">
        <v>10</v>
      </c>
      <c r="B155" s="1">
        <v>45247</v>
      </c>
      <c r="C155" s="1"/>
      <c r="D155" s="1"/>
    </row>
    <row r="156" spans="1:4" x14ac:dyDescent="0.3">
      <c r="A156" t="s">
        <v>11</v>
      </c>
      <c r="B156" s="1">
        <v>45248</v>
      </c>
      <c r="C156" s="1"/>
      <c r="D156" s="1"/>
    </row>
  </sheetData>
  <sortState xmlns:xlrd2="http://schemas.microsoft.com/office/spreadsheetml/2017/richdata2" ref="A2:P158">
    <sortCondition descending="1" ref="D2:D15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35077-665B-4EE8-AA95-4CE7F135BFFB}">
  <dimension ref="A1:T196"/>
  <sheetViews>
    <sheetView topLeftCell="B163" workbookViewId="0">
      <selection activeCell="B179" sqref="B179:T196"/>
    </sheetView>
  </sheetViews>
  <sheetFormatPr defaultRowHeight="14.4" x14ac:dyDescent="0.3"/>
  <cols>
    <col min="1" max="1" width="9.21875" customWidth="1"/>
    <col min="2" max="2" width="10.5546875" bestFit="1" customWidth="1"/>
    <col min="3" max="3" width="8.109375" bestFit="1" customWidth="1"/>
    <col min="4" max="4" width="6.109375" bestFit="1" customWidth="1"/>
    <col min="5" max="6" width="5.5546875" bestFit="1" customWidth="1"/>
    <col min="7" max="7" width="6.6640625" bestFit="1" customWidth="1"/>
    <col min="8" max="8" width="14.109375" bestFit="1" customWidth="1"/>
    <col min="9" max="9" width="9.88671875" bestFit="1" customWidth="1"/>
    <col min="10" max="10" width="11.77734375" bestFit="1" customWidth="1"/>
    <col min="11" max="11" width="14.33203125" bestFit="1" customWidth="1"/>
    <col min="12" max="12" width="17" bestFit="1" customWidth="1"/>
    <col min="13" max="13" width="13.5546875" bestFit="1" customWidth="1"/>
    <col min="14" max="14" width="5.5546875" bestFit="1" customWidth="1"/>
    <col min="15" max="15" width="8.6640625" customWidth="1"/>
    <col min="16" max="16" width="51.44140625" bestFit="1" customWidth="1"/>
    <col min="17" max="17" width="8.5546875" bestFit="1" customWidth="1"/>
  </cols>
  <sheetData>
    <row r="1" spans="1:17" x14ac:dyDescent="0.3">
      <c r="A1" t="s">
        <v>6</v>
      </c>
      <c r="B1" t="s">
        <v>0</v>
      </c>
      <c r="C1" t="s">
        <v>14</v>
      </c>
      <c r="D1" t="s">
        <v>16</v>
      </c>
      <c r="E1" s="2" t="s">
        <v>1</v>
      </c>
      <c r="F1" s="2" t="s">
        <v>2</v>
      </c>
      <c r="G1" t="s">
        <v>3</v>
      </c>
      <c r="H1" t="s">
        <v>81</v>
      </c>
      <c r="I1" t="s">
        <v>82</v>
      </c>
      <c r="J1" t="s">
        <v>83</v>
      </c>
      <c r="K1" s="4" t="s">
        <v>84</v>
      </c>
      <c r="L1" s="4" t="s">
        <v>85</v>
      </c>
      <c r="M1" s="4" t="s">
        <v>96</v>
      </c>
      <c r="N1" s="4" t="s">
        <v>86</v>
      </c>
      <c r="O1" s="5" t="s">
        <v>4</v>
      </c>
      <c r="P1" s="5" t="s">
        <v>87</v>
      </c>
      <c r="Q1" t="s">
        <v>5</v>
      </c>
    </row>
    <row r="2" spans="1:17" x14ac:dyDescent="0.3">
      <c r="A2" t="s">
        <v>8</v>
      </c>
      <c r="B2" s="1">
        <v>45105</v>
      </c>
      <c r="C2" s="1" t="s">
        <v>18</v>
      </c>
      <c r="D2" s="1" t="s">
        <v>19</v>
      </c>
      <c r="E2" s="2">
        <v>0.73541666666666661</v>
      </c>
      <c r="F2" s="2">
        <v>0.87847222222222221</v>
      </c>
      <c r="H2" t="str">
        <f t="shared" ref="H2:H33" si="0">TEXT((F2-E2), "hh:mm")</f>
        <v>03:26</v>
      </c>
      <c r="I2">
        <v>3</v>
      </c>
      <c r="J2">
        <v>26</v>
      </c>
      <c r="K2" s="4">
        <f t="shared" ref="K2:K33" si="1">J2/60</f>
        <v>0.43333333333333335</v>
      </c>
      <c r="L2" s="4">
        <f t="shared" ref="L2:L33" si="2">I2+K2</f>
        <v>3.4333333333333336</v>
      </c>
      <c r="M2" s="4"/>
      <c r="N2" s="4">
        <v>20</v>
      </c>
      <c r="O2" s="5">
        <f t="shared" ref="O2:O33" si="3">(M2*N2)</f>
        <v>0</v>
      </c>
      <c r="P2" s="5"/>
    </row>
    <row r="3" spans="1:17" x14ac:dyDescent="0.3">
      <c r="A3" t="s">
        <v>10</v>
      </c>
      <c r="B3" s="1">
        <v>45121</v>
      </c>
      <c r="C3" s="1" t="s">
        <v>18</v>
      </c>
      <c r="D3" s="1" t="s">
        <v>19</v>
      </c>
      <c r="E3" s="2">
        <v>0.76736111111111116</v>
      </c>
      <c r="F3" s="2">
        <v>0.83124999999999993</v>
      </c>
      <c r="H3" t="str">
        <f t="shared" si="0"/>
        <v>01:32</v>
      </c>
      <c r="I3">
        <v>1</v>
      </c>
      <c r="J3">
        <v>32</v>
      </c>
      <c r="K3" s="4">
        <f t="shared" si="1"/>
        <v>0.53333333333333333</v>
      </c>
      <c r="L3" s="4">
        <f t="shared" si="2"/>
        <v>1.5333333333333332</v>
      </c>
      <c r="M3" s="4"/>
      <c r="N3" s="4">
        <v>20</v>
      </c>
      <c r="O3" s="5">
        <f t="shared" si="3"/>
        <v>0</v>
      </c>
      <c r="P3" s="5"/>
    </row>
    <row r="4" spans="1:17" x14ac:dyDescent="0.3">
      <c r="A4" t="s">
        <v>11</v>
      </c>
      <c r="B4" s="1">
        <v>45122</v>
      </c>
      <c r="C4" s="1" t="s">
        <v>18</v>
      </c>
      <c r="D4" s="1" t="s">
        <v>19</v>
      </c>
      <c r="E4" s="2">
        <v>0.68888888888888899</v>
      </c>
      <c r="F4" s="2">
        <v>0.75763888888888886</v>
      </c>
      <c r="H4" t="str">
        <f t="shared" si="0"/>
        <v>01:39</v>
      </c>
      <c r="J4">
        <v>39</v>
      </c>
      <c r="K4" s="4">
        <f t="shared" si="1"/>
        <v>0.65</v>
      </c>
      <c r="L4" s="4">
        <f t="shared" si="2"/>
        <v>0.65</v>
      </c>
      <c r="M4" s="4"/>
      <c r="N4" s="4">
        <v>20</v>
      </c>
      <c r="O4" s="5">
        <f t="shared" si="3"/>
        <v>0</v>
      </c>
      <c r="P4" s="5"/>
    </row>
    <row r="5" spans="1:17" x14ac:dyDescent="0.3">
      <c r="A5" t="s">
        <v>11</v>
      </c>
      <c r="B5" s="1">
        <v>45129</v>
      </c>
      <c r="C5" s="1" t="s">
        <v>18</v>
      </c>
      <c r="D5" s="1" t="s">
        <v>19</v>
      </c>
      <c r="E5" s="2">
        <v>0.43194444444444446</v>
      </c>
      <c r="F5" s="2">
        <v>0.8222222222222223</v>
      </c>
      <c r="H5" t="str">
        <f t="shared" si="0"/>
        <v>09:22</v>
      </c>
      <c r="I5">
        <v>9</v>
      </c>
      <c r="J5">
        <v>22</v>
      </c>
      <c r="K5" s="4">
        <f t="shared" si="1"/>
        <v>0.36666666666666664</v>
      </c>
      <c r="L5" s="4">
        <f t="shared" si="2"/>
        <v>9.3666666666666671</v>
      </c>
      <c r="M5" s="4"/>
      <c r="N5" s="4">
        <v>20</v>
      </c>
      <c r="O5" s="5">
        <f t="shared" si="3"/>
        <v>0</v>
      </c>
      <c r="P5" s="5"/>
    </row>
    <row r="6" spans="1:17" x14ac:dyDescent="0.3">
      <c r="A6" t="s">
        <v>12</v>
      </c>
      <c r="B6" s="1">
        <v>45130</v>
      </c>
      <c r="C6" s="1" t="s">
        <v>18</v>
      </c>
      <c r="D6" s="1" t="s">
        <v>19</v>
      </c>
      <c r="E6" s="2">
        <v>0.55902777777777779</v>
      </c>
      <c r="F6" s="2">
        <v>0.71458333333333324</v>
      </c>
      <c r="H6" t="str">
        <f t="shared" si="0"/>
        <v>03:44</v>
      </c>
      <c r="I6">
        <v>3</v>
      </c>
      <c r="J6">
        <v>44</v>
      </c>
      <c r="K6" s="4">
        <f t="shared" si="1"/>
        <v>0.73333333333333328</v>
      </c>
      <c r="L6" s="4">
        <f t="shared" si="2"/>
        <v>3.7333333333333334</v>
      </c>
      <c r="M6" s="4"/>
      <c r="N6" s="4">
        <v>20</v>
      </c>
      <c r="O6" s="5">
        <f t="shared" si="3"/>
        <v>0</v>
      </c>
      <c r="P6" s="5"/>
    </row>
    <row r="7" spans="1:17" x14ac:dyDescent="0.3">
      <c r="A7" t="s">
        <v>7</v>
      </c>
      <c r="B7" s="1">
        <v>45139</v>
      </c>
      <c r="C7" s="1" t="s">
        <v>18</v>
      </c>
      <c r="D7" s="1" t="s">
        <v>19</v>
      </c>
      <c r="E7" s="2">
        <v>0.75208333333333333</v>
      </c>
      <c r="F7" s="2">
        <v>0.90625</v>
      </c>
      <c r="H7" t="str">
        <f t="shared" si="0"/>
        <v>03:42</v>
      </c>
      <c r="I7">
        <v>3</v>
      </c>
      <c r="J7">
        <v>42</v>
      </c>
      <c r="K7" s="4">
        <f t="shared" si="1"/>
        <v>0.7</v>
      </c>
      <c r="L7" s="4">
        <f t="shared" si="2"/>
        <v>3.7</v>
      </c>
      <c r="M7" s="4"/>
      <c r="N7" s="4">
        <v>20</v>
      </c>
      <c r="O7" s="5">
        <f t="shared" si="3"/>
        <v>0</v>
      </c>
      <c r="P7" s="5"/>
    </row>
    <row r="8" spans="1:17" x14ac:dyDescent="0.3">
      <c r="A8" t="s">
        <v>8</v>
      </c>
      <c r="B8" s="1">
        <v>45140</v>
      </c>
      <c r="C8" s="1" t="s">
        <v>18</v>
      </c>
      <c r="D8" s="1" t="s">
        <v>19</v>
      </c>
      <c r="E8" s="2">
        <v>0.53819444444444442</v>
      </c>
      <c r="F8" s="2">
        <v>0.80833333333333324</v>
      </c>
      <c r="H8" t="str">
        <f t="shared" si="0"/>
        <v>06:29</v>
      </c>
      <c r="I8">
        <v>6</v>
      </c>
      <c r="J8">
        <v>29</v>
      </c>
      <c r="K8" s="4">
        <f t="shared" si="1"/>
        <v>0.48333333333333334</v>
      </c>
      <c r="L8" s="4">
        <f t="shared" si="2"/>
        <v>6.4833333333333334</v>
      </c>
      <c r="M8" s="4"/>
      <c r="N8" s="4">
        <v>20</v>
      </c>
      <c r="O8" s="5">
        <f t="shared" si="3"/>
        <v>0</v>
      </c>
      <c r="P8" s="5"/>
    </row>
    <row r="9" spans="1:17" x14ac:dyDescent="0.3">
      <c r="A9" t="s">
        <v>10</v>
      </c>
      <c r="B9" s="1">
        <v>45142</v>
      </c>
      <c r="C9" s="1" t="s">
        <v>18</v>
      </c>
      <c r="D9" s="1" t="s">
        <v>19</v>
      </c>
      <c r="E9" s="2">
        <v>0.74097222222222225</v>
      </c>
      <c r="F9" s="2">
        <v>0.90416666666666667</v>
      </c>
      <c r="H9" t="str">
        <f t="shared" si="0"/>
        <v>03:55</v>
      </c>
      <c r="I9">
        <v>3</v>
      </c>
      <c r="J9">
        <v>55</v>
      </c>
      <c r="K9" s="4">
        <f t="shared" si="1"/>
        <v>0.91666666666666663</v>
      </c>
      <c r="L9" s="4">
        <f t="shared" si="2"/>
        <v>3.9166666666666665</v>
      </c>
      <c r="M9" s="4"/>
      <c r="N9" s="4">
        <v>20</v>
      </c>
      <c r="O9" s="5">
        <f t="shared" si="3"/>
        <v>0</v>
      </c>
      <c r="P9" s="5"/>
    </row>
    <row r="10" spans="1:17" x14ac:dyDescent="0.3">
      <c r="A10" t="s">
        <v>11</v>
      </c>
      <c r="B10" s="1">
        <v>45143</v>
      </c>
      <c r="C10" s="1" t="s">
        <v>18</v>
      </c>
      <c r="D10" s="1" t="s">
        <v>19</v>
      </c>
      <c r="E10" s="2">
        <v>0.37986111111111115</v>
      </c>
      <c r="F10" s="2">
        <v>0.62708333333333333</v>
      </c>
      <c r="H10" t="str">
        <f t="shared" si="0"/>
        <v>05:56</v>
      </c>
      <c r="I10">
        <v>5</v>
      </c>
      <c r="J10">
        <v>56</v>
      </c>
      <c r="K10" s="4">
        <f t="shared" si="1"/>
        <v>0.93333333333333335</v>
      </c>
      <c r="L10" s="4">
        <f t="shared" si="2"/>
        <v>5.9333333333333336</v>
      </c>
      <c r="M10" s="4"/>
      <c r="N10" s="4">
        <v>20</v>
      </c>
      <c r="O10" s="5">
        <f t="shared" si="3"/>
        <v>0</v>
      </c>
      <c r="P10" s="5"/>
    </row>
    <row r="11" spans="1:17" x14ac:dyDescent="0.3">
      <c r="A11" t="s">
        <v>7</v>
      </c>
      <c r="B11" s="1">
        <v>45146</v>
      </c>
      <c r="C11" s="1" t="s">
        <v>18</v>
      </c>
      <c r="D11" s="1" t="s">
        <v>19</v>
      </c>
      <c r="E11" s="2">
        <v>0.77083333333333337</v>
      </c>
      <c r="F11" s="2">
        <v>0.88958333333333339</v>
      </c>
      <c r="H11" t="str">
        <f t="shared" si="0"/>
        <v>02:51</v>
      </c>
      <c r="I11">
        <v>2</v>
      </c>
      <c r="J11">
        <v>51</v>
      </c>
      <c r="K11" s="4">
        <f t="shared" si="1"/>
        <v>0.85</v>
      </c>
      <c r="L11" s="4">
        <f t="shared" si="2"/>
        <v>2.85</v>
      </c>
      <c r="M11" s="4"/>
      <c r="N11" s="4">
        <v>20</v>
      </c>
      <c r="O11" s="5">
        <f t="shared" si="3"/>
        <v>0</v>
      </c>
      <c r="P11" s="5"/>
    </row>
    <row r="12" spans="1:17" x14ac:dyDescent="0.3">
      <c r="A12" t="s">
        <v>8</v>
      </c>
      <c r="B12" s="1">
        <v>45147</v>
      </c>
      <c r="C12" s="1" t="s">
        <v>18</v>
      </c>
      <c r="D12" s="1" t="s">
        <v>19</v>
      </c>
      <c r="E12" s="2">
        <v>0.71597222222222223</v>
      </c>
      <c r="F12" s="2">
        <v>0.76597222222222217</v>
      </c>
      <c r="H12" t="str">
        <f t="shared" si="0"/>
        <v>01:12</v>
      </c>
      <c r="I12">
        <v>1</v>
      </c>
      <c r="J12">
        <v>12</v>
      </c>
      <c r="K12" s="4">
        <f t="shared" si="1"/>
        <v>0.2</v>
      </c>
      <c r="L12" s="4">
        <f t="shared" si="2"/>
        <v>1.2</v>
      </c>
      <c r="M12" s="4"/>
      <c r="N12" s="4">
        <v>20</v>
      </c>
      <c r="O12" s="5">
        <f t="shared" si="3"/>
        <v>0</v>
      </c>
      <c r="P12" s="5"/>
    </row>
    <row r="13" spans="1:17" x14ac:dyDescent="0.3">
      <c r="A13" t="s">
        <v>9</v>
      </c>
      <c r="B13" s="1">
        <v>45148</v>
      </c>
      <c r="C13" s="1" t="s">
        <v>18</v>
      </c>
      <c r="D13" s="1" t="s">
        <v>19</v>
      </c>
      <c r="E13" s="2">
        <v>0.72430555555555554</v>
      </c>
      <c r="F13" s="2">
        <v>0.88958333333333339</v>
      </c>
      <c r="H13" t="str">
        <f t="shared" si="0"/>
        <v>03:58</v>
      </c>
      <c r="I13">
        <v>3</v>
      </c>
      <c r="J13">
        <v>58</v>
      </c>
      <c r="K13" s="4">
        <f t="shared" si="1"/>
        <v>0.96666666666666667</v>
      </c>
      <c r="L13" s="4">
        <f t="shared" si="2"/>
        <v>3.9666666666666668</v>
      </c>
      <c r="M13" s="4"/>
      <c r="N13" s="4">
        <v>20</v>
      </c>
      <c r="O13" s="5">
        <f t="shared" si="3"/>
        <v>0</v>
      </c>
      <c r="P13" s="5"/>
    </row>
    <row r="14" spans="1:17" x14ac:dyDescent="0.3">
      <c r="A14" t="s">
        <v>10</v>
      </c>
      <c r="B14" s="1">
        <v>45149</v>
      </c>
      <c r="C14" s="1" t="s">
        <v>18</v>
      </c>
      <c r="D14" s="1" t="s">
        <v>19</v>
      </c>
      <c r="E14" s="2">
        <v>0.72569444444444453</v>
      </c>
      <c r="F14" s="2">
        <v>0.87430555555555556</v>
      </c>
      <c r="H14" t="str">
        <f t="shared" si="0"/>
        <v>03:34</v>
      </c>
      <c r="I14">
        <v>3</v>
      </c>
      <c r="J14">
        <v>34</v>
      </c>
      <c r="K14" s="4">
        <f t="shared" si="1"/>
        <v>0.56666666666666665</v>
      </c>
      <c r="L14" s="4">
        <f t="shared" si="2"/>
        <v>3.5666666666666664</v>
      </c>
      <c r="M14" s="4"/>
      <c r="N14" s="4">
        <v>20</v>
      </c>
      <c r="O14" s="5">
        <f t="shared" si="3"/>
        <v>0</v>
      </c>
      <c r="P14" s="5"/>
    </row>
    <row r="15" spans="1:17" x14ac:dyDescent="0.3">
      <c r="A15" t="s">
        <v>11</v>
      </c>
      <c r="B15" s="1">
        <v>45150</v>
      </c>
      <c r="C15" s="1" t="s">
        <v>18</v>
      </c>
      <c r="D15" s="1" t="s">
        <v>19</v>
      </c>
      <c r="E15" s="2">
        <v>0.6479166666666667</v>
      </c>
      <c r="F15" s="2">
        <v>0.91111111111111109</v>
      </c>
      <c r="H15" t="str">
        <f t="shared" si="0"/>
        <v>06:19</v>
      </c>
      <c r="I15">
        <v>6</v>
      </c>
      <c r="J15">
        <v>19</v>
      </c>
      <c r="K15" s="4">
        <f t="shared" si="1"/>
        <v>0.31666666666666665</v>
      </c>
      <c r="L15" s="4">
        <f t="shared" si="2"/>
        <v>6.3166666666666664</v>
      </c>
      <c r="M15" s="4"/>
      <c r="N15" s="4">
        <v>20</v>
      </c>
      <c r="O15" s="5">
        <f t="shared" si="3"/>
        <v>0</v>
      </c>
      <c r="P15" s="5"/>
    </row>
    <row r="16" spans="1:17" x14ac:dyDescent="0.3">
      <c r="A16" t="s">
        <v>12</v>
      </c>
      <c r="B16" s="1">
        <v>45151</v>
      </c>
      <c r="C16" s="1" t="s">
        <v>18</v>
      </c>
      <c r="D16" s="1" t="s">
        <v>19</v>
      </c>
      <c r="E16" s="2">
        <v>0.52638888888888891</v>
      </c>
      <c r="F16" s="2">
        <v>0.71805555555555556</v>
      </c>
      <c r="H16" t="str">
        <f t="shared" si="0"/>
        <v>04:36</v>
      </c>
      <c r="I16">
        <v>4</v>
      </c>
      <c r="J16">
        <v>36</v>
      </c>
      <c r="K16" s="4">
        <f t="shared" si="1"/>
        <v>0.6</v>
      </c>
      <c r="L16" s="4">
        <f t="shared" si="2"/>
        <v>4.5999999999999996</v>
      </c>
      <c r="M16" s="4"/>
      <c r="N16" s="4">
        <v>20</v>
      </c>
      <c r="O16" s="5">
        <f t="shared" si="3"/>
        <v>0</v>
      </c>
      <c r="P16" s="5"/>
    </row>
    <row r="17" spans="1:16" x14ac:dyDescent="0.3">
      <c r="A17" t="s">
        <v>8</v>
      </c>
      <c r="B17" s="1">
        <v>45154</v>
      </c>
      <c r="C17" s="1" t="s">
        <v>18</v>
      </c>
      <c r="D17" s="1" t="s">
        <v>19</v>
      </c>
      <c r="E17" s="2">
        <v>0.68541666666666667</v>
      </c>
      <c r="F17" s="2">
        <v>0.8965277777777777</v>
      </c>
      <c r="H17" t="str">
        <f t="shared" si="0"/>
        <v>05:04</v>
      </c>
      <c r="I17">
        <v>5</v>
      </c>
      <c r="J17">
        <v>4</v>
      </c>
      <c r="K17" s="4">
        <f t="shared" si="1"/>
        <v>6.6666666666666666E-2</v>
      </c>
      <c r="L17" s="4">
        <f t="shared" si="2"/>
        <v>5.0666666666666664</v>
      </c>
      <c r="M17" s="4"/>
      <c r="N17" s="4">
        <v>20</v>
      </c>
      <c r="O17" s="5">
        <f t="shared" si="3"/>
        <v>0</v>
      </c>
      <c r="P17" s="5"/>
    </row>
    <row r="18" spans="1:16" x14ac:dyDescent="0.3">
      <c r="A18" t="s">
        <v>9</v>
      </c>
      <c r="B18" s="1">
        <v>45155</v>
      </c>
      <c r="C18" s="1" t="s">
        <v>18</v>
      </c>
      <c r="D18" s="1" t="s">
        <v>19</v>
      </c>
      <c r="E18" s="2">
        <v>0.71458333333333324</v>
      </c>
      <c r="F18" s="2">
        <v>0.89027777777777783</v>
      </c>
      <c r="H18" t="str">
        <f t="shared" si="0"/>
        <v>04:13</v>
      </c>
      <c r="I18">
        <v>4</v>
      </c>
      <c r="J18">
        <v>13</v>
      </c>
      <c r="K18" s="4">
        <f t="shared" si="1"/>
        <v>0.21666666666666667</v>
      </c>
      <c r="L18" s="4">
        <f t="shared" si="2"/>
        <v>4.2166666666666668</v>
      </c>
      <c r="M18" s="4"/>
      <c r="N18" s="4">
        <v>20</v>
      </c>
      <c r="O18" s="5">
        <f t="shared" si="3"/>
        <v>0</v>
      </c>
      <c r="P18" s="5"/>
    </row>
    <row r="19" spans="1:16" x14ac:dyDescent="0.3">
      <c r="A19" t="s">
        <v>7</v>
      </c>
      <c r="B19" s="1">
        <v>45160</v>
      </c>
      <c r="C19" s="1" t="s">
        <v>18</v>
      </c>
      <c r="D19" s="1" t="s">
        <v>19</v>
      </c>
      <c r="E19" s="2">
        <v>0.73958333333333337</v>
      </c>
      <c r="F19" s="2">
        <v>0.89166666666666661</v>
      </c>
      <c r="H19" t="str">
        <f t="shared" si="0"/>
        <v>03:39</v>
      </c>
      <c r="I19">
        <v>3</v>
      </c>
      <c r="J19">
        <v>39</v>
      </c>
      <c r="K19" s="4">
        <f t="shared" si="1"/>
        <v>0.65</v>
      </c>
      <c r="L19" s="4">
        <f t="shared" si="2"/>
        <v>3.65</v>
      </c>
      <c r="M19" s="4"/>
      <c r="N19" s="4">
        <v>20</v>
      </c>
      <c r="O19" s="5">
        <f t="shared" si="3"/>
        <v>0</v>
      </c>
      <c r="P19" s="5"/>
    </row>
    <row r="20" spans="1:16" x14ac:dyDescent="0.3">
      <c r="A20" t="s">
        <v>8</v>
      </c>
      <c r="B20" s="1">
        <v>45161</v>
      </c>
      <c r="C20" s="1" t="s">
        <v>18</v>
      </c>
      <c r="D20" s="1" t="s">
        <v>19</v>
      </c>
      <c r="E20" s="2">
        <v>0.76597222222222217</v>
      </c>
      <c r="F20" s="2">
        <v>0.89583333333333337</v>
      </c>
      <c r="H20" t="str">
        <f t="shared" si="0"/>
        <v>03:07</v>
      </c>
      <c r="I20">
        <v>3</v>
      </c>
      <c r="J20">
        <v>7</v>
      </c>
      <c r="K20" s="4">
        <f t="shared" si="1"/>
        <v>0.11666666666666667</v>
      </c>
      <c r="L20" s="4">
        <f t="shared" si="2"/>
        <v>3.1166666666666667</v>
      </c>
      <c r="M20" s="4"/>
      <c r="N20" s="4">
        <v>20</v>
      </c>
      <c r="O20" s="5">
        <f t="shared" si="3"/>
        <v>0</v>
      </c>
      <c r="P20" s="5"/>
    </row>
    <row r="21" spans="1:16" x14ac:dyDescent="0.3">
      <c r="A21" t="s">
        <v>9</v>
      </c>
      <c r="B21" s="1">
        <v>45162</v>
      </c>
      <c r="C21" s="1" t="s">
        <v>18</v>
      </c>
      <c r="D21" s="1" t="s">
        <v>19</v>
      </c>
      <c r="E21" s="2">
        <v>0.77500000000000002</v>
      </c>
      <c r="F21" s="2">
        <v>0.83680555555555547</v>
      </c>
      <c r="H21" t="str">
        <f t="shared" si="0"/>
        <v>01:29</v>
      </c>
      <c r="I21">
        <v>1</v>
      </c>
      <c r="J21">
        <v>29</v>
      </c>
      <c r="K21" s="4">
        <f t="shared" si="1"/>
        <v>0.48333333333333334</v>
      </c>
      <c r="L21" s="4">
        <f t="shared" si="2"/>
        <v>1.4833333333333334</v>
      </c>
      <c r="M21" s="4"/>
      <c r="N21" s="4">
        <v>20</v>
      </c>
      <c r="O21" s="5">
        <f t="shared" si="3"/>
        <v>0</v>
      </c>
      <c r="P21" s="5"/>
    </row>
    <row r="22" spans="1:16" x14ac:dyDescent="0.3">
      <c r="A22" t="s">
        <v>11</v>
      </c>
      <c r="B22" s="1">
        <v>45164</v>
      </c>
      <c r="C22" s="1" t="s">
        <v>18</v>
      </c>
      <c r="D22" s="1" t="s">
        <v>19</v>
      </c>
      <c r="E22" s="2">
        <v>0.45833333333333331</v>
      </c>
      <c r="F22" s="2">
        <v>0.83819444444444446</v>
      </c>
      <c r="H22" t="str">
        <f t="shared" si="0"/>
        <v>09:07</v>
      </c>
      <c r="I22">
        <v>9</v>
      </c>
      <c r="J22">
        <v>7</v>
      </c>
      <c r="K22" s="4">
        <f t="shared" si="1"/>
        <v>0.11666666666666667</v>
      </c>
      <c r="L22" s="4">
        <f t="shared" si="2"/>
        <v>9.1166666666666671</v>
      </c>
      <c r="M22" s="4"/>
      <c r="N22" s="4">
        <v>20</v>
      </c>
      <c r="O22" s="5">
        <f t="shared" si="3"/>
        <v>0</v>
      </c>
      <c r="P22" s="5"/>
    </row>
    <row r="23" spans="1:16" x14ac:dyDescent="0.3">
      <c r="A23" t="s">
        <v>12</v>
      </c>
      <c r="B23" s="1">
        <v>45165</v>
      </c>
      <c r="C23" s="1" t="s">
        <v>18</v>
      </c>
      <c r="D23" s="1" t="s">
        <v>19</v>
      </c>
      <c r="E23" s="2">
        <v>0.47638888888888892</v>
      </c>
      <c r="F23" s="2">
        <v>0.58402777777777781</v>
      </c>
      <c r="H23" t="str">
        <f t="shared" si="0"/>
        <v>02:35</v>
      </c>
      <c r="I23">
        <v>2</v>
      </c>
      <c r="J23">
        <v>35</v>
      </c>
      <c r="K23" s="4">
        <f t="shared" si="1"/>
        <v>0.58333333333333337</v>
      </c>
      <c r="L23" s="4">
        <f t="shared" si="2"/>
        <v>2.5833333333333335</v>
      </c>
      <c r="M23" s="4"/>
      <c r="N23" s="4">
        <v>20</v>
      </c>
      <c r="O23" s="5">
        <f t="shared" si="3"/>
        <v>0</v>
      </c>
      <c r="P23" s="5"/>
    </row>
    <row r="24" spans="1:16" x14ac:dyDescent="0.3">
      <c r="A24" t="s">
        <v>7</v>
      </c>
      <c r="B24" s="1">
        <v>45167</v>
      </c>
      <c r="C24" s="1" t="s">
        <v>18</v>
      </c>
      <c r="D24" s="1" t="s">
        <v>19</v>
      </c>
      <c r="E24" s="2">
        <v>0.71597222222222223</v>
      </c>
      <c r="F24" s="2">
        <v>0.86597222222222225</v>
      </c>
      <c r="H24" t="str">
        <f t="shared" si="0"/>
        <v>03:36</v>
      </c>
      <c r="I24">
        <v>3</v>
      </c>
      <c r="J24">
        <v>36</v>
      </c>
      <c r="K24" s="4">
        <f t="shared" si="1"/>
        <v>0.6</v>
      </c>
      <c r="L24" s="4">
        <f t="shared" si="2"/>
        <v>3.6</v>
      </c>
      <c r="M24" s="4"/>
      <c r="N24" s="4">
        <v>20</v>
      </c>
      <c r="O24" s="5">
        <f t="shared" si="3"/>
        <v>0</v>
      </c>
      <c r="P24" s="5"/>
    </row>
    <row r="25" spans="1:16" x14ac:dyDescent="0.3">
      <c r="A25" t="s">
        <v>8</v>
      </c>
      <c r="B25" s="1">
        <v>45168</v>
      </c>
      <c r="C25" s="1" t="s">
        <v>18</v>
      </c>
      <c r="D25" s="1" t="s">
        <v>19</v>
      </c>
      <c r="E25" s="2">
        <v>0.75763888888888886</v>
      </c>
      <c r="F25" s="2">
        <v>0.84861111111111109</v>
      </c>
      <c r="H25" t="str">
        <f t="shared" si="0"/>
        <v>02:11</v>
      </c>
      <c r="I25">
        <v>2</v>
      </c>
      <c r="J25">
        <v>11</v>
      </c>
      <c r="K25" s="4">
        <f t="shared" si="1"/>
        <v>0.18333333333333332</v>
      </c>
      <c r="L25" s="4">
        <f t="shared" si="2"/>
        <v>2.1833333333333331</v>
      </c>
      <c r="M25" s="4"/>
      <c r="N25" s="4">
        <v>20</v>
      </c>
      <c r="O25" s="5">
        <f t="shared" si="3"/>
        <v>0</v>
      </c>
      <c r="P25" s="5"/>
    </row>
    <row r="26" spans="1:16" x14ac:dyDescent="0.3">
      <c r="A26" t="s">
        <v>9</v>
      </c>
      <c r="B26" s="1">
        <v>45169</v>
      </c>
      <c r="C26" s="1" t="s">
        <v>18</v>
      </c>
      <c r="D26" s="1" t="s">
        <v>19</v>
      </c>
      <c r="E26" s="2">
        <v>0.76250000000000007</v>
      </c>
      <c r="F26" s="2">
        <v>0.80694444444444446</v>
      </c>
      <c r="H26" t="str">
        <f t="shared" si="0"/>
        <v>01:04</v>
      </c>
      <c r="I26">
        <v>1</v>
      </c>
      <c r="J26">
        <v>4</v>
      </c>
      <c r="K26" s="4">
        <f t="shared" si="1"/>
        <v>6.6666666666666666E-2</v>
      </c>
      <c r="L26" s="4">
        <f t="shared" si="2"/>
        <v>1.0666666666666667</v>
      </c>
      <c r="M26" s="4"/>
      <c r="N26" s="4">
        <v>20</v>
      </c>
      <c r="O26" s="5">
        <f t="shared" si="3"/>
        <v>0</v>
      </c>
      <c r="P26" s="5"/>
    </row>
    <row r="27" spans="1:16" x14ac:dyDescent="0.3">
      <c r="A27" t="s">
        <v>7</v>
      </c>
      <c r="B27" s="1">
        <v>45174</v>
      </c>
      <c r="C27" s="1" t="s">
        <v>18</v>
      </c>
      <c r="D27" s="1" t="s">
        <v>19</v>
      </c>
      <c r="E27" s="2">
        <v>0.72916666666666663</v>
      </c>
      <c r="F27" s="2">
        <v>0.79375000000000007</v>
      </c>
      <c r="H27" t="str">
        <f t="shared" si="0"/>
        <v>01:33</v>
      </c>
      <c r="I27">
        <v>1</v>
      </c>
      <c r="J27">
        <v>33</v>
      </c>
      <c r="K27" s="4">
        <f t="shared" si="1"/>
        <v>0.55000000000000004</v>
      </c>
      <c r="L27" s="4">
        <f t="shared" si="2"/>
        <v>1.55</v>
      </c>
      <c r="M27" s="4"/>
      <c r="N27" s="4">
        <v>20</v>
      </c>
      <c r="O27" s="5">
        <f t="shared" si="3"/>
        <v>0</v>
      </c>
      <c r="P27" s="5"/>
    </row>
    <row r="28" spans="1:16" x14ac:dyDescent="0.3">
      <c r="A28" t="s">
        <v>9</v>
      </c>
      <c r="B28" s="1">
        <v>45176</v>
      </c>
      <c r="C28" s="1" t="s">
        <v>18</v>
      </c>
      <c r="D28" s="1" t="s">
        <v>19</v>
      </c>
      <c r="E28" s="2">
        <v>0.6875</v>
      </c>
      <c r="F28" s="2">
        <v>0.86111111111111116</v>
      </c>
      <c r="H28" t="str">
        <f t="shared" si="0"/>
        <v>04:10</v>
      </c>
      <c r="I28">
        <v>4</v>
      </c>
      <c r="J28">
        <v>10</v>
      </c>
      <c r="K28" s="4">
        <f t="shared" si="1"/>
        <v>0.16666666666666666</v>
      </c>
      <c r="L28" s="4">
        <f t="shared" si="2"/>
        <v>4.166666666666667</v>
      </c>
      <c r="M28" s="4"/>
      <c r="N28" s="4">
        <v>20</v>
      </c>
      <c r="O28" s="5">
        <f t="shared" si="3"/>
        <v>0</v>
      </c>
      <c r="P28" s="5"/>
    </row>
    <row r="29" spans="1:16" x14ac:dyDescent="0.3">
      <c r="A29" t="s">
        <v>11</v>
      </c>
      <c r="B29" s="1">
        <v>45178</v>
      </c>
      <c r="C29" s="1" t="s">
        <v>18</v>
      </c>
      <c r="D29" s="1" t="s">
        <v>19</v>
      </c>
      <c r="E29" s="2">
        <v>0.4152777777777778</v>
      </c>
      <c r="F29" s="2">
        <v>0.88611111111111107</v>
      </c>
      <c r="H29" t="str">
        <f t="shared" si="0"/>
        <v>11:18</v>
      </c>
      <c r="I29">
        <v>11</v>
      </c>
      <c r="J29">
        <v>18</v>
      </c>
      <c r="K29" s="4">
        <f t="shared" si="1"/>
        <v>0.3</v>
      </c>
      <c r="L29" s="4">
        <f t="shared" si="2"/>
        <v>11.3</v>
      </c>
      <c r="M29" s="4"/>
      <c r="N29" s="4">
        <v>20</v>
      </c>
      <c r="O29" s="5">
        <f t="shared" si="3"/>
        <v>0</v>
      </c>
      <c r="P29" s="5"/>
    </row>
    <row r="30" spans="1:16" x14ac:dyDescent="0.3">
      <c r="A30" t="s">
        <v>12</v>
      </c>
      <c r="B30" s="1">
        <v>45179</v>
      </c>
      <c r="C30" s="1" t="s">
        <v>18</v>
      </c>
      <c r="D30" s="1" t="s">
        <v>19</v>
      </c>
      <c r="E30" s="2">
        <v>0.50416666666666665</v>
      </c>
      <c r="F30" s="2">
        <v>0.56944444444444442</v>
      </c>
      <c r="H30" t="str">
        <f t="shared" si="0"/>
        <v>01:34</v>
      </c>
      <c r="I30">
        <v>1</v>
      </c>
      <c r="J30">
        <v>34</v>
      </c>
      <c r="K30" s="4">
        <f t="shared" si="1"/>
        <v>0.56666666666666665</v>
      </c>
      <c r="L30" s="4">
        <f t="shared" si="2"/>
        <v>1.5666666666666667</v>
      </c>
      <c r="M30" s="4"/>
      <c r="N30" s="4">
        <v>20</v>
      </c>
      <c r="O30" s="5">
        <f t="shared" si="3"/>
        <v>0</v>
      </c>
      <c r="P30" s="5"/>
    </row>
    <row r="31" spans="1:16" x14ac:dyDescent="0.3">
      <c r="A31" t="s">
        <v>7</v>
      </c>
      <c r="B31" s="1">
        <v>45181</v>
      </c>
      <c r="C31" s="1" t="s">
        <v>18</v>
      </c>
      <c r="D31" s="1" t="s">
        <v>19</v>
      </c>
      <c r="E31" s="2">
        <v>0.77708333333333324</v>
      </c>
      <c r="F31" s="2">
        <v>0.86249999999999993</v>
      </c>
      <c r="H31" t="str">
        <f t="shared" si="0"/>
        <v>02:03</v>
      </c>
      <c r="I31">
        <v>2</v>
      </c>
      <c r="J31">
        <v>3</v>
      </c>
      <c r="K31" s="4">
        <f t="shared" si="1"/>
        <v>0.05</v>
      </c>
      <c r="L31" s="4">
        <f t="shared" si="2"/>
        <v>2.0499999999999998</v>
      </c>
      <c r="M31" s="4"/>
      <c r="N31" s="4">
        <v>20</v>
      </c>
      <c r="O31" s="5">
        <f t="shared" si="3"/>
        <v>0</v>
      </c>
      <c r="P31" s="5"/>
    </row>
    <row r="32" spans="1:16" x14ac:dyDescent="0.3">
      <c r="A32" t="s">
        <v>8</v>
      </c>
      <c r="B32" s="1">
        <v>45182</v>
      </c>
      <c r="C32" s="1" t="s">
        <v>18</v>
      </c>
      <c r="D32" s="1" t="s">
        <v>19</v>
      </c>
      <c r="E32" s="2">
        <v>0.75416666666666676</v>
      </c>
      <c r="F32" s="2">
        <v>0.86805555555555547</v>
      </c>
      <c r="H32" t="str">
        <f t="shared" si="0"/>
        <v>02:44</v>
      </c>
      <c r="I32">
        <v>2</v>
      </c>
      <c r="J32">
        <v>44</v>
      </c>
      <c r="K32" s="4">
        <f t="shared" si="1"/>
        <v>0.73333333333333328</v>
      </c>
      <c r="L32" s="4">
        <f t="shared" si="2"/>
        <v>2.7333333333333334</v>
      </c>
      <c r="M32" s="4"/>
      <c r="N32" s="4">
        <v>20</v>
      </c>
      <c r="O32" s="5">
        <f t="shared" si="3"/>
        <v>0</v>
      </c>
      <c r="P32" s="5"/>
    </row>
    <row r="33" spans="1:17" x14ac:dyDescent="0.3">
      <c r="A33" t="s">
        <v>11</v>
      </c>
      <c r="B33" s="1">
        <v>45185</v>
      </c>
      <c r="C33" s="1" t="s">
        <v>18</v>
      </c>
      <c r="D33" s="1" t="s">
        <v>19</v>
      </c>
      <c r="E33" s="2">
        <v>0.54652777777777783</v>
      </c>
      <c r="F33" s="2">
        <v>0.76666666666666661</v>
      </c>
      <c r="H33" t="str">
        <f t="shared" si="0"/>
        <v>05:17</v>
      </c>
      <c r="I33">
        <v>5</v>
      </c>
      <c r="J33">
        <v>17</v>
      </c>
      <c r="K33" s="4">
        <f t="shared" si="1"/>
        <v>0.28333333333333333</v>
      </c>
      <c r="L33" s="4">
        <f t="shared" si="2"/>
        <v>5.2833333333333332</v>
      </c>
      <c r="M33" s="4"/>
      <c r="N33" s="4">
        <v>20</v>
      </c>
      <c r="O33" s="5">
        <f t="shared" si="3"/>
        <v>0</v>
      </c>
      <c r="P33" s="5"/>
    </row>
    <row r="34" spans="1:17" x14ac:dyDescent="0.3">
      <c r="A34" t="s">
        <v>9</v>
      </c>
      <c r="B34" s="1">
        <v>45190</v>
      </c>
      <c r="C34" s="1" t="s">
        <v>18</v>
      </c>
      <c r="D34" s="1" t="s">
        <v>19</v>
      </c>
      <c r="E34" s="2">
        <v>0.7729166666666667</v>
      </c>
      <c r="F34" s="2">
        <v>0.8340277777777777</v>
      </c>
      <c r="H34" t="str">
        <f t="shared" ref="H34:H55" si="4">TEXT((F34-E34), "hh:mm")</f>
        <v>01:28</v>
      </c>
      <c r="I34">
        <v>1</v>
      </c>
      <c r="J34">
        <v>28</v>
      </c>
      <c r="K34" s="4">
        <f t="shared" ref="K34:K65" si="5">J34/60</f>
        <v>0.46666666666666667</v>
      </c>
      <c r="L34" s="4">
        <f t="shared" ref="L34:L65" si="6">I34+K34</f>
        <v>1.4666666666666668</v>
      </c>
      <c r="M34" s="4"/>
      <c r="N34" s="4">
        <v>20</v>
      </c>
      <c r="O34" s="5">
        <f t="shared" ref="O34:O65" si="7">(M34*N34)</f>
        <v>0</v>
      </c>
      <c r="P34" s="5"/>
    </row>
    <row r="35" spans="1:17" x14ac:dyDescent="0.3">
      <c r="A35" t="s">
        <v>11</v>
      </c>
      <c r="B35" s="1">
        <v>45192</v>
      </c>
      <c r="C35" s="1" t="s">
        <v>18</v>
      </c>
      <c r="D35" s="1" t="s">
        <v>19</v>
      </c>
      <c r="E35" s="2">
        <v>0.52569444444444446</v>
      </c>
      <c r="F35" s="2">
        <v>0.81805555555555554</v>
      </c>
      <c r="H35" t="str">
        <f t="shared" si="4"/>
        <v>07:01</v>
      </c>
      <c r="I35">
        <v>7</v>
      </c>
      <c r="J35">
        <v>1</v>
      </c>
      <c r="K35" s="4">
        <f t="shared" si="5"/>
        <v>1.6666666666666666E-2</v>
      </c>
      <c r="L35" s="4">
        <f t="shared" si="6"/>
        <v>7.0166666666666666</v>
      </c>
      <c r="M35" s="4"/>
      <c r="N35" s="4">
        <v>20</v>
      </c>
      <c r="O35" s="5">
        <f t="shared" si="7"/>
        <v>0</v>
      </c>
      <c r="P35" s="5"/>
    </row>
    <row r="36" spans="1:17" x14ac:dyDescent="0.3">
      <c r="A36" t="s">
        <v>12</v>
      </c>
      <c r="B36" s="1">
        <v>45193</v>
      </c>
      <c r="C36" s="1" t="s">
        <v>18</v>
      </c>
      <c r="D36" s="1" t="s">
        <v>19</v>
      </c>
      <c r="E36" s="2">
        <v>0.65277777777777779</v>
      </c>
      <c r="F36" s="2">
        <v>0.7944444444444444</v>
      </c>
      <c r="H36" t="str">
        <f t="shared" si="4"/>
        <v>03:24</v>
      </c>
      <c r="I36">
        <v>3</v>
      </c>
      <c r="J36">
        <v>24</v>
      </c>
      <c r="K36" s="4">
        <f t="shared" si="5"/>
        <v>0.4</v>
      </c>
      <c r="L36" s="4">
        <f t="shared" si="6"/>
        <v>3.4</v>
      </c>
      <c r="M36" s="4"/>
      <c r="N36" s="4">
        <v>20</v>
      </c>
      <c r="O36" s="5">
        <f t="shared" si="7"/>
        <v>0</v>
      </c>
      <c r="P36" s="5"/>
    </row>
    <row r="37" spans="1:17" x14ac:dyDescent="0.3">
      <c r="A37" t="s">
        <v>11</v>
      </c>
      <c r="B37" s="1">
        <v>45199</v>
      </c>
      <c r="C37" s="1" t="s">
        <v>21</v>
      </c>
      <c r="D37" s="1" t="s">
        <v>19</v>
      </c>
      <c r="E37" s="2">
        <v>0.9159722222222223</v>
      </c>
      <c r="F37" s="2">
        <v>0.99930555555555556</v>
      </c>
      <c r="H37" t="str">
        <f t="shared" si="4"/>
        <v>02:00</v>
      </c>
      <c r="I37">
        <v>2</v>
      </c>
      <c r="K37" s="4">
        <f t="shared" si="5"/>
        <v>0</v>
      </c>
      <c r="L37" s="4">
        <f t="shared" si="6"/>
        <v>2</v>
      </c>
      <c r="M37" s="4">
        <v>2</v>
      </c>
      <c r="N37" s="4">
        <v>20</v>
      </c>
      <c r="O37" s="5">
        <f t="shared" si="7"/>
        <v>40</v>
      </c>
      <c r="P37" s="5" t="s">
        <v>88</v>
      </c>
    </row>
    <row r="38" spans="1:17" x14ac:dyDescent="0.3">
      <c r="A38" t="s">
        <v>12</v>
      </c>
      <c r="B38" s="1">
        <v>45200</v>
      </c>
      <c r="C38" s="1" t="s">
        <v>21</v>
      </c>
      <c r="D38" s="1" t="s">
        <v>19</v>
      </c>
      <c r="E38" s="2">
        <v>0</v>
      </c>
      <c r="F38" s="2">
        <v>0.16666666666666666</v>
      </c>
      <c r="H38" t="str">
        <f t="shared" si="4"/>
        <v>04:00</v>
      </c>
      <c r="I38">
        <v>4</v>
      </c>
      <c r="K38" s="4">
        <f t="shared" si="5"/>
        <v>0</v>
      </c>
      <c r="L38" s="4">
        <f t="shared" si="6"/>
        <v>4</v>
      </c>
      <c r="M38" s="4">
        <v>4</v>
      </c>
      <c r="N38" s="4">
        <v>20</v>
      </c>
      <c r="O38" s="5">
        <f t="shared" si="7"/>
        <v>80</v>
      </c>
      <c r="P38" s="5" t="s">
        <v>97</v>
      </c>
    </row>
    <row r="39" spans="1:17" x14ac:dyDescent="0.3">
      <c r="A39" t="s">
        <v>12</v>
      </c>
      <c r="B39" s="1">
        <v>45200</v>
      </c>
      <c r="C39" s="1" t="s">
        <v>21</v>
      </c>
      <c r="D39" s="1" t="s">
        <v>19</v>
      </c>
      <c r="E39" s="2">
        <v>0.625</v>
      </c>
      <c r="F39" s="2">
        <v>0.91666666666666663</v>
      </c>
      <c r="H39" t="str">
        <f t="shared" si="4"/>
        <v>07:00</v>
      </c>
      <c r="I39">
        <v>3</v>
      </c>
      <c r="K39" s="4">
        <f t="shared" si="5"/>
        <v>0</v>
      </c>
      <c r="L39" s="4">
        <f t="shared" si="6"/>
        <v>3</v>
      </c>
      <c r="M39" s="4">
        <v>3</v>
      </c>
      <c r="N39" s="4">
        <v>20</v>
      </c>
      <c r="O39" s="5">
        <f t="shared" si="7"/>
        <v>60</v>
      </c>
      <c r="P39" s="5" t="s">
        <v>92</v>
      </c>
    </row>
    <row r="40" spans="1:17" x14ac:dyDescent="0.3">
      <c r="A40" t="s">
        <v>13</v>
      </c>
      <c r="B40" s="1">
        <v>45201</v>
      </c>
      <c r="C40" s="1" t="s">
        <v>21</v>
      </c>
      <c r="D40" s="1" t="s">
        <v>19</v>
      </c>
      <c r="E40" s="2">
        <v>0.375</v>
      </c>
      <c r="F40" s="2">
        <v>0.6875</v>
      </c>
      <c r="H40" t="str">
        <f t="shared" si="4"/>
        <v>07:30</v>
      </c>
      <c r="I40">
        <v>7</v>
      </c>
      <c r="J40">
        <v>30</v>
      </c>
      <c r="K40" s="4">
        <f t="shared" si="5"/>
        <v>0.5</v>
      </c>
      <c r="L40" s="4">
        <f t="shared" si="6"/>
        <v>7.5</v>
      </c>
      <c r="M40" s="4">
        <v>7</v>
      </c>
      <c r="N40" s="4">
        <v>20</v>
      </c>
      <c r="O40" s="5">
        <f t="shared" si="7"/>
        <v>140</v>
      </c>
      <c r="P40" s="5" t="s">
        <v>89</v>
      </c>
    </row>
    <row r="41" spans="1:17" x14ac:dyDescent="0.3">
      <c r="A41" t="s">
        <v>7</v>
      </c>
      <c r="B41" s="1">
        <v>45202</v>
      </c>
      <c r="C41" s="1" t="s">
        <v>21</v>
      </c>
      <c r="D41" s="1" t="s">
        <v>19</v>
      </c>
      <c r="E41" s="2">
        <v>0.79166666666666663</v>
      </c>
      <c r="F41" s="2">
        <v>0.91666666666666663</v>
      </c>
      <c r="H41" t="str">
        <f t="shared" si="4"/>
        <v>03:00</v>
      </c>
      <c r="I41">
        <v>3</v>
      </c>
      <c r="K41" s="4">
        <f t="shared" si="5"/>
        <v>0</v>
      </c>
      <c r="L41" s="4">
        <f t="shared" si="6"/>
        <v>3</v>
      </c>
      <c r="M41" s="4">
        <v>3</v>
      </c>
      <c r="N41" s="4">
        <v>20</v>
      </c>
      <c r="O41" s="5">
        <f t="shared" si="7"/>
        <v>60</v>
      </c>
      <c r="P41" s="5" t="s">
        <v>91</v>
      </c>
    </row>
    <row r="42" spans="1:17" x14ac:dyDescent="0.3">
      <c r="A42" t="s">
        <v>8</v>
      </c>
      <c r="B42" s="1">
        <v>45203</v>
      </c>
      <c r="C42" s="1" t="s">
        <v>21</v>
      </c>
      <c r="D42" s="1" t="s">
        <v>19</v>
      </c>
      <c r="E42" s="2">
        <v>0.79166666666666663</v>
      </c>
      <c r="F42" s="2">
        <v>0.91666666666666663</v>
      </c>
      <c r="H42" t="str">
        <f t="shared" si="4"/>
        <v>03:00</v>
      </c>
      <c r="I42">
        <v>3</v>
      </c>
      <c r="K42" s="4">
        <f t="shared" si="5"/>
        <v>0</v>
      </c>
      <c r="L42" s="4">
        <f t="shared" si="6"/>
        <v>3</v>
      </c>
      <c r="M42" s="4">
        <v>3</v>
      </c>
      <c r="N42" s="4">
        <v>20</v>
      </c>
      <c r="O42" s="5">
        <f t="shared" si="7"/>
        <v>60</v>
      </c>
      <c r="P42" s="5" t="s">
        <v>90</v>
      </c>
    </row>
    <row r="43" spans="1:17" x14ac:dyDescent="0.3">
      <c r="A43" t="s">
        <v>9</v>
      </c>
      <c r="B43" s="1">
        <v>45204</v>
      </c>
      <c r="C43" s="1" t="s">
        <v>21</v>
      </c>
      <c r="D43" s="1" t="s">
        <v>19</v>
      </c>
      <c r="E43" s="2">
        <v>0.79166666666666663</v>
      </c>
      <c r="F43" s="2">
        <v>0.91666666666666663</v>
      </c>
      <c r="H43" t="str">
        <f t="shared" si="4"/>
        <v>03:00</v>
      </c>
      <c r="I43">
        <v>3</v>
      </c>
      <c r="K43" s="4">
        <f t="shared" si="5"/>
        <v>0</v>
      </c>
      <c r="L43" s="4">
        <f t="shared" si="6"/>
        <v>3</v>
      </c>
      <c r="M43" s="4">
        <v>3</v>
      </c>
      <c r="N43" s="4">
        <v>20</v>
      </c>
      <c r="O43" s="5">
        <f t="shared" si="7"/>
        <v>60</v>
      </c>
      <c r="P43" s="5" t="s">
        <v>93</v>
      </c>
    </row>
    <row r="44" spans="1:17" x14ac:dyDescent="0.3">
      <c r="A44" t="s">
        <v>10</v>
      </c>
      <c r="B44" s="1">
        <v>45205</v>
      </c>
      <c r="C44" s="1" t="s">
        <v>21</v>
      </c>
      <c r="D44" s="1" t="s">
        <v>19</v>
      </c>
      <c r="E44" s="2">
        <v>0.79166666666666663</v>
      </c>
      <c r="F44" s="2">
        <v>0.91666666666666663</v>
      </c>
      <c r="H44" t="str">
        <f t="shared" si="4"/>
        <v>03:00</v>
      </c>
      <c r="I44">
        <v>3</v>
      </c>
      <c r="K44" s="4">
        <f t="shared" si="5"/>
        <v>0</v>
      </c>
      <c r="L44" s="4">
        <f t="shared" si="6"/>
        <v>3</v>
      </c>
      <c r="M44" s="4">
        <v>3</v>
      </c>
      <c r="N44" s="4">
        <v>20</v>
      </c>
      <c r="O44" s="5">
        <f t="shared" si="7"/>
        <v>60</v>
      </c>
      <c r="P44" s="5" t="s">
        <v>94</v>
      </c>
    </row>
    <row r="45" spans="1:17" x14ac:dyDescent="0.3">
      <c r="A45" t="s">
        <v>11</v>
      </c>
      <c r="B45" s="1">
        <v>45206</v>
      </c>
      <c r="C45" s="1" t="s">
        <v>21</v>
      </c>
      <c r="D45" s="1" t="s">
        <v>19</v>
      </c>
      <c r="E45" s="2">
        <v>0.41666666666666669</v>
      </c>
      <c r="F45" s="2">
        <v>0.58333333333333337</v>
      </c>
      <c r="H45" t="str">
        <f t="shared" si="4"/>
        <v>04:00</v>
      </c>
      <c r="I45">
        <v>4</v>
      </c>
      <c r="K45" s="4">
        <f t="shared" si="5"/>
        <v>0</v>
      </c>
      <c r="L45" s="4">
        <f t="shared" si="6"/>
        <v>4</v>
      </c>
      <c r="M45" s="4">
        <v>4</v>
      </c>
      <c r="N45" s="4">
        <v>20</v>
      </c>
      <c r="O45" s="5">
        <f t="shared" si="7"/>
        <v>80</v>
      </c>
      <c r="P45" s="5" t="s">
        <v>95</v>
      </c>
    </row>
    <row r="46" spans="1:17" x14ac:dyDescent="0.3">
      <c r="A46" t="s">
        <v>13</v>
      </c>
      <c r="B46" s="1">
        <v>45208</v>
      </c>
      <c r="C46" s="1" t="s">
        <v>18</v>
      </c>
      <c r="D46" s="1" t="s">
        <v>19</v>
      </c>
      <c r="E46" s="2">
        <v>0.74236111111111114</v>
      </c>
      <c r="F46" s="2">
        <v>0.83333333333333337</v>
      </c>
      <c r="H46" t="str">
        <f t="shared" si="4"/>
        <v>02:11</v>
      </c>
      <c r="I46">
        <v>2</v>
      </c>
      <c r="J46">
        <v>11</v>
      </c>
      <c r="K46" s="4">
        <f t="shared" si="5"/>
        <v>0.18333333333333332</v>
      </c>
      <c r="L46" s="4">
        <f t="shared" si="6"/>
        <v>2.1833333333333331</v>
      </c>
      <c r="M46" s="4">
        <v>2</v>
      </c>
      <c r="N46" s="4">
        <v>20</v>
      </c>
      <c r="O46" s="5">
        <f t="shared" si="7"/>
        <v>40</v>
      </c>
      <c r="P46" s="5"/>
    </row>
    <row r="47" spans="1:17" x14ac:dyDescent="0.3">
      <c r="A47" t="s">
        <v>12</v>
      </c>
      <c r="B47" s="1">
        <v>45102</v>
      </c>
      <c r="C47" s="1" t="s">
        <v>15</v>
      </c>
      <c r="D47" s="1" t="s">
        <v>17</v>
      </c>
      <c r="E47" s="2">
        <v>0.46388888888888885</v>
      </c>
      <c r="F47" s="2">
        <v>0.55972222222222223</v>
      </c>
      <c r="H47" t="str">
        <f t="shared" si="4"/>
        <v>02:18</v>
      </c>
      <c r="I47">
        <v>2</v>
      </c>
      <c r="J47">
        <v>18</v>
      </c>
      <c r="K47" s="4">
        <f t="shared" si="5"/>
        <v>0.3</v>
      </c>
      <c r="L47" s="4">
        <f t="shared" si="6"/>
        <v>2.2999999999999998</v>
      </c>
      <c r="M47" s="4"/>
      <c r="N47" s="4">
        <v>20</v>
      </c>
      <c r="O47" s="5">
        <f t="shared" si="7"/>
        <v>0</v>
      </c>
      <c r="P47" s="5"/>
    </row>
    <row r="48" spans="1:17" x14ac:dyDescent="0.3">
      <c r="A48" t="s">
        <v>13</v>
      </c>
      <c r="B48" s="1">
        <v>45103</v>
      </c>
      <c r="C48" s="1"/>
      <c r="D48" s="1" t="s">
        <v>17</v>
      </c>
      <c r="E48" s="2"/>
      <c r="F48" s="2"/>
      <c r="H48" t="str">
        <f t="shared" si="4"/>
        <v>00:00</v>
      </c>
      <c r="K48" s="4">
        <f t="shared" si="5"/>
        <v>0</v>
      </c>
      <c r="L48" s="4">
        <f t="shared" si="6"/>
        <v>0</v>
      </c>
      <c r="M48" s="4"/>
      <c r="N48" s="4">
        <v>20</v>
      </c>
      <c r="O48" s="5">
        <f t="shared" si="7"/>
        <v>0</v>
      </c>
      <c r="P48" s="5"/>
      <c r="Q48">
        <v>300</v>
      </c>
    </row>
    <row r="49" spans="1:17" x14ac:dyDescent="0.3">
      <c r="A49" t="s">
        <v>7</v>
      </c>
      <c r="B49" s="1">
        <v>45111</v>
      </c>
      <c r="C49" s="1" t="s">
        <v>20</v>
      </c>
      <c r="D49" s="1" t="s">
        <v>17</v>
      </c>
      <c r="E49" s="2">
        <v>0.64583333333333337</v>
      </c>
      <c r="F49" s="2">
        <v>0.875</v>
      </c>
      <c r="H49" t="str">
        <f t="shared" si="4"/>
        <v>05:30</v>
      </c>
      <c r="I49">
        <v>5</v>
      </c>
      <c r="J49">
        <v>30</v>
      </c>
      <c r="K49" s="4">
        <f t="shared" si="5"/>
        <v>0.5</v>
      </c>
      <c r="L49" s="4">
        <f t="shared" si="6"/>
        <v>5.5</v>
      </c>
      <c r="M49" s="4"/>
      <c r="N49" s="4">
        <v>20</v>
      </c>
      <c r="O49" s="5">
        <f t="shared" si="7"/>
        <v>0</v>
      </c>
      <c r="P49" s="5"/>
    </row>
    <row r="50" spans="1:17" x14ac:dyDescent="0.3">
      <c r="A50" t="s">
        <v>7</v>
      </c>
      <c r="B50" s="1">
        <v>45118</v>
      </c>
      <c r="C50" s="1" t="s">
        <v>15</v>
      </c>
      <c r="D50" s="1" t="s">
        <v>17</v>
      </c>
      <c r="E50" s="2">
        <v>0.75</v>
      </c>
      <c r="F50" s="2">
        <v>0.87708333333333333</v>
      </c>
      <c r="H50" t="str">
        <f t="shared" si="4"/>
        <v>03:03</v>
      </c>
      <c r="I50">
        <v>3</v>
      </c>
      <c r="J50">
        <v>3</v>
      </c>
      <c r="K50" s="4">
        <f t="shared" si="5"/>
        <v>0.05</v>
      </c>
      <c r="L50" s="4">
        <f t="shared" si="6"/>
        <v>3.05</v>
      </c>
      <c r="M50" s="4"/>
      <c r="N50" s="4">
        <v>20</v>
      </c>
      <c r="O50" s="5">
        <f t="shared" si="7"/>
        <v>0</v>
      </c>
      <c r="P50" s="5"/>
    </row>
    <row r="51" spans="1:17" x14ac:dyDescent="0.3">
      <c r="A51" t="s">
        <v>11</v>
      </c>
      <c r="B51" s="1">
        <v>45122</v>
      </c>
      <c r="C51" s="1" t="s">
        <v>15</v>
      </c>
      <c r="D51" s="1" t="s">
        <v>17</v>
      </c>
      <c r="E51" s="2">
        <v>0.57152777777777775</v>
      </c>
      <c r="F51" s="2">
        <v>0.67569444444444438</v>
      </c>
      <c r="H51" t="str">
        <f t="shared" si="4"/>
        <v>02:30</v>
      </c>
      <c r="I51">
        <v>2</v>
      </c>
      <c r="J51">
        <v>30</v>
      </c>
      <c r="K51" s="4">
        <f t="shared" si="5"/>
        <v>0.5</v>
      </c>
      <c r="L51" s="4">
        <f t="shared" si="6"/>
        <v>2.5</v>
      </c>
      <c r="M51" s="4"/>
      <c r="N51" s="4">
        <v>20</v>
      </c>
      <c r="O51" s="5">
        <f t="shared" si="7"/>
        <v>0</v>
      </c>
      <c r="P51" s="5"/>
    </row>
    <row r="52" spans="1:17" x14ac:dyDescent="0.3">
      <c r="A52" t="s">
        <v>9</v>
      </c>
      <c r="B52" s="1">
        <v>45134</v>
      </c>
      <c r="C52" s="1" t="s">
        <v>21</v>
      </c>
      <c r="D52" s="1" t="s">
        <v>17</v>
      </c>
      <c r="E52" s="2">
        <v>0.76666666666666661</v>
      </c>
      <c r="F52" s="2">
        <v>0.82638888888888884</v>
      </c>
      <c r="H52" t="str">
        <f t="shared" si="4"/>
        <v>01:26</v>
      </c>
      <c r="I52">
        <v>1</v>
      </c>
      <c r="J52">
        <v>26</v>
      </c>
      <c r="K52" s="4">
        <f t="shared" si="5"/>
        <v>0.43333333333333335</v>
      </c>
      <c r="L52" s="4">
        <f t="shared" si="6"/>
        <v>1.4333333333333333</v>
      </c>
      <c r="M52" s="4"/>
      <c r="N52" s="4">
        <v>20</v>
      </c>
      <c r="O52" s="5">
        <f t="shared" si="7"/>
        <v>0</v>
      </c>
      <c r="P52" s="5"/>
    </row>
    <row r="53" spans="1:17" x14ac:dyDescent="0.3">
      <c r="A53" t="s">
        <v>11</v>
      </c>
      <c r="B53" s="1">
        <v>45136</v>
      </c>
      <c r="C53" s="1" t="s">
        <v>21</v>
      </c>
      <c r="D53" s="1" t="s">
        <v>17</v>
      </c>
      <c r="E53" s="2">
        <v>0.52083333333333337</v>
      </c>
      <c r="F53" s="2">
        <v>0.71666666666666667</v>
      </c>
      <c r="H53" t="str">
        <f t="shared" si="4"/>
        <v>04:42</v>
      </c>
      <c r="I53">
        <v>4</v>
      </c>
      <c r="J53">
        <v>42</v>
      </c>
      <c r="K53" s="4">
        <f t="shared" si="5"/>
        <v>0.7</v>
      </c>
      <c r="L53" s="4">
        <f t="shared" si="6"/>
        <v>4.7</v>
      </c>
      <c r="M53" s="4"/>
      <c r="N53" s="4">
        <v>20</v>
      </c>
      <c r="O53" s="5">
        <f t="shared" si="7"/>
        <v>0</v>
      </c>
      <c r="P53" s="5"/>
    </row>
    <row r="54" spans="1:17" x14ac:dyDescent="0.3">
      <c r="A54" t="s">
        <v>8</v>
      </c>
      <c r="B54" s="1">
        <v>45140</v>
      </c>
      <c r="C54" s="1" t="s">
        <v>15</v>
      </c>
      <c r="D54" s="1" t="s">
        <v>17</v>
      </c>
      <c r="E54" s="2">
        <v>0.81319444444444444</v>
      </c>
      <c r="F54" s="2">
        <v>0.8652777777777777</v>
      </c>
      <c r="H54" t="str">
        <f t="shared" si="4"/>
        <v>01:15</v>
      </c>
      <c r="I54">
        <v>1</v>
      </c>
      <c r="J54">
        <v>15</v>
      </c>
      <c r="K54" s="4">
        <f t="shared" si="5"/>
        <v>0.25</v>
      </c>
      <c r="L54" s="4">
        <f t="shared" si="6"/>
        <v>1.25</v>
      </c>
      <c r="M54" s="4"/>
      <c r="N54" s="4">
        <v>20</v>
      </c>
      <c r="O54" s="5">
        <f t="shared" si="7"/>
        <v>0</v>
      </c>
      <c r="P54" s="5"/>
    </row>
    <row r="55" spans="1:17" x14ac:dyDescent="0.3">
      <c r="A55" t="s">
        <v>11</v>
      </c>
      <c r="B55" s="1">
        <v>45157</v>
      </c>
      <c r="C55" s="1" t="s">
        <v>15</v>
      </c>
      <c r="D55" s="1" t="s">
        <v>17</v>
      </c>
      <c r="E55" s="2">
        <v>0.34930555555555554</v>
      </c>
      <c r="F55" s="2">
        <v>0.99305555555555547</v>
      </c>
      <c r="H55" t="str">
        <f t="shared" si="4"/>
        <v>15:27</v>
      </c>
      <c r="I55">
        <v>12</v>
      </c>
      <c r="J55">
        <v>27</v>
      </c>
      <c r="K55" s="4">
        <f t="shared" si="5"/>
        <v>0.45</v>
      </c>
      <c r="L55" s="4">
        <f t="shared" si="6"/>
        <v>12.45</v>
      </c>
      <c r="M55" s="4"/>
      <c r="N55" s="4">
        <v>20</v>
      </c>
      <c r="O55" s="5">
        <f t="shared" si="7"/>
        <v>0</v>
      </c>
      <c r="P55" s="5"/>
      <c r="Q55">
        <v>100</v>
      </c>
    </row>
    <row r="56" spans="1:17" x14ac:dyDescent="0.3">
      <c r="A56" t="s">
        <v>10</v>
      </c>
      <c r="B56" s="1">
        <v>45163</v>
      </c>
      <c r="C56" s="1"/>
      <c r="D56" s="1" t="s">
        <v>17</v>
      </c>
      <c r="E56" s="2"/>
      <c r="F56" s="2"/>
      <c r="K56" s="4">
        <f t="shared" si="5"/>
        <v>0</v>
      </c>
      <c r="L56" s="4">
        <f t="shared" si="6"/>
        <v>0</v>
      </c>
      <c r="M56" s="4"/>
      <c r="N56" s="4">
        <v>20</v>
      </c>
      <c r="O56" s="5">
        <f t="shared" si="7"/>
        <v>0</v>
      </c>
      <c r="P56" s="5"/>
      <c r="Q56">
        <v>700</v>
      </c>
    </row>
    <row r="57" spans="1:17" x14ac:dyDescent="0.3">
      <c r="A57" t="s">
        <v>13</v>
      </c>
      <c r="B57" s="1">
        <v>45166</v>
      </c>
      <c r="C57" s="1" t="s">
        <v>15</v>
      </c>
      <c r="D57" s="1" t="s">
        <v>17</v>
      </c>
      <c r="E57" s="2">
        <v>0.78055555555555556</v>
      </c>
      <c r="F57" s="2">
        <v>0.88263888888888886</v>
      </c>
      <c r="H57" t="str">
        <f t="shared" ref="H57:H88" si="8">TEXT((F57-E57), "hh:mm")</f>
        <v>02:27</v>
      </c>
      <c r="I57">
        <v>2</v>
      </c>
      <c r="J57">
        <v>27</v>
      </c>
      <c r="K57" s="4">
        <f t="shared" si="5"/>
        <v>0.45</v>
      </c>
      <c r="L57" s="4">
        <f t="shared" si="6"/>
        <v>2.4500000000000002</v>
      </c>
      <c r="M57" s="4"/>
      <c r="N57" s="4">
        <v>20</v>
      </c>
      <c r="O57" s="5">
        <f t="shared" si="7"/>
        <v>0</v>
      </c>
      <c r="P57" s="5"/>
      <c r="Q57">
        <v>50</v>
      </c>
    </row>
    <row r="58" spans="1:17" x14ac:dyDescent="0.3">
      <c r="A58" t="s">
        <v>11</v>
      </c>
      <c r="B58" s="1">
        <v>45171</v>
      </c>
      <c r="C58" s="1" t="s">
        <v>15</v>
      </c>
      <c r="D58" s="1" t="s">
        <v>17</v>
      </c>
      <c r="E58" s="2">
        <v>0.37013888888888885</v>
      </c>
      <c r="F58" s="2">
        <v>0.9916666666666667</v>
      </c>
      <c r="H58" t="str">
        <f t="shared" si="8"/>
        <v>14:55</v>
      </c>
      <c r="I58">
        <v>14</v>
      </c>
      <c r="J58">
        <v>55</v>
      </c>
      <c r="K58" s="4">
        <f t="shared" si="5"/>
        <v>0.91666666666666663</v>
      </c>
      <c r="L58" s="4">
        <f t="shared" si="6"/>
        <v>14.916666666666666</v>
      </c>
      <c r="M58" s="4"/>
      <c r="N58" s="4">
        <v>20</v>
      </c>
      <c r="O58" s="5">
        <f t="shared" si="7"/>
        <v>0</v>
      </c>
      <c r="P58" s="5"/>
    </row>
    <row r="59" spans="1:17" x14ac:dyDescent="0.3">
      <c r="A59" t="s">
        <v>12</v>
      </c>
      <c r="B59" s="1">
        <v>45172</v>
      </c>
      <c r="C59" s="1" t="s">
        <v>15</v>
      </c>
      <c r="D59" s="1" t="s">
        <v>17</v>
      </c>
      <c r="E59" s="2">
        <v>0.41597222222222219</v>
      </c>
      <c r="F59" s="2">
        <v>0.86111111111111116</v>
      </c>
      <c r="H59" t="str">
        <f t="shared" si="8"/>
        <v>10:41</v>
      </c>
      <c r="I59">
        <v>10</v>
      </c>
      <c r="J59">
        <v>41</v>
      </c>
      <c r="K59" s="4">
        <f t="shared" si="5"/>
        <v>0.68333333333333335</v>
      </c>
      <c r="L59" s="4">
        <f t="shared" si="6"/>
        <v>10.683333333333334</v>
      </c>
      <c r="M59" s="4"/>
      <c r="N59" s="4">
        <v>20</v>
      </c>
      <c r="O59" s="5">
        <f t="shared" si="7"/>
        <v>0</v>
      </c>
      <c r="P59" s="5"/>
    </row>
    <row r="60" spans="1:17" x14ac:dyDescent="0.3">
      <c r="A60" t="s">
        <v>13</v>
      </c>
      <c r="B60" s="1">
        <v>45173</v>
      </c>
      <c r="C60" s="1" t="s">
        <v>15</v>
      </c>
      <c r="D60" s="1" t="s">
        <v>17</v>
      </c>
      <c r="E60" s="2">
        <v>0.4458333333333333</v>
      </c>
      <c r="F60" s="2">
        <v>0.65694444444444444</v>
      </c>
      <c r="H60" t="str">
        <f t="shared" si="8"/>
        <v>05:04</v>
      </c>
      <c r="I60">
        <v>5</v>
      </c>
      <c r="J60">
        <v>4</v>
      </c>
      <c r="K60" s="4">
        <f t="shared" si="5"/>
        <v>6.6666666666666666E-2</v>
      </c>
      <c r="L60" s="4">
        <f t="shared" si="6"/>
        <v>5.0666666666666664</v>
      </c>
      <c r="M60" s="4"/>
      <c r="N60" s="4">
        <v>20</v>
      </c>
      <c r="O60" s="5">
        <f t="shared" si="7"/>
        <v>0</v>
      </c>
      <c r="P60" s="5"/>
    </row>
    <row r="61" spans="1:17" x14ac:dyDescent="0.3">
      <c r="A61" t="s">
        <v>13</v>
      </c>
      <c r="B61" s="1">
        <v>45187</v>
      </c>
      <c r="C61" s="1" t="s">
        <v>15</v>
      </c>
      <c r="D61" s="1" t="s">
        <v>17</v>
      </c>
      <c r="E61" s="2">
        <v>0.75208333333333333</v>
      </c>
      <c r="F61" s="2">
        <v>0.90208333333333324</v>
      </c>
      <c r="H61" t="str">
        <f t="shared" si="8"/>
        <v>03:36</v>
      </c>
      <c r="I61">
        <v>3</v>
      </c>
      <c r="J61">
        <v>36</v>
      </c>
      <c r="K61" s="4">
        <f t="shared" si="5"/>
        <v>0.6</v>
      </c>
      <c r="L61" s="4">
        <f t="shared" si="6"/>
        <v>3.6</v>
      </c>
      <c r="M61" s="4"/>
      <c r="N61" s="4">
        <v>20</v>
      </c>
      <c r="O61" s="5">
        <f t="shared" si="7"/>
        <v>0</v>
      </c>
      <c r="P61" s="5"/>
    </row>
    <row r="62" spans="1:17" x14ac:dyDescent="0.3">
      <c r="A62" t="s">
        <v>10</v>
      </c>
      <c r="B62" s="1">
        <v>45191</v>
      </c>
      <c r="C62" s="1" t="s">
        <v>15</v>
      </c>
      <c r="D62" s="1" t="s">
        <v>17</v>
      </c>
      <c r="E62" s="2">
        <v>0.74236111111111114</v>
      </c>
      <c r="F62" s="2">
        <v>0.8340277777777777</v>
      </c>
      <c r="H62" t="str">
        <f t="shared" si="8"/>
        <v>02:12</v>
      </c>
      <c r="I62">
        <v>2</v>
      </c>
      <c r="J62">
        <v>12</v>
      </c>
      <c r="K62" s="4">
        <f t="shared" si="5"/>
        <v>0.2</v>
      </c>
      <c r="L62" s="4">
        <f t="shared" si="6"/>
        <v>2.2000000000000002</v>
      </c>
      <c r="M62" s="4"/>
      <c r="N62" s="4">
        <v>20</v>
      </c>
      <c r="O62" s="5">
        <f t="shared" si="7"/>
        <v>0</v>
      </c>
      <c r="P62" s="5"/>
      <c r="Q62">
        <v>50</v>
      </c>
    </row>
    <row r="63" spans="1:17" x14ac:dyDescent="0.3">
      <c r="A63" t="s">
        <v>7</v>
      </c>
      <c r="B63" s="1">
        <v>45195</v>
      </c>
      <c r="C63" s="1" t="s">
        <v>21</v>
      </c>
      <c r="D63" s="1" t="s">
        <v>17</v>
      </c>
      <c r="E63" s="2">
        <v>0.76736111111111116</v>
      </c>
      <c r="F63" s="2">
        <v>0.82916666666666661</v>
      </c>
      <c r="H63" t="str">
        <f t="shared" si="8"/>
        <v>01:29</v>
      </c>
      <c r="I63">
        <v>1</v>
      </c>
      <c r="J63">
        <v>29</v>
      </c>
      <c r="K63" s="4">
        <f t="shared" si="5"/>
        <v>0.48333333333333334</v>
      </c>
      <c r="L63" s="4">
        <f t="shared" si="6"/>
        <v>1.4833333333333334</v>
      </c>
      <c r="M63" s="4"/>
      <c r="N63" s="4">
        <v>20</v>
      </c>
      <c r="O63" s="5">
        <f t="shared" si="7"/>
        <v>0</v>
      </c>
      <c r="P63" s="5"/>
    </row>
    <row r="64" spans="1:17" x14ac:dyDescent="0.3">
      <c r="A64" t="s">
        <v>12</v>
      </c>
      <c r="B64" s="1">
        <v>45207</v>
      </c>
      <c r="C64" s="1" t="s">
        <v>15</v>
      </c>
      <c r="D64" s="1" t="s">
        <v>17</v>
      </c>
      <c r="E64" s="2">
        <v>0.64374999999999993</v>
      </c>
      <c r="F64" s="2">
        <v>0.8041666666666667</v>
      </c>
      <c r="H64" t="str">
        <f t="shared" si="8"/>
        <v>03:51</v>
      </c>
      <c r="I64">
        <v>3</v>
      </c>
      <c r="J64">
        <v>51</v>
      </c>
      <c r="K64" s="4">
        <f t="shared" si="5"/>
        <v>0.85</v>
      </c>
      <c r="L64" s="4">
        <f t="shared" si="6"/>
        <v>3.85</v>
      </c>
      <c r="M64" s="4"/>
      <c r="N64" s="4">
        <v>20</v>
      </c>
      <c r="O64" s="5">
        <f t="shared" si="7"/>
        <v>0</v>
      </c>
      <c r="P64" s="5"/>
      <c r="Q64">
        <v>60</v>
      </c>
    </row>
    <row r="65" spans="1:16" x14ac:dyDescent="0.3">
      <c r="A65" t="s">
        <v>7</v>
      </c>
      <c r="B65" s="1">
        <v>45097</v>
      </c>
      <c r="C65" s="1"/>
      <c r="D65" s="1"/>
      <c r="E65" s="2"/>
      <c r="F65" s="2"/>
      <c r="H65" t="str">
        <f t="shared" si="8"/>
        <v>00:00</v>
      </c>
      <c r="K65" s="4">
        <f t="shared" si="5"/>
        <v>0</v>
      </c>
      <c r="L65" s="4">
        <f t="shared" si="6"/>
        <v>0</v>
      </c>
      <c r="M65" s="4"/>
      <c r="N65" s="4">
        <v>20</v>
      </c>
      <c r="O65" s="5">
        <f t="shared" si="7"/>
        <v>0</v>
      </c>
      <c r="P65" s="5"/>
    </row>
    <row r="66" spans="1:16" x14ac:dyDescent="0.3">
      <c r="A66" t="s">
        <v>8</v>
      </c>
      <c r="B66" s="1">
        <v>45098</v>
      </c>
      <c r="C66" s="1"/>
      <c r="D66" s="1"/>
      <c r="E66" s="2"/>
      <c r="F66" s="2"/>
      <c r="H66" t="str">
        <f t="shared" si="8"/>
        <v>00:00</v>
      </c>
      <c r="K66" s="4">
        <f t="shared" ref="K66:K97" si="9">J66/60</f>
        <v>0</v>
      </c>
      <c r="L66" s="4">
        <f t="shared" ref="L66:L97" si="10">I66+K66</f>
        <v>0</v>
      </c>
      <c r="M66" s="4"/>
      <c r="N66" s="4">
        <v>20</v>
      </c>
      <c r="O66" s="5">
        <f t="shared" ref="O66:O97" si="11">(M66*N66)</f>
        <v>0</v>
      </c>
      <c r="P66" s="5"/>
    </row>
    <row r="67" spans="1:16" x14ac:dyDescent="0.3">
      <c r="A67" t="s">
        <v>9</v>
      </c>
      <c r="B67" s="1">
        <v>45099</v>
      </c>
      <c r="C67" s="1"/>
      <c r="D67" s="1"/>
      <c r="E67" s="2"/>
      <c r="F67" s="2"/>
      <c r="H67" t="str">
        <f t="shared" si="8"/>
        <v>00:00</v>
      </c>
      <c r="K67" s="4">
        <f t="shared" si="9"/>
        <v>0</v>
      </c>
      <c r="L67" s="4">
        <f t="shared" si="10"/>
        <v>0</v>
      </c>
      <c r="M67" s="4"/>
      <c r="N67" s="4">
        <v>20</v>
      </c>
      <c r="O67" s="5">
        <f t="shared" si="11"/>
        <v>0</v>
      </c>
      <c r="P67" s="5"/>
    </row>
    <row r="68" spans="1:16" x14ac:dyDescent="0.3">
      <c r="A68" t="s">
        <v>10</v>
      </c>
      <c r="B68" s="1">
        <v>45100</v>
      </c>
      <c r="C68" s="1"/>
      <c r="D68" s="1"/>
      <c r="E68" s="2"/>
      <c r="F68" s="2"/>
      <c r="H68" t="str">
        <f t="shared" si="8"/>
        <v>00:00</v>
      </c>
      <c r="K68" s="4">
        <f t="shared" si="9"/>
        <v>0</v>
      </c>
      <c r="L68" s="4">
        <f t="shared" si="10"/>
        <v>0</v>
      </c>
      <c r="M68" s="4"/>
      <c r="N68" s="4">
        <v>20</v>
      </c>
      <c r="O68" s="5">
        <f t="shared" si="11"/>
        <v>0</v>
      </c>
      <c r="P68" s="5"/>
    </row>
    <row r="69" spans="1:16" x14ac:dyDescent="0.3">
      <c r="A69" t="s">
        <v>11</v>
      </c>
      <c r="B69" s="1">
        <v>45101</v>
      </c>
      <c r="C69" s="1"/>
      <c r="D69" s="1"/>
      <c r="E69" s="2"/>
      <c r="F69" s="2"/>
      <c r="H69" t="str">
        <f t="shared" si="8"/>
        <v>00:00</v>
      </c>
      <c r="K69" s="4">
        <f t="shared" si="9"/>
        <v>0</v>
      </c>
      <c r="L69" s="4">
        <f t="shared" si="10"/>
        <v>0</v>
      </c>
      <c r="M69" s="4"/>
      <c r="N69" s="4">
        <v>20</v>
      </c>
      <c r="O69" s="5">
        <f t="shared" si="11"/>
        <v>0</v>
      </c>
      <c r="P69" s="5"/>
    </row>
    <row r="70" spans="1:16" x14ac:dyDescent="0.3">
      <c r="A70" t="s">
        <v>7</v>
      </c>
      <c r="B70" s="1">
        <v>45104</v>
      </c>
      <c r="C70" s="1"/>
      <c r="D70" s="1"/>
      <c r="E70" s="2"/>
      <c r="F70" s="2"/>
      <c r="H70" t="str">
        <f t="shared" si="8"/>
        <v>00:00</v>
      </c>
      <c r="K70" s="4">
        <f t="shared" si="9"/>
        <v>0</v>
      </c>
      <c r="L70" s="4">
        <f t="shared" si="10"/>
        <v>0</v>
      </c>
      <c r="M70" s="4"/>
      <c r="N70" s="4">
        <v>20</v>
      </c>
      <c r="O70" s="5">
        <f t="shared" si="11"/>
        <v>0</v>
      </c>
      <c r="P70" s="5"/>
    </row>
    <row r="71" spans="1:16" x14ac:dyDescent="0.3">
      <c r="A71" t="s">
        <v>9</v>
      </c>
      <c r="B71" s="1">
        <v>45106</v>
      </c>
      <c r="C71" s="1"/>
      <c r="D71" s="1"/>
      <c r="E71" s="2"/>
      <c r="F71" s="2"/>
      <c r="H71" t="str">
        <f t="shared" si="8"/>
        <v>00:00</v>
      </c>
      <c r="K71" s="4">
        <f t="shared" si="9"/>
        <v>0</v>
      </c>
      <c r="L71" s="4">
        <f t="shared" si="10"/>
        <v>0</v>
      </c>
      <c r="M71" s="4"/>
      <c r="N71" s="4">
        <v>20</v>
      </c>
      <c r="O71" s="5">
        <f t="shared" si="11"/>
        <v>0</v>
      </c>
      <c r="P71" s="5"/>
    </row>
    <row r="72" spans="1:16" x14ac:dyDescent="0.3">
      <c r="A72" t="s">
        <v>10</v>
      </c>
      <c r="B72" s="1">
        <v>45107</v>
      </c>
      <c r="C72" s="1"/>
      <c r="D72" s="1"/>
      <c r="E72" s="2"/>
      <c r="F72" s="2"/>
      <c r="H72" t="str">
        <f t="shared" si="8"/>
        <v>00:00</v>
      </c>
      <c r="K72" s="4">
        <f t="shared" si="9"/>
        <v>0</v>
      </c>
      <c r="L72" s="4">
        <f t="shared" si="10"/>
        <v>0</v>
      </c>
      <c r="M72" s="4"/>
      <c r="N72" s="4">
        <v>20</v>
      </c>
      <c r="O72" s="5">
        <f t="shared" si="11"/>
        <v>0</v>
      </c>
      <c r="P72" s="5"/>
    </row>
    <row r="73" spans="1:16" x14ac:dyDescent="0.3">
      <c r="A73" t="s">
        <v>11</v>
      </c>
      <c r="B73" s="1">
        <v>45108</v>
      </c>
      <c r="C73" s="1"/>
      <c r="D73" s="1"/>
      <c r="E73" s="2"/>
      <c r="F73" s="2"/>
      <c r="H73" t="str">
        <f t="shared" si="8"/>
        <v>00:00</v>
      </c>
      <c r="K73" s="4">
        <f t="shared" si="9"/>
        <v>0</v>
      </c>
      <c r="L73" s="4">
        <f t="shared" si="10"/>
        <v>0</v>
      </c>
      <c r="M73" s="4"/>
      <c r="N73" s="4">
        <v>20</v>
      </c>
      <c r="O73" s="5">
        <f t="shared" si="11"/>
        <v>0</v>
      </c>
      <c r="P73" s="5"/>
    </row>
    <row r="74" spans="1:16" x14ac:dyDescent="0.3">
      <c r="A74" t="s">
        <v>12</v>
      </c>
      <c r="B74" s="1">
        <v>45109</v>
      </c>
      <c r="C74" s="1"/>
      <c r="D74" s="1"/>
      <c r="E74" s="2"/>
      <c r="F74" s="2"/>
      <c r="H74" t="str">
        <f t="shared" si="8"/>
        <v>00:00</v>
      </c>
      <c r="K74" s="4">
        <f t="shared" si="9"/>
        <v>0</v>
      </c>
      <c r="L74" s="4">
        <f t="shared" si="10"/>
        <v>0</v>
      </c>
      <c r="M74" s="4"/>
      <c r="N74" s="4">
        <v>20</v>
      </c>
      <c r="O74" s="5">
        <f t="shared" si="11"/>
        <v>0</v>
      </c>
      <c r="P74" s="5"/>
    </row>
    <row r="75" spans="1:16" x14ac:dyDescent="0.3">
      <c r="A75" t="s">
        <v>13</v>
      </c>
      <c r="B75" s="1">
        <v>45110</v>
      </c>
      <c r="C75" s="1"/>
      <c r="D75" s="1"/>
      <c r="E75" s="2"/>
      <c r="F75" s="2"/>
      <c r="H75" t="str">
        <f t="shared" si="8"/>
        <v>00:00</v>
      </c>
      <c r="K75" s="4">
        <f t="shared" si="9"/>
        <v>0</v>
      </c>
      <c r="L75" s="4">
        <f t="shared" si="10"/>
        <v>0</v>
      </c>
      <c r="M75" s="4"/>
      <c r="N75" s="4">
        <v>20</v>
      </c>
      <c r="O75" s="5">
        <f t="shared" si="11"/>
        <v>0</v>
      </c>
      <c r="P75" s="5"/>
    </row>
    <row r="76" spans="1:16" x14ac:dyDescent="0.3">
      <c r="A76" t="s">
        <v>8</v>
      </c>
      <c r="B76" s="1">
        <v>45112</v>
      </c>
      <c r="C76" s="1"/>
      <c r="D76" s="1"/>
      <c r="E76" s="2"/>
      <c r="F76" s="2"/>
      <c r="H76" t="str">
        <f t="shared" si="8"/>
        <v>00:00</v>
      </c>
      <c r="K76" s="4">
        <f t="shared" si="9"/>
        <v>0</v>
      </c>
      <c r="L76" s="4">
        <f t="shared" si="10"/>
        <v>0</v>
      </c>
      <c r="M76" s="4"/>
      <c r="N76" s="4">
        <v>20</v>
      </c>
      <c r="O76" s="5">
        <f t="shared" si="11"/>
        <v>0</v>
      </c>
      <c r="P76" s="5"/>
    </row>
    <row r="77" spans="1:16" x14ac:dyDescent="0.3">
      <c r="A77" t="s">
        <v>9</v>
      </c>
      <c r="B77" s="1">
        <v>45113</v>
      </c>
      <c r="C77" s="1"/>
      <c r="D77" s="1"/>
      <c r="E77" s="2"/>
      <c r="F77" s="2"/>
      <c r="H77" t="str">
        <f t="shared" si="8"/>
        <v>00:00</v>
      </c>
      <c r="K77" s="4">
        <f t="shared" si="9"/>
        <v>0</v>
      </c>
      <c r="L77" s="4">
        <f t="shared" si="10"/>
        <v>0</v>
      </c>
      <c r="M77" s="4"/>
      <c r="N77" s="4">
        <v>20</v>
      </c>
      <c r="O77" s="5">
        <f t="shared" si="11"/>
        <v>0</v>
      </c>
      <c r="P77" s="5"/>
    </row>
    <row r="78" spans="1:16" x14ac:dyDescent="0.3">
      <c r="A78" t="s">
        <v>10</v>
      </c>
      <c r="B78" s="1">
        <v>45114</v>
      </c>
      <c r="C78" s="1"/>
      <c r="D78" s="1"/>
      <c r="E78" s="2"/>
      <c r="F78" s="2"/>
      <c r="H78" t="str">
        <f t="shared" si="8"/>
        <v>00:00</v>
      </c>
      <c r="K78" s="4">
        <f t="shared" si="9"/>
        <v>0</v>
      </c>
      <c r="L78" s="4">
        <f t="shared" si="10"/>
        <v>0</v>
      </c>
      <c r="M78" s="4"/>
      <c r="N78" s="4">
        <v>20</v>
      </c>
      <c r="O78" s="5">
        <f t="shared" si="11"/>
        <v>0</v>
      </c>
      <c r="P78" s="5"/>
    </row>
    <row r="79" spans="1:16" x14ac:dyDescent="0.3">
      <c r="A79" t="s">
        <v>11</v>
      </c>
      <c r="B79" s="1">
        <v>45115</v>
      </c>
      <c r="C79" s="1"/>
      <c r="D79" s="1"/>
      <c r="E79" s="2"/>
      <c r="F79" s="2"/>
      <c r="H79" t="str">
        <f t="shared" si="8"/>
        <v>00:00</v>
      </c>
      <c r="K79" s="4">
        <f t="shared" si="9"/>
        <v>0</v>
      </c>
      <c r="L79" s="4">
        <f t="shared" si="10"/>
        <v>0</v>
      </c>
      <c r="M79" s="4"/>
      <c r="N79" s="4">
        <v>20</v>
      </c>
      <c r="O79" s="5">
        <f t="shared" si="11"/>
        <v>0</v>
      </c>
      <c r="P79" s="5"/>
    </row>
    <row r="80" spans="1:16" x14ac:dyDescent="0.3">
      <c r="A80" t="s">
        <v>12</v>
      </c>
      <c r="B80" s="1">
        <v>45116</v>
      </c>
      <c r="C80" s="1"/>
      <c r="D80" s="1"/>
      <c r="E80" s="2"/>
      <c r="F80" s="2"/>
      <c r="H80" t="str">
        <f t="shared" si="8"/>
        <v>00:00</v>
      </c>
      <c r="K80" s="4">
        <f t="shared" si="9"/>
        <v>0</v>
      </c>
      <c r="L80" s="4">
        <f t="shared" si="10"/>
        <v>0</v>
      </c>
      <c r="M80" s="4"/>
      <c r="N80" s="4">
        <v>20</v>
      </c>
      <c r="O80" s="5">
        <f t="shared" si="11"/>
        <v>0</v>
      </c>
      <c r="P80" s="5"/>
    </row>
    <row r="81" spans="1:16" x14ac:dyDescent="0.3">
      <c r="A81" t="s">
        <v>13</v>
      </c>
      <c r="B81" s="1">
        <v>45117</v>
      </c>
      <c r="C81" s="1"/>
      <c r="D81" s="1"/>
      <c r="E81" s="2"/>
      <c r="F81" s="2"/>
      <c r="H81" t="str">
        <f t="shared" si="8"/>
        <v>00:00</v>
      </c>
      <c r="K81" s="4">
        <f t="shared" si="9"/>
        <v>0</v>
      </c>
      <c r="L81" s="4">
        <f t="shared" si="10"/>
        <v>0</v>
      </c>
      <c r="M81" s="4"/>
      <c r="N81" s="4">
        <v>20</v>
      </c>
      <c r="O81" s="5">
        <f t="shared" si="11"/>
        <v>0</v>
      </c>
      <c r="P81" s="5"/>
    </row>
    <row r="82" spans="1:16" x14ac:dyDescent="0.3">
      <c r="A82" t="s">
        <v>8</v>
      </c>
      <c r="B82" s="1">
        <v>45119</v>
      </c>
      <c r="C82" s="1"/>
      <c r="D82" s="1"/>
      <c r="E82" s="2"/>
      <c r="F82" s="2"/>
      <c r="H82" t="str">
        <f t="shared" si="8"/>
        <v>00:00</v>
      </c>
      <c r="K82" s="4">
        <f t="shared" si="9"/>
        <v>0</v>
      </c>
      <c r="L82" s="4">
        <f t="shared" si="10"/>
        <v>0</v>
      </c>
      <c r="M82" s="4"/>
      <c r="N82" s="4">
        <v>20</v>
      </c>
      <c r="O82" s="5">
        <f t="shared" si="11"/>
        <v>0</v>
      </c>
      <c r="P82" s="5"/>
    </row>
    <row r="83" spans="1:16" x14ac:dyDescent="0.3">
      <c r="A83" t="s">
        <v>9</v>
      </c>
      <c r="B83" s="1">
        <v>45120</v>
      </c>
      <c r="C83" s="1"/>
      <c r="D83" s="1"/>
      <c r="E83" s="2"/>
      <c r="F83" s="2"/>
      <c r="H83" t="str">
        <f t="shared" si="8"/>
        <v>00:00</v>
      </c>
      <c r="K83" s="4">
        <f t="shared" si="9"/>
        <v>0</v>
      </c>
      <c r="L83" s="4">
        <f t="shared" si="10"/>
        <v>0</v>
      </c>
      <c r="M83" s="4"/>
      <c r="N83" s="4">
        <v>20</v>
      </c>
      <c r="O83" s="5">
        <f t="shared" si="11"/>
        <v>0</v>
      </c>
      <c r="P83" s="5"/>
    </row>
    <row r="84" spans="1:16" x14ac:dyDescent="0.3">
      <c r="A84" t="s">
        <v>12</v>
      </c>
      <c r="B84" s="1">
        <v>45123</v>
      </c>
      <c r="C84" s="1"/>
      <c r="D84" s="1"/>
      <c r="E84" s="2"/>
      <c r="F84" s="2"/>
      <c r="H84" t="str">
        <f t="shared" si="8"/>
        <v>00:00</v>
      </c>
      <c r="K84" s="4">
        <f t="shared" si="9"/>
        <v>0</v>
      </c>
      <c r="L84" s="4">
        <f t="shared" si="10"/>
        <v>0</v>
      </c>
      <c r="M84" s="4"/>
      <c r="N84" s="4">
        <v>20</v>
      </c>
      <c r="O84" s="5">
        <f t="shared" si="11"/>
        <v>0</v>
      </c>
      <c r="P84" s="5"/>
    </row>
    <row r="85" spans="1:16" x14ac:dyDescent="0.3">
      <c r="A85" t="s">
        <v>13</v>
      </c>
      <c r="B85" s="1">
        <v>45124</v>
      </c>
      <c r="C85" s="1"/>
      <c r="D85" s="1"/>
      <c r="E85" s="2"/>
      <c r="F85" s="2"/>
      <c r="H85" t="str">
        <f t="shared" si="8"/>
        <v>00:00</v>
      </c>
      <c r="K85" s="4">
        <f t="shared" si="9"/>
        <v>0</v>
      </c>
      <c r="L85" s="4">
        <f t="shared" si="10"/>
        <v>0</v>
      </c>
      <c r="M85" s="4"/>
      <c r="N85" s="4">
        <v>20</v>
      </c>
      <c r="O85" s="5">
        <f t="shared" si="11"/>
        <v>0</v>
      </c>
      <c r="P85" s="5"/>
    </row>
    <row r="86" spans="1:16" x14ac:dyDescent="0.3">
      <c r="A86" t="s">
        <v>7</v>
      </c>
      <c r="B86" s="1">
        <v>45125</v>
      </c>
      <c r="C86" s="1"/>
      <c r="D86" s="1"/>
      <c r="E86" s="2"/>
      <c r="F86" s="2"/>
      <c r="H86" t="str">
        <f t="shared" si="8"/>
        <v>00:00</v>
      </c>
      <c r="K86" s="4">
        <f t="shared" si="9"/>
        <v>0</v>
      </c>
      <c r="L86" s="4">
        <f t="shared" si="10"/>
        <v>0</v>
      </c>
      <c r="M86" s="4"/>
      <c r="N86" s="4">
        <v>20</v>
      </c>
      <c r="O86" s="5">
        <f t="shared" si="11"/>
        <v>0</v>
      </c>
      <c r="P86" s="5"/>
    </row>
    <row r="87" spans="1:16" x14ac:dyDescent="0.3">
      <c r="A87" t="s">
        <v>8</v>
      </c>
      <c r="B87" s="1">
        <v>45126</v>
      </c>
      <c r="C87" s="1"/>
      <c r="D87" s="1"/>
      <c r="E87" s="2"/>
      <c r="F87" s="2"/>
      <c r="H87" t="str">
        <f t="shared" si="8"/>
        <v>00:00</v>
      </c>
      <c r="K87" s="4">
        <f t="shared" si="9"/>
        <v>0</v>
      </c>
      <c r="L87" s="4">
        <f t="shared" si="10"/>
        <v>0</v>
      </c>
      <c r="M87" s="4"/>
      <c r="N87" s="4">
        <v>20</v>
      </c>
      <c r="O87" s="5">
        <f t="shared" si="11"/>
        <v>0</v>
      </c>
      <c r="P87" s="5"/>
    </row>
    <row r="88" spans="1:16" x14ac:dyDescent="0.3">
      <c r="A88" t="s">
        <v>9</v>
      </c>
      <c r="B88" s="1">
        <v>45127</v>
      </c>
      <c r="C88" s="1"/>
      <c r="D88" s="1"/>
      <c r="E88" s="2"/>
      <c r="F88" s="2"/>
      <c r="H88" t="str">
        <f t="shared" si="8"/>
        <v>00:00</v>
      </c>
      <c r="K88" s="4">
        <f t="shared" si="9"/>
        <v>0</v>
      </c>
      <c r="L88" s="4">
        <f t="shared" si="10"/>
        <v>0</v>
      </c>
      <c r="M88" s="4"/>
      <c r="N88" s="4">
        <v>20</v>
      </c>
      <c r="O88" s="5">
        <f t="shared" si="11"/>
        <v>0</v>
      </c>
      <c r="P88" s="5"/>
    </row>
    <row r="89" spans="1:16" x14ac:dyDescent="0.3">
      <c r="A89" t="s">
        <v>10</v>
      </c>
      <c r="B89" s="1">
        <v>45128</v>
      </c>
      <c r="C89" s="1"/>
      <c r="D89" s="1"/>
      <c r="E89" s="2"/>
      <c r="F89" s="2"/>
      <c r="H89" t="str">
        <f t="shared" ref="H89:H120" si="12">TEXT((F89-E89), "hh:mm")</f>
        <v>00:00</v>
      </c>
      <c r="K89" s="4">
        <f t="shared" si="9"/>
        <v>0</v>
      </c>
      <c r="L89" s="4">
        <f t="shared" si="10"/>
        <v>0</v>
      </c>
      <c r="M89" s="4"/>
      <c r="N89" s="4">
        <v>20</v>
      </c>
      <c r="O89" s="5">
        <f t="shared" si="11"/>
        <v>0</v>
      </c>
      <c r="P89" s="5"/>
    </row>
    <row r="90" spans="1:16" x14ac:dyDescent="0.3">
      <c r="A90" t="s">
        <v>13</v>
      </c>
      <c r="B90" s="1">
        <v>45131</v>
      </c>
      <c r="C90" s="1"/>
      <c r="D90" s="1"/>
      <c r="E90" s="2"/>
      <c r="F90" s="2"/>
      <c r="H90" t="str">
        <f t="shared" si="12"/>
        <v>00:00</v>
      </c>
      <c r="K90" s="4">
        <f t="shared" si="9"/>
        <v>0</v>
      </c>
      <c r="L90" s="4">
        <f t="shared" si="10"/>
        <v>0</v>
      </c>
      <c r="M90" s="4"/>
      <c r="N90" s="4">
        <v>20</v>
      </c>
      <c r="O90" s="5">
        <f t="shared" si="11"/>
        <v>0</v>
      </c>
      <c r="P90" s="5"/>
    </row>
    <row r="91" spans="1:16" x14ac:dyDescent="0.3">
      <c r="A91" t="s">
        <v>7</v>
      </c>
      <c r="B91" s="1">
        <v>45132</v>
      </c>
      <c r="C91" s="1"/>
      <c r="D91" s="1"/>
      <c r="E91" s="2"/>
      <c r="F91" s="2"/>
      <c r="H91" t="str">
        <f t="shared" si="12"/>
        <v>00:00</v>
      </c>
      <c r="K91" s="4">
        <f t="shared" si="9"/>
        <v>0</v>
      </c>
      <c r="L91" s="4">
        <f t="shared" si="10"/>
        <v>0</v>
      </c>
      <c r="M91" s="4"/>
      <c r="N91" s="4">
        <v>20</v>
      </c>
      <c r="O91" s="5">
        <f t="shared" si="11"/>
        <v>0</v>
      </c>
      <c r="P91" s="5"/>
    </row>
    <row r="92" spans="1:16" x14ac:dyDescent="0.3">
      <c r="A92" t="s">
        <v>8</v>
      </c>
      <c r="B92" s="1">
        <v>45133</v>
      </c>
      <c r="C92" s="1"/>
      <c r="D92" s="1"/>
      <c r="E92" s="2"/>
      <c r="F92" s="2"/>
      <c r="H92" t="str">
        <f t="shared" si="12"/>
        <v>00:00</v>
      </c>
      <c r="K92" s="4">
        <f t="shared" si="9"/>
        <v>0</v>
      </c>
      <c r="L92" s="4">
        <f t="shared" si="10"/>
        <v>0</v>
      </c>
      <c r="M92" s="4"/>
      <c r="N92" s="4">
        <v>20</v>
      </c>
      <c r="O92" s="5">
        <f t="shared" si="11"/>
        <v>0</v>
      </c>
      <c r="P92" s="5"/>
    </row>
    <row r="93" spans="1:16" x14ac:dyDescent="0.3">
      <c r="A93" t="s">
        <v>10</v>
      </c>
      <c r="B93" s="1">
        <v>45135</v>
      </c>
      <c r="C93" s="1"/>
      <c r="D93" s="1"/>
      <c r="E93" s="2"/>
      <c r="F93" s="2"/>
      <c r="H93" t="str">
        <f t="shared" si="12"/>
        <v>00:00</v>
      </c>
      <c r="K93" s="4">
        <f t="shared" si="9"/>
        <v>0</v>
      </c>
      <c r="L93" s="4">
        <f t="shared" si="10"/>
        <v>0</v>
      </c>
      <c r="M93" s="4"/>
      <c r="N93" s="4">
        <v>20</v>
      </c>
      <c r="O93" s="5">
        <f t="shared" si="11"/>
        <v>0</v>
      </c>
      <c r="P93" s="5"/>
    </row>
    <row r="94" spans="1:16" x14ac:dyDescent="0.3">
      <c r="A94" t="s">
        <v>12</v>
      </c>
      <c r="B94" s="1">
        <v>45137</v>
      </c>
      <c r="C94" s="1"/>
      <c r="D94" s="1"/>
      <c r="E94" s="2"/>
      <c r="F94" s="2"/>
      <c r="H94" t="str">
        <f t="shared" si="12"/>
        <v>00:00</v>
      </c>
      <c r="K94" s="4">
        <f t="shared" si="9"/>
        <v>0</v>
      </c>
      <c r="L94" s="4">
        <f t="shared" si="10"/>
        <v>0</v>
      </c>
      <c r="M94" s="4"/>
      <c r="N94" s="4">
        <v>20</v>
      </c>
      <c r="O94" s="5">
        <f t="shared" si="11"/>
        <v>0</v>
      </c>
      <c r="P94" s="5"/>
    </row>
    <row r="95" spans="1:16" x14ac:dyDescent="0.3">
      <c r="A95" t="s">
        <v>13</v>
      </c>
      <c r="B95" s="1">
        <v>45138</v>
      </c>
      <c r="C95" s="1"/>
      <c r="D95" s="1"/>
      <c r="E95" s="2"/>
      <c r="F95" s="2"/>
      <c r="H95" t="str">
        <f t="shared" si="12"/>
        <v>00:00</v>
      </c>
      <c r="K95" s="4">
        <f t="shared" si="9"/>
        <v>0</v>
      </c>
      <c r="L95" s="4">
        <f t="shared" si="10"/>
        <v>0</v>
      </c>
      <c r="M95" s="4"/>
      <c r="N95" s="4">
        <v>20</v>
      </c>
      <c r="O95" s="5">
        <f t="shared" si="11"/>
        <v>0</v>
      </c>
      <c r="P95" s="5"/>
    </row>
    <row r="96" spans="1:16" x14ac:dyDescent="0.3">
      <c r="A96" t="s">
        <v>9</v>
      </c>
      <c r="B96" s="1">
        <v>45141</v>
      </c>
      <c r="C96" s="1"/>
      <c r="D96" s="1"/>
      <c r="E96" s="2"/>
      <c r="F96" s="2"/>
      <c r="H96" t="str">
        <f t="shared" si="12"/>
        <v>00:00</v>
      </c>
      <c r="K96" s="4">
        <f t="shared" si="9"/>
        <v>0</v>
      </c>
      <c r="L96" s="4">
        <f t="shared" si="10"/>
        <v>0</v>
      </c>
      <c r="M96" s="4"/>
      <c r="N96" s="4">
        <v>20</v>
      </c>
      <c r="O96" s="5">
        <f t="shared" si="11"/>
        <v>0</v>
      </c>
      <c r="P96" s="5"/>
    </row>
    <row r="97" spans="1:16" x14ac:dyDescent="0.3">
      <c r="A97" t="s">
        <v>12</v>
      </c>
      <c r="B97" s="1">
        <v>45144</v>
      </c>
      <c r="C97" s="1"/>
      <c r="D97" s="1"/>
      <c r="E97" s="2"/>
      <c r="F97" s="2"/>
      <c r="H97" t="str">
        <f t="shared" si="12"/>
        <v>00:00</v>
      </c>
      <c r="K97" s="4">
        <f t="shared" si="9"/>
        <v>0</v>
      </c>
      <c r="L97" s="4">
        <f t="shared" si="10"/>
        <v>0</v>
      </c>
      <c r="M97" s="4"/>
      <c r="N97" s="4">
        <v>20</v>
      </c>
      <c r="O97" s="5">
        <f t="shared" si="11"/>
        <v>0</v>
      </c>
      <c r="P97" s="5"/>
    </row>
    <row r="98" spans="1:16" x14ac:dyDescent="0.3">
      <c r="A98" t="s">
        <v>13</v>
      </c>
      <c r="B98" s="1">
        <v>45145</v>
      </c>
      <c r="C98" s="1"/>
      <c r="D98" s="1"/>
      <c r="E98" s="2"/>
      <c r="F98" s="2"/>
      <c r="H98" t="str">
        <f t="shared" si="12"/>
        <v>00:00</v>
      </c>
      <c r="K98" s="4">
        <f t="shared" ref="K98:K129" si="13">J98/60</f>
        <v>0</v>
      </c>
      <c r="L98" s="4">
        <f t="shared" ref="L98:L129" si="14">I98+K98</f>
        <v>0</v>
      </c>
      <c r="M98" s="4"/>
      <c r="N98" s="4">
        <v>20</v>
      </c>
      <c r="O98" s="5">
        <f t="shared" ref="O98:O129" si="15">(M98*N98)</f>
        <v>0</v>
      </c>
      <c r="P98" s="5"/>
    </row>
    <row r="99" spans="1:16" x14ac:dyDescent="0.3">
      <c r="A99" t="s">
        <v>13</v>
      </c>
      <c r="B99" s="1">
        <v>45152</v>
      </c>
      <c r="C99" s="1"/>
      <c r="D99" s="1"/>
      <c r="E99" s="2"/>
      <c r="F99" s="2"/>
      <c r="H99" t="str">
        <f t="shared" si="12"/>
        <v>00:00</v>
      </c>
      <c r="K99" s="4">
        <f t="shared" si="13"/>
        <v>0</v>
      </c>
      <c r="L99" s="4">
        <f t="shared" si="14"/>
        <v>0</v>
      </c>
      <c r="M99" s="4"/>
      <c r="N99" s="4">
        <v>20</v>
      </c>
      <c r="O99" s="5">
        <f t="shared" si="15"/>
        <v>0</v>
      </c>
      <c r="P99" s="5"/>
    </row>
    <row r="100" spans="1:16" x14ac:dyDescent="0.3">
      <c r="A100" t="s">
        <v>7</v>
      </c>
      <c r="B100" s="1">
        <v>45153</v>
      </c>
      <c r="C100" s="1"/>
      <c r="D100" s="1"/>
      <c r="E100" s="2"/>
      <c r="F100" s="2"/>
      <c r="H100" t="str">
        <f t="shared" si="12"/>
        <v>00:00</v>
      </c>
      <c r="K100" s="4">
        <f t="shared" si="13"/>
        <v>0</v>
      </c>
      <c r="L100" s="4">
        <f t="shared" si="14"/>
        <v>0</v>
      </c>
      <c r="M100" s="4"/>
      <c r="N100" s="4">
        <v>20</v>
      </c>
      <c r="O100" s="5">
        <f t="shared" si="15"/>
        <v>0</v>
      </c>
      <c r="P100" s="5"/>
    </row>
    <row r="101" spans="1:16" x14ac:dyDescent="0.3">
      <c r="A101" t="s">
        <v>10</v>
      </c>
      <c r="B101" s="1">
        <v>45156</v>
      </c>
      <c r="C101" s="1"/>
      <c r="D101" s="1"/>
      <c r="E101" s="2"/>
      <c r="F101" s="2"/>
      <c r="H101" t="str">
        <f t="shared" si="12"/>
        <v>00:00</v>
      </c>
      <c r="K101" s="4">
        <f t="shared" si="13"/>
        <v>0</v>
      </c>
      <c r="L101" s="4">
        <f t="shared" si="14"/>
        <v>0</v>
      </c>
      <c r="M101" s="4"/>
      <c r="N101" s="4">
        <v>20</v>
      </c>
      <c r="O101" s="5">
        <f t="shared" si="15"/>
        <v>0</v>
      </c>
      <c r="P101" s="5"/>
    </row>
    <row r="102" spans="1:16" x14ac:dyDescent="0.3">
      <c r="A102" t="s">
        <v>12</v>
      </c>
      <c r="B102" s="1">
        <v>45158</v>
      </c>
      <c r="C102" s="1"/>
      <c r="D102" s="1"/>
      <c r="E102" s="2"/>
      <c r="F102" s="2"/>
      <c r="H102" t="str">
        <f t="shared" si="12"/>
        <v>00:00</v>
      </c>
      <c r="K102" s="4">
        <f t="shared" si="13"/>
        <v>0</v>
      </c>
      <c r="L102" s="4">
        <f t="shared" si="14"/>
        <v>0</v>
      </c>
      <c r="M102" s="4"/>
      <c r="N102" s="4">
        <v>20</v>
      </c>
      <c r="O102" s="5">
        <f t="shared" si="15"/>
        <v>0</v>
      </c>
      <c r="P102" s="5"/>
    </row>
    <row r="103" spans="1:16" x14ac:dyDescent="0.3">
      <c r="A103" t="s">
        <v>13</v>
      </c>
      <c r="B103" s="1">
        <v>45159</v>
      </c>
      <c r="C103" s="1"/>
      <c r="D103" s="1"/>
      <c r="E103" s="2"/>
      <c r="F103" s="2"/>
      <c r="H103" t="str">
        <f t="shared" si="12"/>
        <v>00:00</v>
      </c>
      <c r="K103" s="4">
        <f t="shared" si="13"/>
        <v>0</v>
      </c>
      <c r="L103" s="4">
        <f t="shared" si="14"/>
        <v>0</v>
      </c>
      <c r="M103" s="4"/>
      <c r="N103" s="4">
        <v>20</v>
      </c>
      <c r="O103" s="5">
        <f t="shared" si="15"/>
        <v>0</v>
      </c>
      <c r="P103" s="5"/>
    </row>
    <row r="104" spans="1:16" x14ac:dyDescent="0.3">
      <c r="A104" t="s">
        <v>10</v>
      </c>
      <c r="B104" s="1">
        <v>45170</v>
      </c>
      <c r="C104" s="1"/>
      <c r="D104" s="1"/>
      <c r="E104" s="2"/>
      <c r="F104" s="2"/>
      <c r="H104" t="str">
        <f t="shared" si="12"/>
        <v>00:00</v>
      </c>
      <c r="K104" s="4">
        <f t="shared" si="13"/>
        <v>0</v>
      </c>
      <c r="L104" s="4">
        <f t="shared" si="14"/>
        <v>0</v>
      </c>
      <c r="M104" s="4"/>
      <c r="N104" s="4">
        <v>20</v>
      </c>
      <c r="O104" s="5">
        <f t="shared" si="15"/>
        <v>0</v>
      </c>
      <c r="P104" s="5"/>
    </row>
    <row r="105" spans="1:16" x14ac:dyDescent="0.3">
      <c r="A105" t="s">
        <v>8</v>
      </c>
      <c r="B105" s="1">
        <v>45175</v>
      </c>
      <c r="C105" s="1"/>
      <c r="D105" s="1"/>
      <c r="E105" s="2"/>
      <c r="F105" s="2"/>
      <c r="H105" t="str">
        <f t="shared" si="12"/>
        <v>00:00</v>
      </c>
      <c r="K105" s="4">
        <f t="shared" si="13"/>
        <v>0</v>
      </c>
      <c r="L105" s="4">
        <f t="shared" si="14"/>
        <v>0</v>
      </c>
      <c r="M105" s="4"/>
      <c r="N105" s="4">
        <v>20</v>
      </c>
      <c r="O105" s="5">
        <f t="shared" si="15"/>
        <v>0</v>
      </c>
      <c r="P105" s="5"/>
    </row>
    <row r="106" spans="1:16" x14ac:dyDescent="0.3">
      <c r="A106" t="s">
        <v>10</v>
      </c>
      <c r="B106" s="1">
        <v>45177</v>
      </c>
      <c r="C106" s="1"/>
      <c r="D106" s="1"/>
      <c r="E106" s="2"/>
      <c r="F106" s="2"/>
      <c r="H106" t="str">
        <f t="shared" si="12"/>
        <v>00:00</v>
      </c>
      <c r="K106" s="4">
        <f t="shared" si="13"/>
        <v>0</v>
      </c>
      <c r="L106" s="4">
        <f t="shared" si="14"/>
        <v>0</v>
      </c>
      <c r="M106" s="4"/>
      <c r="N106" s="4">
        <v>20</v>
      </c>
      <c r="O106" s="5">
        <f t="shared" si="15"/>
        <v>0</v>
      </c>
      <c r="P106" s="5"/>
    </row>
    <row r="107" spans="1:16" x14ac:dyDescent="0.3">
      <c r="A107" t="s">
        <v>13</v>
      </c>
      <c r="B107" s="1">
        <v>45180</v>
      </c>
      <c r="C107" s="1"/>
      <c r="D107" s="1"/>
      <c r="E107" s="2"/>
      <c r="F107" s="2"/>
      <c r="H107" t="str">
        <f t="shared" si="12"/>
        <v>00:00</v>
      </c>
      <c r="K107" s="4">
        <f t="shared" si="13"/>
        <v>0</v>
      </c>
      <c r="L107" s="4">
        <f t="shared" si="14"/>
        <v>0</v>
      </c>
      <c r="M107" s="4"/>
      <c r="N107" s="4">
        <v>20</v>
      </c>
      <c r="O107" s="5">
        <f t="shared" si="15"/>
        <v>0</v>
      </c>
      <c r="P107" s="5"/>
    </row>
    <row r="108" spans="1:16" x14ac:dyDescent="0.3">
      <c r="A108" t="s">
        <v>9</v>
      </c>
      <c r="B108" s="1">
        <v>45183</v>
      </c>
      <c r="C108" s="1"/>
      <c r="D108" s="1"/>
      <c r="E108" s="2"/>
      <c r="F108" s="2"/>
      <c r="H108" t="str">
        <f t="shared" si="12"/>
        <v>00:00</v>
      </c>
      <c r="K108" s="4">
        <f t="shared" si="13"/>
        <v>0</v>
      </c>
      <c r="L108" s="4">
        <f t="shared" si="14"/>
        <v>0</v>
      </c>
      <c r="M108" s="4"/>
      <c r="N108" s="4">
        <v>20</v>
      </c>
      <c r="O108" s="5">
        <f t="shared" si="15"/>
        <v>0</v>
      </c>
      <c r="P108" s="5"/>
    </row>
    <row r="109" spans="1:16" x14ac:dyDescent="0.3">
      <c r="A109" t="s">
        <v>10</v>
      </c>
      <c r="B109" s="1">
        <v>45184</v>
      </c>
      <c r="C109" s="1"/>
      <c r="D109" s="1"/>
      <c r="E109" s="2"/>
      <c r="F109" s="2"/>
      <c r="H109" t="str">
        <f t="shared" si="12"/>
        <v>00:00</v>
      </c>
      <c r="K109" s="4">
        <f t="shared" si="13"/>
        <v>0</v>
      </c>
      <c r="L109" s="4">
        <f t="shared" si="14"/>
        <v>0</v>
      </c>
      <c r="M109" s="4"/>
      <c r="N109" s="4">
        <v>20</v>
      </c>
      <c r="O109" s="5">
        <f t="shared" si="15"/>
        <v>0</v>
      </c>
      <c r="P109" s="5"/>
    </row>
    <row r="110" spans="1:16" x14ac:dyDescent="0.3">
      <c r="A110" t="s">
        <v>12</v>
      </c>
      <c r="B110" s="1">
        <v>45186</v>
      </c>
      <c r="C110" s="1"/>
      <c r="D110" s="1"/>
      <c r="E110" s="2"/>
      <c r="F110" s="2"/>
      <c r="H110" t="str">
        <f t="shared" si="12"/>
        <v>00:00</v>
      </c>
      <c r="K110" s="4">
        <f t="shared" si="13"/>
        <v>0</v>
      </c>
      <c r="L110" s="4">
        <f t="shared" si="14"/>
        <v>0</v>
      </c>
      <c r="M110" s="4"/>
      <c r="N110" s="4">
        <v>20</v>
      </c>
      <c r="O110" s="5">
        <f t="shared" si="15"/>
        <v>0</v>
      </c>
      <c r="P110" s="5"/>
    </row>
    <row r="111" spans="1:16" x14ac:dyDescent="0.3">
      <c r="A111" t="s">
        <v>7</v>
      </c>
      <c r="B111" s="1">
        <v>45188</v>
      </c>
      <c r="C111" s="1"/>
      <c r="D111" s="1"/>
      <c r="E111" s="2"/>
      <c r="F111" s="2"/>
      <c r="H111" t="str">
        <f t="shared" si="12"/>
        <v>00:00</v>
      </c>
      <c r="K111" s="4">
        <f t="shared" si="13"/>
        <v>0</v>
      </c>
      <c r="L111" s="4">
        <f t="shared" si="14"/>
        <v>0</v>
      </c>
      <c r="M111" s="4"/>
      <c r="N111" s="4">
        <v>20</v>
      </c>
      <c r="O111" s="5">
        <f t="shared" si="15"/>
        <v>0</v>
      </c>
      <c r="P111" s="5"/>
    </row>
    <row r="112" spans="1:16" x14ac:dyDescent="0.3">
      <c r="A112" t="s">
        <v>8</v>
      </c>
      <c r="B112" s="1">
        <v>45189</v>
      </c>
      <c r="C112" s="1"/>
      <c r="D112" s="1"/>
      <c r="E112" s="2"/>
      <c r="F112" s="2"/>
      <c r="H112" t="str">
        <f t="shared" si="12"/>
        <v>00:00</v>
      </c>
      <c r="K112" s="4">
        <f t="shared" si="13"/>
        <v>0</v>
      </c>
      <c r="L112" s="4">
        <f t="shared" si="14"/>
        <v>0</v>
      </c>
      <c r="M112" s="4"/>
      <c r="N112" s="4">
        <v>20</v>
      </c>
      <c r="O112" s="5">
        <f t="shared" si="15"/>
        <v>0</v>
      </c>
      <c r="P112" s="5"/>
    </row>
    <row r="113" spans="1:16" x14ac:dyDescent="0.3">
      <c r="A113" t="s">
        <v>13</v>
      </c>
      <c r="B113" s="1">
        <v>45194</v>
      </c>
      <c r="C113" s="1"/>
      <c r="D113" s="1"/>
      <c r="E113" s="2"/>
      <c r="F113" s="2"/>
      <c r="H113" t="str">
        <f t="shared" si="12"/>
        <v>00:00</v>
      </c>
      <c r="K113" s="4">
        <f t="shared" si="13"/>
        <v>0</v>
      </c>
      <c r="L113" s="4">
        <f t="shared" si="14"/>
        <v>0</v>
      </c>
      <c r="M113" s="4"/>
      <c r="N113" s="4">
        <v>20</v>
      </c>
      <c r="O113" s="5">
        <f t="shared" si="15"/>
        <v>0</v>
      </c>
      <c r="P113" s="5"/>
    </row>
    <row r="114" spans="1:16" x14ac:dyDescent="0.3">
      <c r="A114" t="s">
        <v>8</v>
      </c>
      <c r="B114" s="1">
        <v>45196</v>
      </c>
      <c r="C114" s="1"/>
      <c r="D114" s="1"/>
      <c r="E114" s="2"/>
      <c r="F114" s="2"/>
      <c r="H114" t="str">
        <f t="shared" si="12"/>
        <v>00:00</v>
      </c>
      <c r="K114" s="4">
        <f t="shared" si="13"/>
        <v>0</v>
      </c>
      <c r="L114" s="4">
        <f t="shared" si="14"/>
        <v>0</v>
      </c>
      <c r="M114" s="4"/>
      <c r="N114" s="4">
        <v>20</v>
      </c>
      <c r="O114" s="5">
        <f t="shared" si="15"/>
        <v>0</v>
      </c>
      <c r="P114" s="5"/>
    </row>
    <row r="115" spans="1:16" x14ac:dyDescent="0.3">
      <c r="A115" t="s">
        <v>9</v>
      </c>
      <c r="B115" s="1">
        <v>45197</v>
      </c>
      <c r="C115" s="1"/>
      <c r="D115" s="1"/>
      <c r="E115" s="2"/>
      <c r="F115" s="2"/>
      <c r="H115" t="str">
        <f t="shared" si="12"/>
        <v>00:00</v>
      </c>
      <c r="K115" s="4">
        <f t="shared" si="13"/>
        <v>0</v>
      </c>
      <c r="L115" s="4">
        <f t="shared" si="14"/>
        <v>0</v>
      </c>
      <c r="M115" s="4"/>
      <c r="N115" s="4">
        <v>20</v>
      </c>
      <c r="O115" s="5">
        <f t="shared" si="15"/>
        <v>0</v>
      </c>
      <c r="P115" s="5"/>
    </row>
    <row r="116" spans="1:16" x14ac:dyDescent="0.3">
      <c r="A116" t="s">
        <v>10</v>
      </c>
      <c r="B116" s="1">
        <v>45198</v>
      </c>
      <c r="C116" s="1"/>
      <c r="D116" s="1"/>
      <c r="E116" s="2"/>
      <c r="F116" s="2"/>
      <c r="H116" t="str">
        <f t="shared" si="12"/>
        <v>00:00</v>
      </c>
      <c r="K116" s="4">
        <f t="shared" si="13"/>
        <v>0</v>
      </c>
      <c r="L116" s="4">
        <f t="shared" si="14"/>
        <v>0</v>
      </c>
      <c r="M116" s="4"/>
      <c r="N116" s="4">
        <v>20</v>
      </c>
      <c r="O116" s="5">
        <f t="shared" si="15"/>
        <v>0</v>
      </c>
      <c r="P116" s="5"/>
    </row>
    <row r="117" spans="1:16" x14ac:dyDescent="0.3">
      <c r="A117" t="s">
        <v>7</v>
      </c>
      <c r="B117" s="1">
        <v>45209</v>
      </c>
      <c r="C117" s="1"/>
      <c r="D117" s="1"/>
      <c r="E117" s="2"/>
      <c r="F117" s="2"/>
      <c r="H117" t="str">
        <f t="shared" si="12"/>
        <v>00:00</v>
      </c>
      <c r="K117" s="4">
        <f t="shared" si="13"/>
        <v>0</v>
      </c>
      <c r="L117" s="4">
        <f t="shared" si="14"/>
        <v>0</v>
      </c>
      <c r="M117" s="4"/>
      <c r="N117" s="4">
        <v>20</v>
      </c>
      <c r="O117" s="5">
        <f t="shared" si="15"/>
        <v>0</v>
      </c>
      <c r="P117" s="5"/>
    </row>
    <row r="118" spans="1:16" x14ac:dyDescent="0.3">
      <c r="A118" t="s">
        <v>8</v>
      </c>
      <c r="B118" s="1">
        <v>45210</v>
      </c>
      <c r="C118" s="1"/>
      <c r="D118" s="1"/>
      <c r="E118" s="2"/>
      <c r="F118" s="2"/>
      <c r="H118" t="str">
        <f t="shared" si="12"/>
        <v>00:00</v>
      </c>
      <c r="K118" s="4">
        <f t="shared" si="13"/>
        <v>0</v>
      </c>
      <c r="L118" s="4">
        <f t="shared" si="14"/>
        <v>0</v>
      </c>
      <c r="M118" s="4"/>
      <c r="N118" s="4">
        <v>20</v>
      </c>
      <c r="O118" s="5">
        <f t="shared" si="15"/>
        <v>0</v>
      </c>
      <c r="P118" s="5"/>
    </row>
    <row r="119" spans="1:16" x14ac:dyDescent="0.3">
      <c r="A119" t="s">
        <v>9</v>
      </c>
      <c r="B119" s="1">
        <v>45211</v>
      </c>
      <c r="C119" s="1"/>
      <c r="D119" s="1"/>
      <c r="E119" s="2"/>
      <c r="F119" s="2"/>
      <c r="H119" t="str">
        <f t="shared" si="12"/>
        <v>00:00</v>
      </c>
      <c r="K119" s="4">
        <f t="shared" si="13"/>
        <v>0</v>
      </c>
      <c r="L119" s="4">
        <f t="shared" si="14"/>
        <v>0</v>
      </c>
      <c r="M119" s="4"/>
      <c r="N119" s="4">
        <v>20</v>
      </c>
      <c r="O119" s="5">
        <f t="shared" si="15"/>
        <v>0</v>
      </c>
      <c r="P119" s="5"/>
    </row>
    <row r="120" spans="1:16" x14ac:dyDescent="0.3">
      <c r="A120" t="s">
        <v>10</v>
      </c>
      <c r="B120" s="1">
        <v>45212</v>
      </c>
      <c r="C120" s="1"/>
      <c r="D120" s="1"/>
      <c r="E120" s="2"/>
      <c r="F120" s="2"/>
      <c r="H120" t="str">
        <f t="shared" si="12"/>
        <v>00:00</v>
      </c>
      <c r="K120" s="4">
        <f t="shared" si="13"/>
        <v>0</v>
      </c>
      <c r="L120" s="4">
        <f t="shared" si="14"/>
        <v>0</v>
      </c>
      <c r="M120" s="4"/>
      <c r="N120" s="4">
        <v>20</v>
      </c>
      <c r="O120" s="5">
        <f t="shared" si="15"/>
        <v>0</v>
      </c>
      <c r="P120" s="5"/>
    </row>
    <row r="121" spans="1:16" x14ac:dyDescent="0.3">
      <c r="A121" t="s">
        <v>11</v>
      </c>
      <c r="B121" s="1">
        <v>45213</v>
      </c>
      <c r="C121" s="1"/>
      <c r="D121" s="1"/>
      <c r="E121" s="2"/>
      <c r="F121" s="2"/>
      <c r="H121" t="str">
        <f t="shared" ref="H121:H140" si="16">TEXT((F121-E121), "hh:mm")</f>
        <v>00:00</v>
      </c>
      <c r="K121" s="4">
        <f t="shared" si="13"/>
        <v>0</v>
      </c>
      <c r="L121" s="4">
        <f t="shared" si="14"/>
        <v>0</v>
      </c>
      <c r="M121" s="4"/>
      <c r="N121" s="4">
        <v>20</v>
      </c>
      <c r="O121" s="5">
        <f t="shared" si="15"/>
        <v>0</v>
      </c>
      <c r="P121" s="5"/>
    </row>
    <row r="122" spans="1:16" x14ac:dyDescent="0.3">
      <c r="A122" t="s">
        <v>12</v>
      </c>
      <c r="B122" s="1">
        <v>45214</v>
      </c>
      <c r="C122" s="1"/>
      <c r="D122" s="1"/>
      <c r="E122" s="2"/>
      <c r="F122" s="2"/>
      <c r="H122" t="str">
        <f t="shared" si="16"/>
        <v>00:00</v>
      </c>
      <c r="K122" s="4">
        <f t="shared" si="13"/>
        <v>0</v>
      </c>
      <c r="L122" s="4">
        <f t="shared" si="14"/>
        <v>0</v>
      </c>
      <c r="M122" s="4"/>
      <c r="N122" s="4">
        <v>20</v>
      </c>
      <c r="O122" s="5">
        <f t="shared" si="15"/>
        <v>0</v>
      </c>
      <c r="P122" s="5"/>
    </row>
    <row r="123" spans="1:16" x14ac:dyDescent="0.3">
      <c r="A123" t="s">
        <v>13</v>
      </c>
      <c r="B123" s="1">
        <v>45215</v>
      </c>
      <c r="C123" s="1"/>
      <c r="D123" s="1"/>
      <c r="E123" s="2"/>
      <c r="F123" s="2"/>
      <c r="H123" t="str">
        <f t="shared" si="16"/>
        <v>00:00</v>
      </c>
      <c r="K123" s="4">
        <f t="shared" si="13"/>
        <v>0</v>
      </c>
      <c r="L123" s="4">
        <f t="shared" si="14"/>
        <v>0</v>
      </c>
      <c r="M123" s="4"/>
      <c r="N123" s="4">
        <v>20</v>
      </c>
      <c r="O123" s="5">
        <f t="shared" si="15"/>
        <v>0</v>
      </c>
      <c r="P123" s="5"/>
    </row>
    <row r="124" spans="1:16" x14ac:dyDescent="0.3">
      <c r="A124" t="s">
        <v>7</v>
      </c>
      <c r="B124" s="1">
        <v>45216</v>
      </c>
      <c r="C124" s="1"/>
      <c r="D124" s="1"/>
      <c r="E124" s="2"/>
      <c r="F124" s="2"/>
      <c r="H124" t="str">
        <f t="shared" si="16"/>
        <v>00:00</v>
      </c>
      <c r="K124" s="4">
        <f t="shared" si="13"/>
        <v>0</v>
      </c>
      <c r="L124" s="4">
        <f t="shared" si="14"/>
        <v>0</v>
      </c>
      <c r="M124" s="4"/>
      <c r="N124" s="4">
        <v>20</v>
      </c>
      <c r="O124" s="5">
        <f t="shared" si="15"/>
        <v>0</v>
      </c>
      <c r="P124" s="5"/>
    </row>
    <row r="125" spans="1:16" x14ac:dyDescent="0.3">
      <c r="A125" t="s">
        <v>8</v>
      </c>
      <c r="B125" s="1">
        <v>45217</v>
      </c>
      <c r="C125" s="1"/>
      <c r="D125" s="1"/>
      <c r="E125" s="2"/>
      <c r="F125" s="2"/>
      <c r="H125" t="str">
        <f t="shared" si="16"/>
        <v>00:00</v>
      </c>
      <c r="K125" s="4">
        <f t="shared" si="13"/>
        <v>0</v>
      </c>
      <c r="L125" s="4">
        <f t="shared" si="14"/>
        <v>0</v>
      </c>
      <c r="M125" s="4"/>
      <c r="N125" s="4">
        <v>20</v>
      </c>
      <c r="O125" s="5">
        <f t="shared" si="15"/>
        <v>0</v>
      </c>
      <c r="P125" s="5"/>
    </row>
    <row r="126" spans="1:16" x14ac:dyDescent="0.3">
      <c r="A126" t="s">
        <v>9</v>
      </c>
      <c r="B126" s="1">
        <v>45218</v>
      </c>
      <c r="C126" s="1"/>
      <c r="D126" s="1"/>
      <c r="E126" s="2"/>
      <c r="F126" s="2"/>
      <c r="H126" t="str">
        <f t="shared" si="16"/>
        <v>00:00</v>
      </c>
      <c r="K126" s="4">
        <f t="shared" si="13"/>
        <v>0</v>
      </c>
      <c r="L126" s="4">
        <f t="shared" si="14"/>
        <v>0</v>
      </c>
      <c r="M126" s="4"/>
      <c r="N126" s="4">
        <v>20</v>
      </c>
      <c r="O126" s="5">
        <f t="shared" si="15"/>
        <v>0</v>
      </c>
      <c r="P126" s="5"/>
    </row>
    <row r="127" spans="1:16" x14ac:dyDescent="0.3">
      <c r="A127" t="s">
        <v>10</v>
      </c>
      <c r="B127" s="1">
        <v>45219</v>
      </c>
      <c r="C127" s="1"/>
      <c r="D127" s="1"/>
      <c r="E127" s="2"/>
      <c r="F127" s="2"/>
      <c r="H127" t="str">
        <f t="shared" si="16"/>
        <v>00:00</v>
      </c>
      <c r="K127" s="4">
        <f t="shared" si="13"/>
        <v>0</v>
      </c>
      <c r="L127" s="4">
        <f t="shared" si="14"/>
        <v>0</v>
      </c>
      <c r="M127" s="4"/>
      <c r="N127" s="4">
        <v>20</v>
      </c>
      <c r="O127" s="5">
        <f t="shared" si="15"/>
        <v>0</v>
      </c>
      <c r="P127" s="5"/>
    </row>
    <row r="128" spans="1:16" x14ac:dyDescent="0.3">
      <c r="A128" t="s">
        <v>11</v>
      </c>
      <c r="B128" s="1">
        <v>45220</v>
      </c>
      <c r="C128" s="1"/>
      <c r="D128" s="1"/>
      <c r="E128" s="2"/>
      <c r="F128" s="2"/>
      <c r="H128" t="str">
        <f t="shared" si="16"/>
        <v>00:00</v>
      </c>
      <c r="K128" s="4">
        <f t="shared" si="13"/>
        <v>0</v>
      </c>
      <c r="L128" s="4">
        <f t="shared" si="14"/>
        <v>0</v>
      </c>
      <c r="M128" s="4"/>
      <c r="N128" s="4">
        <v>20</v>
      </c>
      <c r="O128" s="5">
        <f t="shared" si="15"/>
        <v>0</v>
      </c>
      <c r="P128" s="5"/>
    </row>
    <row r="129" spans="1:16" x14ac:dyDescent="0.3">
      <c r="A129" t="s">
        <v>12</v>
      </c>
      <c r="B129" s="1">
        <v>45221</v>
      </c>
      <c r="C129" s="1"/>
      <c r="D129" s="1"/>
      <c r="E129" s="2"/>
      <c r="F129" s="2"/>
      <c r="H129" t="str">
        <f t="shared" si="16"/>
        <v>00:00</v>
      </c>
      <c r="K129" s="4">
        <f t="shared" si="13"/>
        <v>0</v>
      </c>
      <c r="L129" s="4">
        <f t="shared" si="14"/>
        <v>0</v>
      </c>
      <c r="M129" s="4"/>
      <c r="N129" s="4">
        <v>20</v>
      </c>
      <c r="O129" s="5">
        <f t="shared" si="15"/>
        <v>0</v>
      </c>
      <c r="P129" s="5"/>
    </row>
    <row r="130" spans="1:16" x14ac:dyDescent="0.3">
      <c r="A130" t="s">
        <v>13</v>
      </c>
      <c r="B130" s="1">
        <v>45222</v>
      </c>
      <c r="C130" s="1"/>
      <c r="D130" s="1"/>
      <c r="E130" s="2"/>
      <c r="F130" s="2"/>
      <c r="H130" t="str">
        <f t="shared" si="16"/>
        <v>00:00</v>
      </c>
      <c r="K130" s="4">
        <f t="shared" ref="K130:K158" si="17">J130/60</f>
        <v>0</v>
      </c>
      <c r="L130" s="4">
        <f t="shared" ref="L130:L141" si="18">I130+K130</f>
        <v>0</v>
      </c>
      <c r="M130" s="4"/>
      <c r="N130" s="4">
        <v>20</v>
      </c>
      <c r="O130" s="5">
        <f t="shared" ref="O130:O161" si="19">(M130*N130)</f>
        <v>0</v>
      </c>
      <c r="P130" s="5"/>
    </row>
    <row r="131" spans="1:16" x14ac:dyDescent="0.3">
      <c r="A131" t="s">
        <v>7</v>
      </c>
      <c r="B131" s="1">
        <v>45223</v>
      </c>
      <c r="C131" s="1"/>
      <c r="D131" s="1"/>
      <c r="E131" s="2"/>
      <c r="F131" s="2"/>
      <c r="H131" t="str">
        <f t="shared" si="16"/>
        <v>00:00</v>
      </c>
      <c r="K131" s="4">
        <f t="shared" si="17"/>
        <v>0</v>
      </c>
      <c r="L131" s="4">
        <f t="shared" si="18"/>
        <v>0</v>
      </c>
      <c r="M131" s="4"/>
      <c r="N131" s="4">
        <v>20</v>
      </c>
      <c r="O131" s="5">
        <f t="shared" si="19"/>
        <v>0</v>
      </c>
      <c r="P131" s="5"/>
    </row>
    <row r="132" spans="1:16" x14ac:dyDescent="0.3">
      <c r="A132" t="s">
        <v>8</v>
      </c>
      <c r="B132" s="1">
        <v>45224</v>
      </c>
      <c r="C132" s="1"/>
      <c r="D132" s="1"/>
      <c r="E132" s="2"/>
      <c r="F132" s="2"/>
      <c r="H132" t="str">
        <f t="shared" si="16"/>
        <v>00:00</v>
      </c>
      <c r="K132" s="4">
        <f t="shared" si="17"/>
        <v>0</v>
      </c>
      <c r="L132" s="4">
        <f t="shared" si="18"/>
        <v>0</v>
      </c>
      <c r="M132" s="4"/>
      <c r="N132" s="4">
        <v>20</v>
      </c>
      <c r="O132" s="5">
        <f t="shared" si="19"/>
        <v>0</v>
      </c>
      <c r="P132" s="5"/>
    </row>
    <row r="133" spans="1:16" x14ac:dyDescent="0.3">
      <c r="A133" t="s">
        <v>9</v>
      </c>
      <c r="B133" s="1">
        <v>45225</v>
      </c>
      <c r="C133" s="1"/>
      <c r="D133" s="1"/>
      <c r="E133" s="2"/>
      <c r="F133" s="2"/>
      <c r="H133" t="str">
        <f t="shared" si="16"/>
        <v>00:00</v>
      </c>
      <c r="K133" s="4">
        <f t="shared" si="17"/>
        <v>0</v>
      </c>
      <c r="L133" s="4">
        <f t="shared" si="18"/>
        <v>0</v>
      </c>
      <c r="M133" s="4"/>
      <c r="N133" s="4">
        <v>20</v>
      </c>
      <c r="O133" s="5">
        <f t="shared" si="19"/>
        <v>0</v>
      </c>
      <c r="P133" s="5"/>
    </row>
    <row r="134" spans="1:16" x14ac:dyDescent="0.3">
      <c r="A134" t="s">
        <v>10</v>
      </c>
      <c r="B134" s="1">
        <v>45226</v>
      </c>
      <c r="C134" s="1"/>
      <c r="D134" s="1"/>
      <c r="E134" s="2"/>
      <c r="F134" s="2"/>
      <c r="H134" t="str">
        <f t="shared" si="16"/>
        <v>00:00</v>
      </c>
      <c r="K134" s="4">
        <f t="shared" si="17"/>
        <v>0</v>
      </c>
      <c r="L134" s="4">
        <f t="shared" si="18"/>
        <v>0</v>
      </c>
      <c r="M134" s="4"/>
      <c r="N134" s="4">
        <v>20</v>
      </c>
      <c r="O134" s="5">
        <f t="shared" si="19"/>
        <v>0</v>
      </c>
      <c r="P134" s="5"/>
    </row>
    <row r="135" spans="1:16" x14ac:dyDescent="0.3">
      <c r="A135" t="s">
        <v>11</v>
      </c>
      <c r="B135" s="1">
        <v>45227</v>
      </c>
      <c r="C135" s="1"/>
      <c r="D135" s="1"/>
      <c r="E135" s="2"/>
      <c r="F135" s="2"/>
      <c r="H135" t="str">
        <f t="shared" si="16"/>
        <v>00:00</v>
      </c>
      <c r="K135" s="4">
        <f t="shared" si="17"/>
        <v>0</v>
      </c>
      <c r="L135" s="4">
        <f t="shared" si="18"/>
        <v>0</v>
      </c>
      <c r="M135" s="4"/>
      <c r="N135" s="4">
        <v>20</v>
      </c>
      <c r="O135" s="5">
        <f t="shared" si="19"/>
        <v>0</v>
      </c>
      <c r="P135" s="5"/>
    </row>
    <row r="136" spans="1:16" x14ac:dyDescent="0.3">
      <c r="A136" t="s">
        <v>12</v>
      </c>
      <c r="B136" s="1">
        <v>45228</v>
      </c>
      <c r="C136" s="1"/>
      <c r="D136" s="1"/>
      <c r="E136" s="2"/>
      <c r="F136" s="2"/>
      <c r="H136" t="str">
        <f t="shared" si="16"/>
        <v>00:00</v>
      </c>
      <c r="K136" s="4">
        <f t="shared" si="17"/>
        <v>0</v>
      </c>
      <c r="L136" s="4">
        <f t="shared" si="18"/>
        <v>0</v>
      </c>
      <c r="M136" s="4"/>
      <c r="N136" s="4">
        <v>20</v>
      </c>
      <c r="O136" s="5">
        <f t="shared" si="19"/>
        <v>0</v>
      </c>
      <c r="P136" s="5"/>
    </row>
    <row r="137" spans="1:16" x14ac:dyDescent="0.3">
      <c r="A137" t="s">
        <v>13</v>
      </c>
      <c r="B137" s="1">
        <v>45229</v>
      </c>
      <c r="C137" s="1"/>
      <c r="D137" s="1"/>
      <c r="E137" s="2"/>
      <c r="F137" s="2"/>
      <c r="H137" t="str">
        <f t="shared" si="16"/>
        <v>00:00</v>
      </c>
      <c r="K137" s="4">
        <f t="shared" si="17"/>
        <v>0</v>
      </c>
      <c r="L137" s="4">
        <f t="shared" si="18"/>
        <v>0</v>
      </c>
      <c r="M137" s="4"/>
      <c r="N137" s="4">
        <v>20</v>
      </c>
      <c r="O137" s="5">
        <f t="shared" si="19"/>
        <v>0</v>
      </c>
      <c r="P137" s="5"/>
    </row>
    <row r="138" spans="1:16" x14ac:dyDescent="0.3">
      <c r="A138" t="s">
        <v>7</v>
      </c>
      <c r="B138" s="1">
        <v>45230</v>
      </c>
      <c r="C138" s="1"/>
      <c r="D138" s="1"/>
      <c r="E138" s="2"/>
      <c r="F138" s="2"/>
      <c r="H138" t="str">
        <f t="shared" si="16"/>
        <v>00:00</v>
      </c>
      <c r="K138" s="4">
        <f t="shared" si="17"/>
        <v>0</v>
      </c>
      <c r="L138" s="4">
        <f t="shared" si="18"/>
        <v>0</v>
      </c>
      <c r="M138" s="4"/>
      <c r="N138" s="4">
        <v>20</v>
      </c>
      <c r="O138" s="5">
        <f t="shared" si="19"/>
        <v>0</v>
      </c>
      <c r="P138" s="5"/>
    </row>
    <row r="139" spans="1:16" x14ac:dyDescent="0.3">
      <c r="A139" t="s">
        <v>8</v>
      </c>
      <c r="B139" s="1">
        <v>45231</v>
      </c>
      <c r="C139" s="1"/>
      <c r="D139" s="1"/>
      <c r="E139" s="2"/>
      <c r="F139" s="2"/>
      <c r="H139" t="str">
        <f t="shared" si="16"/>
        <v>00:00</v>
      </c>
      <c r="K139" s="4">
        <f t="shared" si="17"/>
        <v>0</v>
      </c>
      <c r="L139" s="4">
        <f t="shared" si="18"/>
        <v>0</v>
      </c>
      <c r="M139" s="4"/>
      <c r="N139" s="4">
        <v>20</v>
      </c>
      <c r="O139" s="5">
        <f t="shared" si="19"/>
        <v>0</v>
      </c>
      <c r="P139" s="5"/>
    </row>
    <row r="140" spans="1:16" x14ac:dyDescent="0.3">
      <c r="A140" t="s">
        <v>9</v>
      </c>
      <c r="B140" s="1">
        <v>45232</v>
      </c>
      <c r="C140" s="1"/>
      <c r="D140" s="1"/>
      <c r="E140" s="2"/>
      <c r="F140" s="2"/>
      <c r="H140" t="str">
        <f t="shared" si="16"/>
        <v>00:00</v>
      </c>
      <c r="K140" s="4">
        <f t="shared" si="17"/>
        <v>0</v>
      </c>
      <c r="L140" s="4">
        <f t="shared" si="18"/>
        <v>0</v>
      </c>
      <c r="M140" s="4"/>
      <c r="N140" s="4">
        <v>20</v>
      </c>
      <c r="O140" s="5">
        <f t="shared" si="19"/>
        <v>0</v>
      </c>
      <c r="P140" s="5"/>
    </row>
    <row r="141" spans="1:16" x14ac:dyDescent="0.3">
      <c r="A141" t="s">
        <v>10</v>
      </c>
      <c r="B141" s="1">
        <v>45233</v>
      </c>
      <c r="C141" s="1"/>
      <c r="D141" s="1"/>
      <c r="E141" s="2"/>
      <c r="F141" s="2"/>
      <c r="K141" s="4">
        <f t="shared" si="17"/>
        <v>0</v>
      </c>
      <c r="L141" s="4">
        <f t="shared" si="18"/>
        <v>0</v>
      </c>
      <c r="M141" s="4"/>
      <c r="N141" s="4">
        <v>20</v>
      </c>
      <c r="O141" s="5">
        <f t="shared" si="19"/>
        <v>0</v>
      </c>
      <c r="P141" s="5"/>
    </row>
    <row r="142" spans="1:16" x14ac:dyDescent="0.3">
      <c r="A142" t="s">
        <v>11</v>
      </c>
      <c r="B142" s="1">
        <v>45234</v>
      </c>
      <c r="C142" s="1"/>
      <c r="D142" s="1"/>
      <c r="E142" s="2"/>
      <c r="F142" s="2"/>
      <c r="K142" s="4">
        <f t="shared" si="17"/>
        <v>0</v>
      </c>
      <c r="L142" s="4"/>
      <c r="M142" s="4"/>
      <c r="N142" s="4">
        <v>20</v>
      </c>
      <c r="O142" s="5">
        <f t="shared" si="19"/>
        <v>0</v>
      </c>
      <c r="P142" s="5"/>
    </row>
    <row r="143" spans="1:16" x14ac:dyDescent="0.3">
      <c r="A143" t="s">
        <v>12</v>
      </c>
      <c r="B143" s="1">
        <v>45235</v>
      </c>
      <c r="C143" s="1"/>
      <c r="D143" s="1"/>
      <c r="E143" s="2"/>
      <c r="F143" s="2"/>
      <c r="K143" s="4">
        <f t="shared" si="17"/>
        <v>0</v>
      </c>
      <c r="L143" s="4"/>
      <c r="M143" s="4"/>
      <c r="N143" s="4">
        <v>20</v>
      </c>
      <c r="O143" s="5">
        <f t="shared" si="19"/>
        <v>0</v>
      </c>
      <c r="P143" s="5"/>
    </row>
    <row r="144" spans="1:16" x14ac:dyDescent="0.3">
      <c r="A144" t="s">
        <v>13</v>
      </c>
      <c r="B144" s="1">
        <v>45236</v>
      </c>
      <c r="C144" s="1"/>
      <c r="D144" s="1"/>
      <c r="E144" s="2"/>
      <c r="F144" s="2"/>
      <c r="K144" s="4">
        <f t="shared" si="17"/>
        <v>0</v>
      </c>
      <c r="L144" s="4"/>
      <c r="M144" s="4"/>
      <c r="N144" s="4">
        <v>20</v>
      </c>
      <c r="O144" s="5">
        <f t="shared" si="19"/>
        <v>0</v>
      </c>
      <c r="P144" s="5"/>
    </row>
    <row r="145" spans="1:16" x14ac:dyDescent="0.3">
      <c r="A145" t="s">
        <v>7</v>
      </c>
      <c r="B145" s="1">
        <v>45237</v>
      </c>
      <c r="C145" s="1"/>
      <c r="D145" s="1"/>
      <c r="E145" s="2"/>
      <c r="F145" s="2"/>
      <c r="K145" s="4">
        <f t="shared" si="17"/>
        <v>0</v>
      </c>
      <c r="L145" s="4"/>
      <c r="M145" s="4"/>
      <c r="N145" s="4">
        <v>20</v>
      </c>
      <c r="O145" s="5">
        <f t="shared" si="19"/>
        <v>0</v>
      </c>
      <c r="P145" s="5"/>
    </row>
    <row r="146" spans="1:16" x14ac:dyDescent="0.3">
      <c r="A146" t="s">
        <v>8</v>
      </c>
      <c r="B146" s="1">
        <v>45238</v>
      </c>
      <c r="C146" s="1"/>
      <c r="D146" s="1"/>
      <c r="E146" s="2"/>
      <c r="F146" s="2"/>
      <c r="K146" s="4">
        <f t="shared" si="17"/>
        <v>0</v>
      </c>
      <c r="L146" s="4"/>
      <c r="M146" s="4"/>
      <c r="N146" s="4">
        <v>20</v>
      </c>
      <c r="O146" s="5">
        <f t="shared" si="19"/>
        <v>0</v>
      </c>
      <c r="P146" s="5"/>
    </row>
    <row r="147" spans="1:16" x14ac:dyDescent="0.3">
      <c r="A147" t="s">
        <v>9</v>
      </c>
      <c r="B147" s="1">
        <v>45239</v>
      </c>
      <c r="C147" s="1"/>
      <c r="D147" s="1"/>
      <c r="E147" s="2"/>
      <c r="F147" s="2"/>
      <c r="K147" s="4">
        <f t="shared" si="17"/>
        <v>0</v>
      </c>
      <c r="L147" s="4"/>
      <c r="M147" s="4"/>
      <c r="N147" s="4">
        <v>20</v>
      </c>
      <c r="O147" s="5">
        <f t="shared" si="19"/>
        <v>0</v>
      </c>
      <c r="P147" s="5"/>
    </row>
    <row r="148" spans="1:16" x14ac:dyDescent="0.3">
      <c r="A148" t="s">
        <v>10</v>
      </c>
      <c r="B148" s="1">
        <v>45240</v>
      </c>
      <c r="C148" s="1"/>
      <c r="D148" s="1"/>
      <c r="E148" s="2"/>
      <c r="F148" s="2"/>
      <c r="K148" s="4">
        <f t="shared" si="17"/>
        <v>0</v>
      </c>
      <c r="L148" s="4"/>
      <c r="M148" s="4"/>
      <c r="N148" s="4">
        <v>20</v>
      </c>
      <c r="O148" s="5">
        <f t="shared" si="19"/>
        <v>0</v>
      </c>
      <c r="P148" s="5"/>
    </row>
    <row r="149" spans="1:16" x14ac:dyDescent="0.3">
      <c r="A149" t="s">
        <v>11</v>
      </c>
      <c r="B149" s="1">
        <v>45241</v>
      </c>
      <c r="C149" s="1"/>
      <c r="D149" s="1"/>
      <c r="E149" s="2"/>
      <c r="F149" s="2"/>
      <c r="K149" s="4">
        <f t="shared" si="17"/>
        <v>0</v>
      </c>
      <c r="L149" s="4"/>
      <c r="M149" s="4"/>
      <c r="N149" s="4">
        <v>20</v>
      </c>
      <c r="O149" s="5">
        <f t="shared" si="19"/>
        <v>0</v>
      </c>
      <c r="P149" s="5"/>
    </row>
    <row r="150" spans="1:16" x14ac:dyDescent="0.3">
      <c r="A150" t="s">
        <v>12</v>
      </c>
      <c r="B150" s="1">
        <v>45242</v>
      </c>
      <c r="C150" s="1"/>
      <c r="D150" s="1"/>
      <c r="E150" s="2"/>
      <c r="F150" s="2"/>
      <c r="K150" s="4">
        <f t="shared" si="17"/>
        <v>0</v>
      </c>
      <c r="L150" s="4"/>
      <c r="M150" s="4"/>
      <c r="N150" s="4">
        <v>20</v>
      </c>
      <c r="O150" s="5">
        <f t="shared" si="19"/>
        <v>0</v>
      </c>
      <c r="P150" s="5"/>
    </row>
    <row r="151" spans="1:16" x14ac:dyDescent="0.3">
      <c r="A151" t="s">
        <v>13</v>
      </c>
      <c r="B151" s="1">
        <v>45243</v>
      </c>
      <c r="C151" s="1"/>
      <c r="D151" s="1"/>
      <c r="E151" s="2"/>
      <c r="F151" s="2"/>
      <c r="K151" s="4">
        <f t="shared" si="17"/>
        <v>0</v>
      </c>
      <c r="L151" s="4"/>
      <c r="M151" s="4"/>
      <c r="N151" s="4">
        <v>20</v>
      </c>
      <c r="O151" s="5">
        <f t="shared" si="19"/>
        <v>0</v>
      </c>
      <c r="P151" s="5"/>
    </row>
    <row r="152" spans="1:16" x14ac:dyDescent="0.3">
      <c r="A152" t="s">
        <v>7</v>
      </c>
      <c r="B152" s="1">
        <v>45244</v>
      </c>
      <c r="C152" s="1"/>
      <c r="D152" s="1"/>
      <c r="E152" s="2"/>
      <c r="F152" s="2"/>
      <c r="K152" s="4">
        <f t="shared" si="17"/>
        <v>0</v>
      </c>
      <c r="L152" s="4"/>
      <c r="M152" s="4"/>
      <c r="N152" s="4">
        <v>20</v>
      </c>
      <c r="O152" s="5">
        <f t="shared" si="19"/>
        <v>0</v>
      </c>
      <c r="P152" s="5"/>
    </row>
    <row r="153" spans="1:16" x14ac:dyDescent="0.3">
      <c r="A153" t="s">
        <v>8</v>
      </c>
      <c r="B153" s="1">
        <v>45245</v>
      </c>
      <c r="C153" s="1"/>
      <c r="D153" s="1"/>
      <c r="E153" s="2"/>
      <c r="F153" s="2"/>
      <c r="K153" s="4">
        <f t="shared" si="17"/>
        <v>0</v>
      </c>
      <c r="L153" s="4"/>
      <c r="M153" s="4"/>
      <c r="N153" s="4">
        <v>20</v>
      </c>
      <c r="O153" s="5">
        <f t="shared" si="19"/>
        <v>0</v>
      </c>
      <c r="P153" s="5"/>
    </row>
    <row r="154" spans="1:16" x14ac:dyDescent="0.3">
      <c r="A154" t="s">
        <v>9</v>
      </c>
      <c r="B154" s="1">
        <v>45246</v>
      </c>
      <c r="C154" s="1"/>
      <c r="D154" s="1"/>
      <c r="E154" s="2"/>
      <c r="F154" s="2"/>
      <c r="K154" s="4">
        <f t="shared" si="17"/>
        <v>0</v>
      </c>
      <c r="L154" s="4"/>
      <c r="M154" s="4"/>
      <c r="N154" s="4">
        <v>20</v>
      </c>
      <c r="O154" s="5">
        <f t="shared" si="19"/>
        <v>0</v>
      </c>
      <c r="P154" s="5"/>
    </row>
    <row r="155" spans="1:16" x14ac:dyDescent="0.3">
      <c r="A155" t="s">
        <v>10</v>
      </c>
      <c r="B155" s="1">
        <v>45247</v>
      </c>
      <c r="C155" s="1"/>
      <c r="D155" s="1"/>
      <c r="E155" s="2"/>
      <c r="F155" s="2"/>
      <c r="K155" s="4">
        <f t="shared" si="17"/>
        <v>0</v>
      </c>
      <c r="L155" s="4"/>
      <c r="M155" s="4"/>
      <c r="N155" s="4">
        <v>20</v>
      </c>
      <c r="O155" s="5">
        <f t="shared" si="19"/>
        <v>0</v>
      </c>
      <c r="P155" s="5"/>
    </row>
    <row r="156" spans="1:16" x14ac:dyDescent="0.3">
      <c r="A156" t="s">
        <v>11</v>
      </c>
      <c r="B156" s="1">
        <v>45248</v>
      </c>
      <c r="C156" s="1"/>
      <c r="D156" s="1"/>
      <c r="E156" s="2"/>
      <c r="F156" s="2"/>
      <c r="K156" s="4">
        <f t="shared" si="17"/>
        <v>0</v>
      </c>
      <c r="L156" s="4"/>
      <c r="M156" s="4"/>
      <c r="N156" s="4">
        <v>20</v>
      </c>
      <c r="O156" s="5">
        <f t="shared" si="19"/>
        <v>0</v>
      </c>
      <c r="P156" s="5"/>
    </row>
    <row r="157" spans="1:16" x14ac:dyDescent="0.3">
      <c r="B157" s="1">
        <v>45249</v>
      </c>
      <c r="C157" s="1"/>
      <c r="D157" s="1"/>
      <c r="E157" s="2"/>
      <c r="F157" s="2"/>
      <c r="K157" s="4">
        <f t="shared" si="17"/>
        <v>0</v>
      </c>
      <c r="L157" s="4"/>
      <c r="M157" s="4"/>
      <c r="N157" s="4"/>
      <c r="O157" s="5">
        <f t="shared" si="19"/>
        <v>0</v>
      </c>
      <c r="P157" s="5"/>
    </row>
    <row r="158" spans="1:16" x14ac:dyDescent="0.3">
      <c r="B158" s="1">
        <v>45250</v>
      </c>
      <c r="C158" s="1"/>
      <c r="D158" s="1"/>
      <c r="E158" s="2"/>
      <c r="F158" s="2"/>
      <c r="K158" s="4">
        <f t="shared" si="17"/>
        <v>0</v>
      </c>
      <c r="L158" s="4"/>
      <c r="M158" s="4"/>
      <c r="N158" s="4"/>
      <c r="O158" s="5">
        <f t="shared" si="19"/>
        <v>0</v>
      </c>
      <c r="P158" s="5"/>
    </row>
    <row r="159" spans="1:16" x14ac:dyDescent="0.3">
      <c r="B159" s="1">
        <v>45251</v>
      </c>
      <c r="C159" s="1"/>
      <c r="D159" s="1"/>
      <c r="E159" s="2"/>
      <c r="F159" s="2"/>
      <c r="K159" s="4"/>
      <c r="L159" s="4"/>
      <c r="M159" s="4"/>
      <c r="N159" s="4"/>
      <c r="O159" s="5">
        <f t="shared" si="19"/>
        <v>0</v>
      </c>
      <c r="P159" s="5"/>
    </row>
    <row r="160" spans="1:16" x14ac:dyDescent="0.3">
      <c r="B160" s="1">
        <v>45252</v>
      </c>
      <c r="C160" s="1"/>
      <c r="D160" s="1"/>
      <c r="E160" s="2"/>
      <c r="F160" s="2"/>
      <c r="K160" s="4"/>
      <c r="L160" s="4"/>
      <c r="M160" s="4"/>
      <c r="N160" s="4"/>
      <c r="O160" s="5">
        <f t="shared" si="19"/>
        <v>0</v>
      </c>
      <c r="P160" s="5"/>
    </row>
    <row r="161" spans="2:16" x14ac:dyDescent="0.3">
      <c r="B161" s="1">
        <v>45253</v>
      </c>
      <c r="C161" s="1"/>
      <c r="D161" s="1"/>
      <c r="E161" s="2"/>
      <c r="F161" s="2"/>
      <c r="K161" s="4"/>
      <c r="L161" s="4"/>
      <c r="M161" s="4"/>
      <c r="N161" s="4"/>
      <c r="O161" s="5">
        <f t="shared" si="19"/>
        <v>0</v>
      </c>
      <c r="P161" s="5"/>
    </row>
    <row r="162" spans="2:16" x14ac:dyDescent="0.3">
      <c r="B162" s="1">
        <v>45254</v>
      </c>
      <c r="C162" s="1"/>
      <c r="D162" s="1"/>
      <c r="E162" s="2"/>
      <c r="F162" s="2"/>
      <c r="K162" s="4"/>
      <c r="L162" s="4"/>
      <c r="M162" s="4"/>
      <c r="N162" s="4"/>
      <c r="O162" s="5">
        <f t="shared" ref="O162:O163" si="20">(M162*N162)</f>
        <v>0</v>
      </c>
      <c r="P162" s="5"/>
    </row>
    <row r="163" spans="2:16" x14ac:dyDescent="0.3">
      <c r="B163" s="1">
        <v>45255</v>
      </c>
      <c r="C163" s="1"/>
      <c r="D163" s="1"/>
      <c r="E163" s="2"/>
      <c r="F163" s="2"/>
      <c r="K163" s="4"/>
      <c r="L163" s="4"/>
      <c r="M163" s="4"/>
      <c r="N163" s="4"/>
      <c r="O163" s="5">
        <f t="shared" si="20"/>
        <v>0</v>
      </c>
      <c r="P163" s="5"/>
    </row>
    <row r="164" spans="2:16" x14ac:dyDescent="0.3">
      <c r="B164" s="1">
        <v>45256</v>
      </c>
      <c r="C164" s="1"/>
      <c r="D164" s="1"/>
      <c r="E164" s="2"/>
      <c r="F164" s="2"/>
      <c r="K164" s="4"/>
      <c r="L164" s="4"/>
      <c r="M164" s="4"/>
      <c r="N164" s="4"/>
      <c r="O164" s="5"/>
      <c r="P164" s="5"/>
    </row>
    <row r="179" spans="2:20" ht="15.6" x14ac:dyDescent="0.35">
      <c r="B179" s="40" t="s">
        <v>12</v>
      </c>
      <c r="C179" s="41">
        <v>45102</v>
      </c>
      <c r="D179" s="41" t="s">
        <v>15</v>
      </c>
      <c r="E179" s="41" t="s">
        <v>17</v>
      </c>
      <c r="F179" s="42">
        <v>0.46388888888888885</v>
      </c>
      <c r="G179" s="42">
        <v>0.55972222222222223</v>
      </c>
      <c r="H179" s="40"/>
      <c r="I179" s="40" t="str">
        <f t="shared" ref="I179:I187" si="21">TEXT((G179-F179), "hh:mm")</f>
        <v>02:18</v>
      </c>
      <c r="J179" s="40">
        <v>2</v>
      </c>
      <c r="K179" s="40">
        <v>18</v>
      </c>
      <c r="L179" s="43">
        <f t="shared" ref="L179:L196" si="22">K179/60</f>
        <v>0.3</v>
      </c>
      <c r="M179" s="43">
        <f t="shared" ref="M179:M196" si="23">J179+L179</f>
        <v>2.2999999999999998</v>
      </c>
      <c r="N179" s="43"/>
      <c r="O179" s="43">
        <v>20</v>
      </c>
      <c r="P179" s="44">
        <f t="shared" ref="P179:P196" si="24">(N179*O179)</f>
        <v>0</v>
      </c>
      <c r="Q179" s="40"/>
      <c r="R179" s="44"/>
      <c r="S179" s="45"/>
      <c r="T179" s="45"/>
    </row>
    <row r="180" spans="2:20" ht="15.6" x14ac:dyDescent="0.35">
      <c r="B180" s="40" t="s">
        <v>13</v>
      </c>
      <c r="C180" s="41">
        <v>45103</v>
      </c>
      <c r="D180" s="41"/>
      <c r="E180" s="41" t="s">
        <v>17</v>
      </c>
      <c r="F180" s="42"/>
      <c r="G180" s="42"/>
      <c r="H180" s="40"/>
      <c r="I180" s="40" t="str">
        <f t="shared" si="21"/>
        <v>00:00</v>
      </c>
      <c r="J180" s="40"/>
      <c r="K180" s="40"/>
      <c r="L180" s="43">
        <f t="shared" si="22"/>
        <v>0</v>
      </c>
      <c r="M180" s="43">
        <f t="shared" si="23"/>
        <v>0</v>
      </c>
      <c r="N180" s="43"/>
      <c r="O180" s="43">
        <v>20</v>
      </c>
      <c r="P180" s="44">
        <f t="shared" si="24"/>
        <v>0</v>
      </c>
      <c r="Q180" s="40">
        <v>300</v>
      </c>
      <c r="R180" s="44"/>
      <c r="S180" s="45"/>
      <c r="T180" s="45"/>
    </row>
    <row r="181" spans="2:20" ht="15.6" x14ac:dyDescent="0.35">
      <c r="B181" s="40" t="s">
        <v>7</v>
      </c>
      <c r="C181" s="41">
        <v>45111</v>
      </c>
      <c r="D181" s="41" t="s">
        <v>20</v>
      </c>
      <c r="E181" s="41" t="s">
        <v>17</v>
      </c>
      <c r="F181" s="42">
        <v>0.64583333333333337</v>
      </c>
      <c r="G181" s="42">
        <v>0.875</v>
      </c>
      <c r="H181" s="40"/>
      <c r="I181" s="40" t="str">
        <f t="shared" si="21"/>
        <v>05:30</v>
      </c>
      <c r="J181" s="40">
        <v>5</v>
      </c>
      <c r="K181" s="40">
        <v>30</v>
      </c>
      <c r="L181" s="43">
        <f t="shared" si="22"/>
        <v>0.5</v>
      </c>
      <c r="M181" s="43">
        <f t="shared" si="23"/>
        <v>5.5</v>
      </c>
      <c r="N181" s="43"/>
      <c r="O181" s="43">
        <v>20</v>
      </c>
      <c r="P181" s="44">
        <f t="shared" si="24"/>
        <v>0</v>
      </c>
      <c r="Q181" s="40"/>
      <c r="R181" s="44"/>
      <c r="S181" s="45"/>
      <c r="T181" s="45"/>
    </row>
    <row r="182" spans="2:20" ht="15.6" x14ac:dyDescent="0.35">
      <c r="B182" s="40" t="s">
        <v>7</v>
      </c>
      <c r="C182" s="41">
        <v>45118</v>
      </c>
      <c r="D182" s="41" t="s">
        <v>15</v>
      </c>
      <c r="E182" s="41" t="s">
        <v>17</v>
      </c>
      <c r="F182" s="42">
        <v>0.75</v>
      </c>
      <c r="G182" s="42">
        <v>0.87708333333333333</v>
      </c>
      <c r="H182" s="40"/>
      <c r="I182" s="40" t="str">
        <f t="shared" si="21"/>
        <v>03:03</v>
      </c>
      <c r="J182" s="40">
        <v>3</v>
      </c>
      <c r="K182" s="40">
        <v>3</v>
      </c>
      <c r="L182" s="43">
        <f t="shared" si="22"/>
        <v>0.05</v>
      </c>
      <c r="M182" s="43">
        <f t="shared" si="23"/>
        <v>3.05</v>
      </c>
      <c r="N182" s="43"/>
      <c r="O182" s="43">
        <v>20</v>
      </c>
      <c r="P182" s="44">
        <f t="shared" si="24"/>
        <v>0</v>
      </c>
      <c r="Q182" s="40"/>
      <c r="R182" s="44"/>
      <c r="S182" s="45"/>
      <c r="T182" s="45"/>
    </row>
    <row r="183" spans="2:20" ht="15.6" x14ac:dyDescent="0.35">
      <c r="B183" s="40" t="s">
        <v>11</v>
      </c>
      <c r="C183" s="41">
        <v>45122</v>
      </c>
      <c r="D183" s="41" t="s">
        <v>15</v>
      </c>
      <c r="E183" s="41" t="s">
        <v>17</v>
      </c>
      <c r="F183" s="42">
        <v>0.57152777777777775</v>
      </c>
      <c r="G183" s="42">
        <v>0.67569444444444438</v>
      </c>
      <c r="H183" s="40"/>
      <c r="I183" s="40" t="str">
        <f t="shared" si="21"/>
        <v>02:30</v>
      </c>
      <c r="J183" s="40">
        <v>2</v>
      </c>
      <c r="K183" s="40">
        <v>30</v>
      </c>
      <c r="L183" s="43">
        <f t="shared" si="22"/>
        <v>0.5</v>
      </c>
      <c r="M183" s="43">
        <f t="shared" si="23"/>
        <v>2.5</v>
      </c>
      <c r="N183" s="43"/>
      <c r="O183" s="43">
        <v>20</v>
      </c>
      <c r="P183" s="44">
        <f t="shared" si="24"/>
        <v>0</v>
      </c>
      <c r="Q183" s="40"/>
      <c r="R183" s="44"/>
      <c r="S183" s="45"/>
      <c r="T183" s="45"/>
    </row>
    <row r="184" spans="2:20" ht="15.6" x14ac:dyDescent="0.35">
      <c r="B184" s="40" t="s">
        <v>9</v>
      </c>
      <c r="C184" s="41">
        <v>45134</v>
      </c>
      <c r="D184" s="41" t="s">
        <v>21</v>
      </c>
      <c r="E184" s="41" t="s">
        <v>17</v>
      </c>
      <c r="F184" s="42">
        <v>0.76666666666666661</v>
      </c>
      <c r="G184" s="42">
        <v>0.82638888888888884</v>
      </c>
      <c r="H184" s="40"/>
      <c r="I184" s="40" t="str">
        <f t="shared" si="21"/>
        <v>01:26</v>
      </c>
      <c r="J184" s="40">
        <v>1</v>
      </c>
      <c r="K184" s="40">
        <v>26</v>
      </c>
      <c r="L184" s="43">
        <f t="shared" si="22"/>
        <v>0.43333333333333335</v>
      </c>
      <c r="M184" s="43">
        <f t="shared" si="23"/>
        <v>1.4333333333333333</v>
      </c>
      <c r="N184" s="43"/>
      <c r="O184" s="43">
        <v>20</v>
      </c>
      <c r="P184" s="44">
        <f t="shared" si="24"/>
        <v>0</v>
      </c>
      <c r="Q184" s="40"/>
      <c r="R184" s="44"/>
      <c r="S184" s="45"/>
      <c r="T184" s="45"/>
    </row>
    <row r="185" spans="2:20" ht="15.6" x14ac:dyDescent="0.35">
      <c r="B185" s="40" t="s">
        <v>11</v>
      </c>
      <c r="C185" s="41">
        <v>45136</v>
      </c>
      <c r="D185" s="41" t="s">
        <v>21</v>
      </c>
      <c r="E185" s="41" t="s">
        <v>17</v>
      </c>
      <c r="F185" s="42">
        <v>0.52083333333333337</v>
      </c>
      <c r="G185" s="42">
        <v>0.71666666666666667</v>
      </c>
      <c r="H185" s="40"/>
      <c r="I185" s="40" t="str">
        <f t="shared" si="21"/>
        <v>04:42</v>
      </c>
      <c r="J185" s="40">
        <v>4</v>
      </c>
      <c r="K185" s="40">
        <v>42</v>
      </c>
      <c r="L185" s="43">
        <f t="shared" si="22"/>
        <v>0.7</v>
      </c>
      <c r="M185" s="43">
        <f t="shared" si="23"/>
        <v>4.7</v>
      </c>
      <c r="N185" s="43"/>
      <c r="O185" s="43">
        <v>20</v>
      </c>
      <c r="P185" s="44">
        <f t="shared" si="24"/>
        <v>0</v>
      </c>
      <c r="Q185" s="40"/>
      <c r="R185" s="44"/>
      <c r="S185" s="45"/>
      <c r="T185" s="45"/>
    </row>
    <row r="186" spans="2:20" ht="15.6" x14ac:dyDescent="0.35">
      <c r="B186" s="40" t="s">
        <v>8</v>
      </c>
      <c r="C186" s="41">
        <v>45140</v>
      </c>
      <c r="D186" s="41" t="s">
        <v>15</v>
      </c>
      <c r="E186" s="41" t="s">
        <v>17</v>
      </c>
      <c r="F186" s="42">
        <v>0.81319444444444444</v>
      </c>
      <c r="G186" s="42">
        <v>0.8652777777777777</v>
      </c>
      <c r="H186" s="40"/>
      <c r="I186" s="40" t="str">
        <f t="shared" si="21"/>
        <v>01:15</v>
      </c>
      <c r="J186" s="40">
        <v>1</v>
      </c>
      <c r="K186" s="40">
        <v>15</v>
      </c>
      <c r="L186" s="43">
        <f t="shared" si="22"/>
        <v>0.25</v>
      </c>
      <c r="M186" s="43">
        <f t="shared" si="23"/>
        <v>1.25</v>
      </c>
      <c r="N186" s="43"/>
      <c r="O186" s="43">
        <v>20</v>
      </c>
      <c r="P186" s="44">
        <f t="shared" si="24"/>
        <v>0</v>
      </c>
      <c r="Q186" s="40"/>
      <c r="R186" s="44"/>
      <c r="S186" s="45"/>
      <c r="T186" s="45"/>
    </row>
    <row r="187" spans="2:20" ht="15.6" x14ac:dyDescent="0.35">
      <c r="B187" s="40" t="s">
        <v>11</v>
      </c>
      <c r="C187" s="41">
        <v>45157</v>
      </c>
      <c r="D187" s="41" t="s">
        <v>15</v>
      </c>
      <c r="E187" s="41" t="s">
        <v>17</v>
      </c>
      <c r="F187" s="42">
        <v>0.34930555555555554</v>
      </c>
      <c r="G187" s="42">
        <v>0.99305555555555547</v>
      </c>
      <c r="H187" s="40"/>
      <c r="I187" s="40" t="str">
        <f t="shared" si="21"/>
        <v>15:27</v>
      </c>
      <c r="J187" s="40">
        <v>12</v>
      </c>
      <c r="K187" s="40">
        <v>27</v>
      </c>
      <c r="L187" s="43">
        <f t="shared" si="22"/>
        <v>0.45</v>
      </c>
      <c r="M187" s="43">
        <f t="shared" si="23"/>
        <v>12.45</v>
      </c>
      <c r="N187" s="43"/>
      <c r="O187" s="43">
        <v>20</v>
      </c>
      <c r="P187" s="44">
        <f t="shared" si="24"/>
        <v>0</v>
      </c>
      <c r="Q187" s="40">
        <v>100</v>
      </c>
      <c r="R187" s="44"/>
      <c r="S187" s="45"/>
      <c r="T187" s="45"/>
    </row>
    <row r="188" spans="2:20" ht="15.6" x14ac:dyDescent="0.35">
      <c r="B188" s="40" t="s">
        <v>10</v>
      </c>
      <c r="C188" s="41">
        <v>45163</v>
      </c>
      <c r="D188" s="41"/>
      <c r="E188" s="41" t="s">
        <v>17</v>
      </c>
      <c r="F188" s="42"/>
      <c r="G188" s="42"/>
      <c r="H188" s="40"/>
      <c r="I188" s="40"/>
      <c r="J188" s="40"/>
      <c r="K188" s="40"/>
      <c r="L188" s="43">
        <f t="shared" si="22"/>
        <v>0</v>
      </c>
      <c r="M188" s="43">
        <f t="shared" si="23"/>
        <v>0</v>
      </c>
      <c r="N188" s="43"/>
      <c r="O188" s="43">
        <v>20</v>
      </c>
      <c r="P188" s="44">
        <f t="shared" si="24"/>
        <v>0</v>
      </c>
      <c r="Q188" s="40">
        <v>700</v>
      </c>
      <c r="R188" s="44"/>
      <c r="S188" s="45"/>
      <c r="T188" s="45"/>
    </row>
    <row r="189" spans="2:20" ht="15.6" x14ac:dyDescent="0.35">
      <c r="B189" s="40" t="s">
        <v>13</v>
      </c>
      <c r="C189" s="41">
        <v>45166</v>
      </c>
      <c r="D189" s="41" t="s">
        <v>15</v>
      </c>
      <c r="E189" s="41" t="s">
        <v>17</v>
      </c>
      <c r="F189" s="42">
        <v>0.78055555555555556</v>
      </c>
      <c r="G189" s="42">
        <v>0.88263888888888886</v>
      </c>
      <c r="H189" s="40"/>
      <c r="I189" s="40" t="str">
        <f t="shared" ref="I189:I196" si="25">TEXT((G189-F189), "hh:mm")</f>
        <v>02:27</v>
      </c>
      <c r="J189" s="40">
        <v>2</v>
      </c>
      <c r="K189" s="40">
        <v>27</v>
      </c>
      <c r="L189" s="43">
        <f t="shared" si="22"/>
        <v>0.45</v>
      </c>
      <c r="M189" s="43">
        <f t="shared" si="23"/>
        <v>2.4500000000000002</v>
      </c>
      <c r="N189" s="43"/>
      <c r="O189" s="43">
        <v>20</v>
      </c>
      <c r="P189" s="44">
        <f t="shared" si="24"/>
        <v>0</v>
      </c>
      <c r="Q189" s="40">
        <v>50</v>
      </c>
      <c r="R189" s="44"/>
      <c r="S189" s="45"/>
      <c r="T189" s="45"/>
    </row>
    <row r="190" spans="2:20" ht="15.6" x14ac:dyDescent="0.35">
      <c r="B190" s="40" t="s">
        <v>11</v>
      </c>
      <c r="C190" s="41">
        <v>45171</v>
      </c>
      <c r="D190" s="41" t="s">
        <v>15</v>
      </c>
      <c r="E190" s="41" t="s">
        <v>17</v>
      </c>
      <c r="F190" s="42">
        <v>0.37013888888888885</v>
      </c>
      <c r="G190" s="42">
        <v>0.9916666666666667</v>
      </c>
      <c r="H190" s="40"/>
      <c r="I190" s="40" t="str">
        <f t="shared" si="25"/>
        <v>14:55</v>
      </c>
      <c r="J190" s="40">
        <v>14</v>
      </c>
      <c r="K190" s="40">
        <v>55</v>
      </c>
      <c r="L190" s="43">
        <f t="shared" si="22"/>
        <v>0.91666666666666663</v>
      </c>
      <c r="M190" s="43">
        <f t="shared" si="23"/>
        <v>14.916666666666666</v>
      </c>
      <c r="N190" s="43"/>
      <c r="O190" s="43">
        <v>20</v>
      </c>
      <c r="P190" s="44">
        <f t="shared" si="24"/>
        <v>0</v>
      </c>
      <c r="Q190" s="40"/>
      <c r="R190" s="44"/>
      <c r="S190" s="45"/>
      <c r="T190" s="45"/>
    </row>
    <row r="191" spans="2:20" ht="15.6" x14ac:dyDescent="0.35">
      <c r="B191" s="40" t="s">
        <v>12</v>
      </c>
      <c r="C191" s="41">
        <v>45172</v>
      </c>
      <c r="D191" s="41" t="s">
        <v>15</v>
      </c>
      <c r="E191" s="41" t="s">
        <v>17</v>
      </c>
      <c r="F191" s="42">
        <v>0.41597222222222219</v>
      </c>
      <c r="G191" s="42">
        <v>0.86111111111111116</v>
      </c>
      <c r="H191" s="40"/>
      <c r="I191" s="40" t="str">
        <f t="shared" si="25"/>
        <v>10:41</v>
      </c>
      <c r="J191" s="40">
        <v>10</v>
      </c>
      <c r="K191" s="40">
        <v>41</v>
      </c>
      <c r="L191" s="43">
        <f t="shared" si="22"/>
        <v>0.68333333333333335</v>
      </c>
      <c r="M191" s="43">
        <f t="shared" si="23"/>
        <v>10.683333333333334</v>
      </c>
      <c r="N191" s="43"/>
      <c r="O191" s="43">
        <v>20</v>
      </c>
      <c r="P191" s="44">
        <f t="shared" si="24"/>
        <v>0</v>
      </c>
      <c r="Q191" s="40"/>
      <c r="R191" s="44"/>
      <c r="S191" s="45"/>
      <c r="T191" s="45"/>
    </row>
    <row r="192" spans="2:20" ht="15.6" x14ac:dyDescent="0.35">
      <c r="B192" s="40" t="s">
        <v>13</v>
      </c>
      <c r="C192" s="41">
        <v>45173</v>
      </c>
      <c r="D192" s="41" t="s">
        <v>15</v>
      </c>
      <c r="E192" s="41" t="s">
        <v>17</v>
      </c>
      <c r="F192" s="42">
        <v>0.4458333333333333</v>
      </c>
      <c r="G192" s="42">
        <v>0.65694444444444444</v>
      </c>
      <c r="H192" s="40"/>
      <c r="I192" s="40" t="str">
        <f t="shared" si="25"/>
        <v>05:04</v>
      </c>
      <c r="J192" s="40">
        <v>5</v>
      </c>
      <c r="K192" s="40">
        <v>4</v>
      </c>
      <c r="L192" s="43">
        <f t="shared" si="22"/>
        <v>6.6666666666666666E-2</v>
      </c>
      <c r="M192" s="43">
        <f t="shared" si="23"/>
        <v>5.0666666666666664</v>
      </c>
      <c r="N192" s="43"/>
      <c r="O192" s="43">
        <v>20</v>
      </c>
      <c r="P192" s="44">
        <f t="shared" si="24"/>
        <v>0</v>
      </c>
      <c r="Q192" s="40"/>
      <c r="R192" s="44"/>
      <c r="S192" s="45"/>
      <c r="T192" s="45"/>
    </row>
    <row r="193" spans="2:20" ht="15.6" x14ac:dyDescent="0.35">
      <c r="B193" s="40" t="s">
        <v>13</v>
      </c>
      <c r="C193" s="41">
        <v>45187</v>
      </c>
      <c r="D193" s="41" t="s">
        <v>15</v>
      </c>
      <c r="E193" s="41" t="s">
        <v>17</v>
      </c>
      <c r="F193" s="42">
        <v>0.75208333333333333</v>
      </c>
      <c r="G193" s="42">
        <v>0.90208333333333324</v>
      </c>
      <c r="H193" s="40"/>
      <c r="I193" s="40" t="str">
        <f t="shared" si="25"/>
        <v>03:36</v>
      </c>
      <c r="J193" s="40">
        <v>3</v>
      </c>
      <c r="K193" s="40">
        <v>36</v>
      </c>
      <c r="L193" s="43">
        <f t="shared" si="22"/>
        <v>0.6</v>
      </c>
      <c r="M193" s="43">
        <f t="shared" si="23"/>
        <v>3.6</v>
      </c>
      <c r="N193" s="43"/>
      <c r="O193" s="43">
        <v>20</v>
      </c>
      <c r="P193" s="44">
        <f t="shared" si="24"/>
        <v>0</v>
      </c>
      <c r="Q193" s="40"/>
      <c r="R193" s="44"/>
      <c r="S193" s="45"/>
      <c r="T193" s="45"/>
    </row>
    <row r="194" spans="2:20" ht="15.6" x14ac:dyDescent="0.35">
      <c r="B194" s="40" t="s">
        <v>10</v>
      </c>
      <c r="C194" s="41">
        <v>45191</v>
      </c>
      <c r="D194" s="41" t="s">
        <v>15</v>
      </c>
      <c r="E194" s="41" t="s">
        <v>17</v>
      </c>
      <c r="F194" s="42">
        <v>0.74236111111111114</v>
      </c>
      <c r="G194" s="42">
        <v>0.8340277777777777</v>
      </c>
      <c r="H194" s="40"/>
      <c r="I194" s="40" t="str">
        <f t="shared" si="25"/>
        <v>02:12</v>
      </c>
      <c r="J194" s="40">
        <v>2</v>
      </c>
      <c r="K194" s="40">
        <v>12</v>
      </c>
      <c r="L194" s="43">
        <f t="shared" si="22"/>
        <v>0.2</v>
      </c>
      <c r="M194" s="43">
        <f t="shared" si="23"/>
        <v>2.2000000000000002</v>
      </c>
      <c r="N194" s="43"/>
      <c r="O194" s="43">
        <v>20</v>
      </c>
      <c r="P194" s="44">
        <f t="shared" si="24"/>
        <v>0</v>
      </c>
      <c r="Q194" s="40">
        <v>50</v>
      </c>
      <c r="R194" s="44"/>
      <c r="S194" s="45"/>
      <c r="T194" s="45"/>
    </row>
    <row r="195" spans="2:20" ht="15.6" x14ac:dyDescent="0.35">
      <c r="B195" s="40" t="s">
        <v>7</v>
      </c>
      <c r="C195" s="41">
        <v>45195</v>
      </c>
      <c r="D195" s="41" t="s">
        <v>21</v>
      </c>
      <c r="E195" s="41" t="s">
        <v>17</v>
      </c>
      <c r="F195" s="42">
        <v>0.76736111111111116</v>
      </c>
      <c r="G195" s="42">
        <v>0.82916666666666661</v>
      </c>
      <c r="H195" s="40"/>
      <c r="I195" s="40" t="str">
        <f t="shared" si="25"/>
        <v>01:29</v>
      </c>
      <c r="J195" s="40">
        <v>1</v>
      </c>
      <c r="K195" s="40">
        <v>29</v>
      </c>
      <c r="L195" s="43">
        <f t="shared" si="22"/>
        <v>0.48333333333333334</v>
      </c>
      <c r="M195" s="43">
        <f t="shared" si="23"/>
        <v>1.4833333333333334</v>
      </c>
      <c r="N195" s="43"/>
      <c r="O195" s="43">
        <v>20</v>
      </c>
      <c r="P195" s="44">
        <f t="shared" si="24"/>
        <v>0</v>
      </c>
      <c r="Q195" s="40"/>
      <c r="R195" s="44"/>
      <c r="S195" s="45"/>
      <c r="T195" s="45"/>
    </row>
    <row r="196" spans="2:20" ht="15.6" x14ac:dyDescent="0.35">
      <c r="B196" s="40" t="s">
        <v>12</v>
      </c>
      <c r="C196" s="41">
        <v>45207</v>
      </c>
      <c r="D196" s="41" t="s">
        <v>15</v>
      </c>
      <c r="E196" s="41" t="s">
        <v>17</v>
      </c>
      <c r="F196" s="42">
        <v>0.64374999999999993</v>
      </c>
      <c r="G196" s="42">
        <v>0.8041666666666667</v>
      </c>
      <c r="H196" s="40"/>
      <c r="I196" s="40" t="str">
        <f t="shared" si="25"/>
        <v>03:51</v>
      </c>
      <c r="J196" s="40">
        <v>3</v>
      </c>
      <c r="K196" s="40">
        <v>51</v>
      </c>
      <c r="L196" s="43">
        <f t="shared" si="22"/>
        <v>0.85</v>
      </c>
      <c r="M196" s="43">
        <f t="shared" si="23"/>
        <v>3.85</v>
      </c>
      <c r="N196" s="43"/>
      <c r="O196" s="43">
        <v>20</v>
      </c>
      <c r="P196" s="44">
        <f t="shared" si="24"/>
        <v>0</v>
      </c>
      <c r="Q196" s="40">
        <v>60</v>
      </c>
      <c r="R196" s="44"/>
      <c r="S196" s="45"/>
      <c r="T196" s="45"/>
    </row>
  </sheetData>
  <sortState xmlns:xlrd2="http://schemas.microsoft.com/office/spreadsheetml/2017/richdata2" ref="A2:Q164">
    <sortCondition ref="D2:D16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48AF2-8347-4B3C-A704-75BD2CACD5CC}">
  <dimension ref="A1:R390"/>
  <sheetViews>
    <sheetView tabSelected="1" workbookViewId="0">
      <selection activeCell="L9" sqref="L9"/>
    </sheetView>
  </sheetViews>
  <sheetFormatPr defaultRowHeight="15.6" x14ac:dyDescent="0.35"/>
  <cols>
    <col min="1" max="1" width="12" style="90" bestFit="1" customWidth="1"/>
    <col min="2" max="2" width="16.44140625" style="90" bestFit="1" customWidth="1"/>
    <col min="3" max="3" width="13.5546875" style="90" customWidth="1"/>
    <col min="4" max="4" width="10" style="90" bestFit="1" customWidth="1"/>
    <col min="5" max="5" width="12.109375" style="90" bestFit="1" customWidth="1"/>
    <col min="6" max="6" width="10.33203125" style="90" bestFit="1" customWidth="1"/>
    <col min="7" max="7" width="12.21875" style="90" bestFit="1" customWidth="1"/>
    <col min="8" max="8" width="12.33203125" style="90" customWidth="1"/>
    <col min="9" max="9" width="11.5546875" style="90" customWidth="1"/>
    <col min="10" max="10" width="14.5546875" style="90" bestFit="1" customWidth="1"/>
    <col min="11" max="11" width="15.21875" style="90" customWidth="1"/>
    <col min="12" max="12" width="21.88671875" style="122" bestFit="1" customWidth="1"/>
    <col min="13" max="13" width="11.21875" style="131" customWidth="1"/>
    <col min="14" max="14" width="11.21875" style="90" customWidth="1"/>
    <col min="15" max="15" width="10.5546875" style="121" customWidth="1"/>
    <col min="16" max="16" width="12.6640625" style="90" bestFit="1" customWidth="1"/>
    <col min="17" max="17" width="15.109375" style="121" bestFit="1" customWidth="1"/>
    <col min="18" max="18" width="32.5546875" style="90" customWidth="1"/>
    <col min="19" max="16384" width="8.88671875" style="90"/>
  </cols>
  <sheetData>
    <row r="1" spans="1:18" s="83" customFormat="1" ht="54" x14ac:dyDescent="0.3">
      <c r="A1" s="79" t="s">
        <v>6</v>
      </c>
      <c r="B1" s="79" t="s">
        <v>0</v>
      </c>
      <c r="C1" s="79" t="s">
        <v>14</v>
      </c>
      <c r="D1" s="79" t="s">
        <v>16</v>
      </c>
      <c r="E1" s="80" t="s">
        <v>1</v>
      </c>
      <c r="F1" s="80" t="s">
        <v>2</v>
      </c>
      <c r="G1" s="79" t="s">
        <v>3</v>
      </c>
      <c r="H1" s="79" t="s">
        <v>98</v>
      </c>
      <c r="I1" s="79" t="s">
        <v>99</v>
      </c>
      <c r="J1" s="79" t="s">
        <v>100</v>
      </c>
      <c r="K1" s="81" t="s">
        <v>101</v>
      </c>
      <c r="L1" s="81" t="s">
        <v>102</v>
      </c>
      <c r="M1" s="81" t="s">
        <v>110</v>
      </c>
      <c r="N1" s="81" t="s">
        <v>111</v>
      </c>
      <c r="O1" s="82" t="s">
        <v>104</v>
      </c>
      <c r="P1" s="82" t="s">
        <v>105</v>
      </c>
      <c r="Q1" s="82" t="s">
        <v>106</v>
      </c>
      <c r="R1" s="82" t="s">
        <v>87</v>
      </c>
    </row>
    <row r="2" spans="1:18" x14ac:dyDescent="0.35">
      <c r="A2" s="84" t="s">
        <v>13</v>
      </c>
      <c r="B2" s="85">
        <v>45096</v>
      </c>
      <c r="C2" s="85"/>
      <c r="D2" s="85"/>
      <c r="E2" s="86"/>
      <c r="F2" s="86"/>
      <c r="G2" s="84"/>
      <c r="H2" s="84" t="str">
        <f>TEXT((F2-E2), "hh:mm")</f>
        <v>00:00</v>
      </c>
      <c r="I2" s="84" t="str">
        <f>LEFT(H2,2)</f>
        <v>00</v>
      </c>
      <c r="J2" s="84" t="str">
        <f>RIGHT(H2,2)</f>
        <v>00</v>
      </c>
      <c r="K2" s="87">
        <f>J2/60</f>
        <v>0</v>
      </c>
      <c r="L2" s="88">
        <f>IF(G2="y",ROUND(I2+K2,2)-0.5&amp;"      L",ROUND(I2+K2,2))</f>
        <v>0</v>
      </c>
      <c r="M2" s="124" t="str">
        <f>LEFT(L2,5)</f>
        <v>0</v>
      </c>
      <c r="N2" s="87">
        <f>M2-LEFT(L2,5)</f>
        <v>0</v>
      </c>
      <c r="O2" s="89">
        <v>20</v>
      </c>
      <c r="P2" s="89">
        <f>M2*O2</f>
        <v>0</v>
      </c>
      <c r="Q2" s="89"/>
      <c r="R2" s="89"/>
    </row>
    <row r="3" spans="1:18" x14ac:dyDescent="0.35">
      <c r="A3" s="84" t="s">
        <v>7</v>
      </c>
      <c r="B3" s="85">
        <v>45097</v>
      </c>
      <c r="C3" s="85"/>
      <c r="D3" s="85"/>
      <c r="E3" s="86"/>
      <c r="F3" s="86"/>
      <c r="G3" s="84"/>
      <c r="H3" s="84" t="str">
        <f t="shared" ref="H3:H8" si="0">TEXT((F3-E3), "hh:mm")</f>
        <v>00:00</v>
      </c>
      <c r="I3" s="84" t="str">
        <f t="shared" ref="I3:I66" si="1">LEFT(H3,2)</f>
        <v>00</v>
      </c>
      <c r="J3" s="84" t="str">
        <f t="shared" ref="J3:J66" si="2">RIGHT(H3,2)</f>
        <v>00</v>
      </c>
      <c r="K3" s="87">
        <f t="shared" ref="K3:K66" si="3">J3/60</f>
        <v>0</v>
      </c>
      <c r="L3" s="88">
        <f t="shared" ref="L3:L66" si="4">IF(G3="y",ROUND(I3+K3,2)-0.5&amp;"      L",ROUND(I3+K3,2))</f>
        <v>0</v>
      </c>
      <c r="M3" s="124" t="str">
        <f t="shared" ref="M3:M9" si="5">LEFT(L3,5)</f>
        <v>0</v>
      </c>
      <c r="N3" s="87">
        <f t="shared" ref="N3:N66" si="6">M3-LEFT(L3,5)</f>
        <v>0</v>
      </c>
      <c r="O3" s="89">
        <v>20</v>
      </c>
      <c r="P3" s="89">
        <f t="shared" ref="P3:P66" si="7">M3*O3</f>
        <v>0</v>
      </c>
      <c r="Q3" s="89"/>
      <c r="R3" s="89"/>
    </row>
    <row r="4" spans="1:18" x14ac:dyDescent="0.35">
      <c r="A4" s="84" t="s">
        <v>8</v>
      </c>
      <c r="B4" s="85">
        <v>45098</v>
      </c>
      <c r="C4" s="85"/>
      <c r="D4" s="85"/>
      <c r="E4" s="86"/>
      <c r="F4" s="86"/>
      <c r="G4" s="84"/>
      <c r="H4" s="84" t="str">
        <f t="shared" si="0"/>
        <v>00:00</v>
      </c>
      <c r="I4" s="84" t="str">
        <f t="shared" si="1"/>
        <v>00</v>
      </c>
      <c r="J4" s="84" t="str">
        <f t="shared" si="2"/>
        <v>00</v>
      </c>
      <c r="K4" s="87">
        <f t="shared" si="3"/>
        <v>0</v>
      </c>
      <c r="L4" s="88">
        <f t="shared" si="4"/>
        <v>0</v>
      </c>
      <c r="M4" s="124" t="str">
        <f t="shared" si="5"/>
        <v>0</v>
      </c>
      <c r="N4" s="87">
        <f t="shared" si="6"/>
        <v>0</v>
      </c>
      <c r="O4" s="89">
        <v>20</v>
      </c>
      <c r="P4" s="89">
        <f t="shared" si="7"/>
        <v>0</v>
      </c>
      <c r="Q4" s="89"/>
      <c r="R4" s="89"/>
    </row>
    <row r="5" spans="1:18" x14ac:dyDescent="0.35">
      <c r="A5" s="84" t="s">
        <v>9</v>
      </c>
      <c r="B5" s="85">
        <v>45099</v>
      </c>
      <c r="C5" s="85"/>
      <c r="D5" s="85"/>
      <c r="E5" s="86"/>
      <c r="F5" s="86"/>
      <c r="G5" s="84"/>
      <c r="H5" s="84" t="str">
        <f t="shared" si="0"/>
        <v>00:00</v>
      </c>
      <c r="I5" s="84" t="str">
        <f t="shared" si="1"/>
        <v>00</v>
      </c>
      <c r="J5" s="84" t="str">
        <f t="shared" si="2"/>
        <v>00</v>
      </c>
      <c r="K5" s="87">
        <f t="shared" si="3"/>
        <v>0</v>
      </c>
      <c r="L5" s="88">
        <f t="shared" si="4"/>
        <v>0</v>
      </c>
      <c r="M5" s="124" t="str">
        <f t="shared" si="5"/>
        <v>0</v>
      </c>
      <c r="N5" s="87">
        <f t="shared" si="6"/>
        <v>0</v>
      </c>
      <c r="O5" s="89">
        <v>20</v>
      </c>
      <c r="P5" s="89">
        <f t="shared" si="7"/>
        <v>0</v>
      </c>
      <c r="Q5" s="89"/>
      <c r="R5" s="89"/>
    </row>
    <row r="6" spans="1:18" x14ac:dyDescent="0.35">
      <c r="A6" s="84" t="s">
        <v>10</v>
      </c>
      <c r="B6" s="85">
        <v>45100</v>
      </c>
      <c r="C6" s="85"/>
      <c r="D6" s="85"/>
      <c r="E6" s="86"/>
      <c r="F6" s="86"/>
      <c r="G6" s="84"/>
      <c r="H6" s="84" t="str">
        <f t="shared" si="0"/>
        <v>00:00</v>
      </c>
      <c r="I6" s="84" t="str">
        <f t="shared" si="1"/>
        <v>00</v>
      </c>
      <c r="J6" s="84" t="str">
        <f t="shared" si="2"/>
        <v>00</v>
      </c>
      <c r="K6" s="87">
        <f t="shared" si="3"/>
        <v>0</v>
      </c>
      <c r="L6" s="88">
        <f t="shared" si="4"/>
        <v>0</v>
      </c>
      <c r="M6" s="124" t="str">
        <f t="shared" si="5"/>
        <v>0</v>
      </c>
      <c r="N6" s="87">
        <f t="shared" si="6"/>
        <v>0</v>
      </c>
      <c r="O6" s="89">
        <v>20</v>
      </c>
      <c r="P6" s="89">
        <f t="shared" si="7"/>
        <v>0</v>
      </c>
      <c r="Q6" s="89"/>
      <c r="R6" s="89"/>
    </row>
    <row r="7" spans="1:18" x14ac:dyDescent="0.35">
      <c r="A7" s="84" t="s">
        <v>11</v>
      </c>
      <c r="B7" s="85">
        <v>45101</v>
      </c>
      <c r="C7" s="85"/>
      <c r="D7" s="85"/>
      <c r="E7" s="86"/>
      <c r="F7" s="86"/>
      <c r="G7" s="84"/>
      <c r="H7" s="84" t="str">
        <f t="shared" si="0"/>
        <v>00:00</v>
      </c>
      <c r="I7" s="84" t="str">
        <f t="shared" si="1"/>
        <v>00</v>
      </c>
      <c r="J7" s="84" t="str">
        <f t="shared" si="2"/>
        <v>00</v>
      </c>
      <c r="K7" s="87">
        <f t="shared" si="3"/>
        <v>0</v>
      </c>
      <c r="L7" s="88">
        <f t="shared" si="4"/>
        <v>0</v>
      </c>
      <c r="M7" s="124" t="str">
        <f t="shared" si="5"/>
        <v>0</v>
      </c>
      <c r="N7" s="87">
        <f t="shared" si="6"/>
        <v>0</v>
      </c>
      <c r="O7" s="89">
        <v>20</v>
      </c>
      <c r="P7" s="89">
        <f t="shared" si="7"/>
        <v>0</v>
      </c>
      <c r="Q7" s="89"/>
      <c r="R7" s="89"/>
    </row>
    <row r="8" spans="1:18" s="97" customFormat="1" ht="16.2" thickBot="1" x14ac:dyDescent="0.4">
      <c r="A8" s="133" t="s">
        <v>12</v>
      </c>
      <c r="B8" s="132">
        <v>45102</v>
      </c>
      <c r="C8" s="132" t="s">
        <v>15</v>
      </c>
      <c r="D8" s="132" t="s">
        <v>17</v>
      </c>
      <c r="E8" s="134">
        <v>0.46388888888888885</v>
      </c>
      <c r="F8" s="134">
        <v>0.55972222222222223</v>
      </c>
      <c r="G8" s="133" t="s">
        <v>112</v>
      </c>
      <c r="H8" s="133" t="str">
        <f t="shared" si="0"/>
        <v>02:18</v>
      </c>
      <c r="I8" s="91" t="str">
        <f t="shared" si="1"/>
        <v>02</v>
      </c>
      <c r="J8" s="91" t="str">
        <f t="shared" si="2"/>
        <v>18</v>
      </c>
      <c r="K8" s="94">
        <f t="shared" si="3"/>
        <v>0.3</v>
      </c>
      <c r="L8" s="95" t="str">
        <f t="shared" si="4"/>
        <v>1.8      L</v>
      </c>
      <c r="M8" s="125" t="str">
        <f t="shared" si="5"/>
        <v xml:space="preserve">1.8  </v>
      </c>
      <c r="N8" s="94">
        <f t="shared" si="6"/>
        <v>0</v>
      </c>
      <c r="O8" s="96">
        <v>20</v>
      </c>
      <c r="P8" s="96">
        <f t="shared" si="7"/>
        <v>36</v>
      </c>
      <c r="Q8" s="96"/>
      <c r="R8" s="96"/>
    </row>
    <row r="9" spans="1:18" s="141" customFormat="1" ht="32.4" customHeight="1" thickTop="1" thickBot="1" x14ac:dyDescent="0.35">
      <c r="A9" s="136" t="s">
        <v>113</v>
      </c>
      <c r="B9" s="144" t="s">
        <v>114</v>
      </c>
      <c r="C9" s="137" t="s">
        <v>115</v>
      </c>
      <c r="D9" s="143" t="s">
        <v>116</v>
      </c>
      <c r="E9" s="145" t="s">
        <v>117</v>
      </c>
      <c r="F9" s="142">
        <f>COUNTIF(G2:G8,"Y")*0.5</f>
        <v>0.5</v>
      </c>
      <c r="G9" s="135" t="s">
        <v>118</v>
      </c>
      <c r="H9" s="146">
        <f>H2+H3+H4+H5+H6+H7+H8</f>
        <v>9.5833333333333326E-2</v>
      </c>
      <c r="I9" s="147"/>
      <c r="J9" s="138"/>
      <c r="K9" s="148" t="s">
        <v>119</v>
      </c>
      <c r="L9" s="139" cm="1">
        <f t="array" ref="L9">SUM(TEXT(L2:L8,5))</f>
        <v>0</v>
      </c>
      <c r="M9" s="126" t="str">
        <f t="shared" si="5"/>
        <v>0</v>
      </c>
      <c r="N9" s="126">
        <f t="shared" si="6"/>
        <v>0</v>
      </c>
      <c r="O9" s="140"/>
      <c r="P9" s="140"/>
      <c r="Q9" s="140"/>
      <c r="R9" s="140"/>
    </row>
    <row r="10" spans="1:18" s="112" customFormat="1" ht="16.2" thickTop="1" x14ac:dyDescent="0.35">
      <c r="A10" s="106" t="s">
        <v>13</v>
      </c>
      <c r="B10" s="107">
        <v>45103</v>
      </c>
      <c r="C10" s="107"/>
      <c r="D10" s="107" t="s">
        <v>17</v>
      </c>
      <c r="E10" s="108"/>
      <c r="F10" s="108"/>
      <c r="G10" s="106"/>
      <c r="H10" s="106" t="str">
        <f t="shared" ref="H10:H76" si="8">TEXT((F10-E10), "hh:mm")</f>
        <v>00:00</v>
      </c>
      <c r="I10" s="106"/>
      <c r="J10" s="106" t="str">
        <f t="shared" si="2"/>
        <v>00</v>
      </c>
      <c r="K10" s="109">
        <f t="shared" si="3"/>
        <v>0</v>
      </c>
      <c r="L10" s="110">
        <f t="shared" si="4"/>
        <v>0</v>
      </c>
      <c r="M10" s="127" t="str">
        <f>LEFT(L10,5)</f>
        <v>0</v>
      </c>
      <c r="N10" s="109">
        <f t="shared" si="6"/>
        <v>0</v>
      </c>
      <c r="O10" s="111">
        <v>20</v>
      </c>
      <c r="P10" s="111">
        <f t="shared" si="7"/>
        <v>0</v>
      </c>
      <c r="Q10" s="111">
        <v>300</v>
      </c>
      <c r="R10" s="111"/>
    </row>
    <row r="11" spans="1:18" x14ac:dyDescent="0.35">
      <c r="A11" s="84" t="s">
        <v>7</v>
      </c>
      <c r="B11" s="85">
        <v>45104</v>
      </c>
      <c r="C11" s="85"/>
      <c r="D11" s="85"/>
      <c r="E11" s="86"/>
      <c r="F11" s="86"/>
      <c r="G11" s="84"/>
      <c r="H11" s="84" t="str">
        <f t="shared" si="8"/>
        <v>00:00</v>
      </c>
      <c r="I11" s="84" t="str">
        <f t="shared" si="1"/>
        <v>00</v>
      </c>
      <c r="J11" s="84" t="str">
        <f t="shared" si="2"/>
        <v>00</v>
      </c>
      <c r="K11" s="87">
        <f t="shared" si="3"/>
        <v>0</v>
      </c>
      <c r="L11" s="88">
        <f t="shared" si="4"/>
        <v>0</v>
      </c>
      <c r="M11" s="127" t="str">
        <f t="shared" ref="M11:M16" si="9">LEFT(L11,5)</f>
        <v>0</v>
      </c>
      <c r="N11" s="87">
        <f t="shared" si="6"/>
        <v>0</v>
      </c>
      <c r="O11" s="111">
        <v>20</v>
      </c>
      <c r="P11" s="89">
        <f t="shared" si="7"/>
        <v>0</v>
      </c>
      <c r="Q11" s="89"/>
      <c r="R11" s="89"/>
    </row>
    <row r="12" spans="1:18" x14ac:dyDescent="0.35">
      <c r="A12" s="84" t="s">
        <v>8</v>
      </c>
      <c r="B12" s="85">
        <v>45105</v>
      </c>
      <c r="C12" s="85"/>
      <c r="D12" s="85"/>
      <c r="E12" s="86"/>
      <c r="F12" s="86"/>
      <c r="G12" s="84"/>
      <c r="H12" s="84" t="str">
        <f t="shared" si="8"/>
        <v>00:00</v>
      </c>
      <c r="I12" s="84" t="str">
        <f t="shared" si="1"/>
        <v>00</v>
      </c>
      <c r="J12" s="84" t="str">
        <f t="shared" si="2"/>
        <v>00</v>
      </c>
      <c r="K12" s="87">
        <f t="shared" si="3"/>
        <v>0</v>
      </c>
      <c r="L12" s="88">
        <f t="shared" si="4"/>
        <v>0</v>
      </c>
      <c r="M12" s="127" t="str">
        <f t="shared" si="9"/>
        <v>0</v>
      </c>
      <c r="N12" s="87">
        <f t="shared" si="6"/>
        <v>0</v>
      </c>
      <c r="O12" s="111">
        <v>20</v>
      </c>
      <c r="P12" s="89">
        <f t="shared" si="7"/>
        <v>0</v>
      </c>
      <c r="Q12" s="89"/>
      <c r="R12" s="89"/>
    </row>
    <row r="13" spans="1:18" x14ac:dyDescent="0.35">
      <c r="A13" s="84" t="s">
        <v>9</v>
      </c>
      <c r="B13" s="85">
        <v>45106</v>
      </c>
      <c r="C13" s="85"/>
      <c r="D13" s="85"/>
      <c r="E13" s="86"/>
      <c r="F13" s="86"/>
      <c r="G13" s="84"/>
      <c r="H13" s="84" t="str">
        <f t="shared" si="8"/>
        <v>00:00</v>
      </c>
      <c r="I13" s="84" t="str">
        <f t="shared" si="1"/>
        <v>00</v>
      </c>
      <c r="J13" s="84" t="str">
        <f t="shared" si="2"/>
        <v>00</v>
      </c>
      <c r="K13" s="87">
        <f t="shared" si="3"/>
        <v>0</v>
      </c>
      <c r="L13" s="88">
        <f t="shared" si="4"/>
        <v>0</v>
      </c>
      <c r="M13" s="127" t="str">
        <f t="shared" si="9"/>
        <v>0</v>
      </c>
      <c r="N13" s="87">
        <f t="shared" si="6"/>
        <v>0</v>
      </c>
      <c r="O13" s="111">
        <v>20</v>
      </c>
      <c r="P13" s="89">
        <f t="shared" si="7"/>
        <v>0</v>
      </c>
      <c r="Q13" s="89"/>
      <c r="R13" s="89"/>
    </row>
    <row r="14" spans="1:18" x14ac:dyDescent="0.35">
      <c r="A14" s="84" t="s">
        <v>10</v>
      </c>
      <c r="B14" s="85">
        <v>45107</v>
      </c>
      <c r="C14" s="85"/>
      <c r="D14" s="85"/>
      <c r="E14" s="86"/>
      <c r="F14" s="86"/>
      <c r="G14" s="84"/>
      <c r="H14" s="84" t="str">
        <f t="shared" si="8"/>
        <v>00:00</v>
      </c>
      <c r="I14" s="84" t="str">
        <f t="shared" si="1"/>
        <v>00</v>
      </c>
      <c r="J14" s="84" t="str">
        <f t="shared" si="2"/>
        <v>00</v>
      </c>
      <c r="K14" s="87">
        <f t="shared" si="3"/>
        <v>0</v>
      </c>
      <c r="L14" s="88">
        <f t="shared" si="4"/>
        <v>0</v>
      </c>
      <c r="M14" s="127" t="str">
        <f t="shared" si="9"/>
        <v>0</v>
      </c>
      <c r="N14" s="87">
        <f t="shared" si="6"/>
        <v>0</v>
      </c>
      <c r="O14" s="111">
        <v>20</v>
      </c>
      <c r="P14" s="89">
        <f t="shared" si="7"/>
        <v>0</v>
      </c>
      <c r="Q14" s="89"/>
      <c r="R14" s="89"/>
    </row>
    <row r="15" spans="1:18" x14ac:dyDescent="0.35">
      <c r="A15" s="84" t="s">
        <v>11</v>
      </c>
      <c r="B15" s="85">
        <v>45108</v>
      </c>
      <c r="C15" s="85"/>
      <c r="D15" s="85"/>
      <c r="E15" s="86"/>
      <c r="F15" s="86"/>
      <c r="G15" s="84"/>
      <c r="H15" s="84" t="str">
        <f t="shared" si="8"/>
        <v>00:00</v>
      </c>
      <c r="I15" s="84" t="str">
        <f t="shared" si="1"/>
        <v>00</v>
      </c>
      <c r="J15" s="84" t="str">
        <f t="shared" si="2"/>
        <v>00</v>
      </c>
      <c r="K15" s="87">
        <f t="shared" si="3"/>
        <v>0</v>
      </c>
      <c r="L15" s="88">
        <f t="shared" si="4"/>
        <v>0</v>
      </c>
      <c r="M15" s="127" t="str">
        <f t="shared" si="9"/>
        <v>0</v>
      </c>
      <c r="N15" s="87">
        <f t="shared" si="6"/>
        <v>0</v>
      </c>
      <c r="O15" s="111">
        <v>20</v>
      </c>
      <c r="P15" s="89">
        <f t="shared" si="7"/>
        <v>0</v>
      </c>
      <c r="Q15" s="89"/>
      <c r="R15" s="89"/>
    </row>
    <row r="16" spans="1:18" s="97" customFormat="1" ht="16.2" thickBot="1" x14ac:dyDescent="0.4">
      <c r="A16" s="91" t="s">
        <v>12</v>
      </c>
      <c r="B16" s="92">
        <v>45109</v>
      </c>
      <c r="C16" s="92"/>
      <c r="D16" s="92"/>
      <c r="E16" s="93"/>
      <c r="F16" s="93"/>
      <c r="G16" s="91"/>
      <c r="H16" s="91" t="str">
        <f t="shared" si="8"/>
        <v>00:00</v>
      </c>
      <c r="I16" s="91" t="str">
        <f t="shared" si="1"/>
        <v>00</v>
      </c>
      <c r="J16" s="91" t="str">
        <f t="shared" si="2"/>
        <v>00</v>
      </c>
      <c r="K16" s="94">
        <f t="shared" si="3"/>
        <v>0</v>
      </c>
      <c r="L16" s="95">
        <f t="shared" si="4"/>
        <v>0</v>
      </c>
      <c r="M16" s="125" t="str">
        <f t="shared" si="9"/>
        <v>0</v>
      </c>
      <c r="N16" s="94">
        <f t="shared" si="6"/>
        <v>0</v>
      </c>
      <c r="O16" s="96">
        <v>20</v>
      </c>
      <c r="P16" s="96">
        <f t="shared" si="7"/>
        <v>0</v>
      </c>
      <c r="Q16" s="96"/>
      <c r="R16" s="96"/>
    </row>
    <row r="17" spans="1:18" s="118" customFormat="1" ht="32.4" customHeight="1" thickBot="1" x14ac:dyDescent="0.4">
      <c r="A17" s="113"/>
      <c r="B17" s="114"/>
      <c r="C17" s="114"/>
      <c r="D17" s="114"/>
      <c r="E17" s="115"/>
      <c r="F17" s="115"/>
      <c r="G17" s="113">
        <f>COUNTIF(G10:G16,"Y")*0.5</f>
        <v>0</v>
      </c>
      <c r="H17" s="113"/>
      <c r="I17" s="113" t="str">
        <f t="shared" si="1"/>
        <v/>
      </c>
      <c r="J17" s="113" t="str">
        <f t="shared" si="2"/>
        <v/>
      </c>
      <c r="K17" s="103"/>
      <c r="L17" s="116"/>
      <c r="M17" s="126"/>
      <c r="N17" s="103"/>
      <c r="O17" s="117"/>
      <c r="P17" s="117"/>
      <c r="Q17" s="117"/>
      <c r="R17" s="117"/>
    </row>
    <row r="18" spans="1:18" s="112" customFormat="1" x14ac:dyDescent="0.35">
      <c r="A18" s="106" t="s">
        <v>13</v>
      </c>
      <c r="B18" s="107">
        <v>45110</v>
      </c>
      <c r="C18" s="107"/>
      <c r="D18" s="107"/>
      <c r="E18" s="108"/>
      <c r="F18" s="108"/>
      <c r="G18" s="106"/>
      <c r="H18" s="106" t="str">
        <f t="shared" si="8"/>
        <v>00:00</v>
      </c>
      <c r="I18" s="106" t="str">
        <f t="shared" si="1"/>
        <v>00</v>
      </c>
      <c r="J18" s="106" t="str">
        <f t="shared" si="2"/>
        <v>00</v>
      </c>
      <c r="K18" s="109">
        <f t="shared" si="3"/>
        <v>0</v>
      </c>
      <c r="L18" s="110">
        <f t="shared" si="4"/>
        <v>0</v>
      </c>
      <c r="M18" s="127" t="str">
        <f>LEFT(L18,5)</f>
        <v>0</v>
      </c>
      <c r="N18" s="109">
        <f t="shared" si="6"/>
        <v>0</v>
      </c>
      <c r="O18" s="111">
        <v>20</v>
      </c>
      <c r="P18" s="111">
        <f t="shared" si="7"/>
        <v>0</v>
      </c>
      <c r="Q18" s="111"/>
      <c r="R18" s="111"/>
    </row>
    <row r="19" spans="1:18" x14ac:dyDescent="0.35">
      <c r="A19" s="84" t="s">
        <v>7</v>
      </c>
      <c r="B19" s="85">
        <v>45111</v>
      </c>
      <c r="C19" s="85" t="s">
        <v>20</v>
      </c>
      <c r="D19" s="85" t="s">
        <v>17</v>
      </c>
      <c r="E19" s="86">
        <v>0.64583333333333337</v>
      </c>
      <c r="F19" s="86">
        <v>0.875</v>
      </c>
      <c r="G19" s="84"/>
      <c r="H19" s="84" t="str">
        <f t="shared" si="8"/>
        <v>05:30</v>
      </c>
      <c r="I19" s="84" t="str">
        <f t="shared" si="1"/>
        <v>05</v>
      </c>
      <c r="J19" s="84" t="str">
        <f t="shared" si="2"/>
        <v>30</v>
      </c>
      <c r="K19" s="87">
        <f t="shared" si="3"/>
        <v>0.5</v>
      </c>
      <c r="L19" s="88">
        <f t="shared" si="4"/>
        <v>5.5</v>
      </c>
      <c r="M19" s="127" t="str">
        <f t="shared" ref="M19:M24" si="10">LEFT(L19,5)</f>
        <v>5.5</v>
      </c>
      <c r="N19" s="87">
        <f t="shared" si="6"/>
        <v>0</v>
      </c>
      <c r="O19" s="89">
        <v>20</v>
      </c>
      <c r="P19" s="89">
        <f t="shared" si="7"/>
        <v>110</v>
      </c>
      <c r="Q19" s="89"/>
      <c r="R19" s="89"/>
    </row>
    <row r="20" spans="1:18" x14ac:dyDescent="0.35">
      <c r="A20" s="84" t="s">
        <v>8</v>
      </c>
      <c r="B20" s="85">
        <v>45112</v>
      </c>
      <c r="C20" s="85"/>
      <c r="D20" s="85"/>
      <c r="E20" s="86"/>
      <c r="F20" s="86"/>
      <c r="G20" s="84"/>
      <c r="H20" s="84" t="str">
        <f t="shared" si="8"/>
        <v>00:00</v>
      </c>
      <c r="I20" s="84" t="str">
        <f t="shared" si="1"/>
        <v>00</v>
      </c>
      <c r="J20" s="84" t="str">
        <f t="shared" si="2"/>
        <v>00</v>
      </c>
      <c r="K20" s="87">
        <f t="shared" si="3"/>
        <v>0</v>
      </c>
      <c r="L20" s="88">
        <f t="shared" si="4"/>
        <v>0</v>
      </c>
      <c r="M20" s="127" t="str">
        <f t="shared" si="10"/>
        <v>0</v>
      </c>
      <c r="N20" s="87">
        <f t="shared" si="6"/>
        <v>0</v>
      </c>
      <c r="O20" s="89">
        <v>20</v>
      </c>
      <c r="P20" s="89">
        <f t="shared" si="7"/>
        <v>0</v>
      </c>
      <c r="Q20" s="89"/>
      <c r="R20" s="89"/>
    </row>
    <row r="21" spans="1:18" x14ac:dyDescent="0.35">
      <c r="A21" s="84" t="s">
        <v>9</v>
      </c>
      <c r="B21" s="85">
        <v>45113</v>
      </c>
      <c r="C21" s="85"/>
      <c r="D21" s="85"/>
      <c r="E21" s="86"/>
      <c r="F21" s="86"/>
      <c r="G21" s="84"/>
      <c r="H21" s="84" t="str">
        <f t="shared" si="8"/>
        <v>00:00</v>
      </c>
      <c r="I21" s="84" t="str">
        <f t="shared" si="1"/>
        <v>00</v>
      </c>
      <c r="J21" s="84" t="str">
        <f t="shared" si="2"/>
        <v>00</v>
      </c>
      <c r="K21" s="87">
        <f t="shared" si="3"/>
        <v>0</v>
      </c>
      <c r="L21" s="88">
        <f t="shared" si="4"/>
        <v>0</v>
      </c>
      <c r="M21" s="127" t="str">
        <f t="shared" si="10"/>
        <v>0</v>
      </c>
      <c r="N21" s="87">
        <f t="shared" si="6"/>
        <v>0</v>
      </c>
      <c r="O21" s="89">
        <v>20</v>
      </c>
      <c r="P21" s="89">
        <f t="shared" si="7"/>
        <v>0</v>
      </c>
      <c r="Q21" s="89"/>
      <c r="R21" s="89"/>
    </row>
    <row r="22" spans="1:18" x14ac:dyDescent="0.35">
      <c r="A22" s="84" t="s">
        <v>10</v>
      </c>
      <c r="B22" s="85">
        <v>45114</v>
      </c>
      <c r="C22" s="85"/>
      <c r="D22" s="85"/>
      <c r="E22" s="86"/>
      <c r="F22" s="86"/>
      <c r="G22" s="84"/>
      <c r="H22" s="84" t="str">
        <f t="shared" si="8"/>
        <v>00:00</v>
      </c>
      <c r="I22" s="84" t="str">
        <f t="shared" si="1"/>
        <v>00</v>
      </c>
      <c r="J22" s="84" t="str">
        <f t="shared" si="2"/>
        <v>00</v>
      </c>
      <c r="K22" s="87">
        <f t="shared" si="3"/>
        <v>0</v>
      </c>
      <c r="L22" s="88">
        <f t="shared" si="4"/>
        <v>0</v>
      </c>
      <c r="M22" s="127" t="str">
        <f t="shared" si="10"/>
        <v>0</v>
      </c>
      <c r="N22" s="87">
        <f t="shared" si="6"/>
        <v>0</v>
      </c>
      <c r="O22" s="89">
        <v>20</v>
      </c>
      <c r="P22" s="89">
        <f t="shared" si="7"/>
        <v>0</v>
      </c>
      <c r="Q22" s="89"/>
      <c r="R22" s="89"/>
    </row>
    <row r="23" spans="1:18" x14ac:dyDescent="0.35">
      <c r="A23" s="84" t="s">
        <v>11</v>
      </c>
      <c r="B23" s="85">
        <v>45115</v>
      </c>
      <c r="C23" s="85"/>
      <c r="D23" s="85"/>
      <c r="E23" s="86"/>
      <c r="F23" s="86"/>
      <c r="G23" s="84"/>
      <c r="H23" s="84" t="str">
        <f t="shared" si="8"/>
        <v>00:00</v>
      </c>
      <c r="I23" s="84" t="str">
        <f t="shared" si="1"/>
        <v>00</v>
      </c>
      <c r="J23" s="84" t="str">
        <f t="shared" si="2"/>
        <v>00</v>
      </c>
      <c r="K23" s="87">
        <f t="shared" si="3"/>
        <v>0</v>
      </c>
      <c r="L23" s="88">
        <f t="shared" si="4"/>
        <v>0</v>
      </c>
      <c r="M23" s="127" t="str">
        <f t="shared" si="10"/>
        <v>0</v>
      </c>
      <c r="N23" s="87">
        <f t="shared" si="6"/>
        <v>0</v>
      </c>
      <c r="O23" s="89">
        <v>20</v>
      </c>
      <c r="P23" s="89">
        <f t="shared" si="7"/>
        <v>0</v>
      </c>
      <c r="Q23" s="89"/>
      <c r="R23" s="89"/>
    </row>
    <row r="24" spans="1:18" s="97" customFormat="1" ht="16.2" thickBot="1" x14ac:dyDescent="0.4">
      <c r="A24" s="91" t="s">
        <v>12</v>
      </c>
      <c r="B24" s="92">
        <v>45116</v>
      </c>
      <c r="H24" s="91" t="str">
        <f t="shared" si="8"/>
        <v>00:00</v>
      </c>
      <c r="I24" s="91" t="str">
        <f t="shared" si="1"/>
        <v>00</v>
      </c>
      <c r="J24" s="91" t="str">
        <f t="shared" si="2"/>
        <v>00</v>
      </c>
      <c r="K24" s="94">
        <f t="shared" si="3"/>
        <v>0</v>
      </c>
      <c r="L24" s="95">
        <f t="shared" si="4"/>
        <v>0</v>
      </c>
      <c r="M24" s="125" t="str">
        <f t="shared" si="10"/>
        <v>0</v>
      </c>
      <c r="N24" s="94">
        <f t="shared" si="6"/>
        <v>0</v>
      </c>
      <c r="O24" s="96">
        <v>20</v>
      </c>
      <c r="P24" s="96">
        <f t="shared" si="7"/>
        <v>0</v>
      </c>
      <c r="Q24" s="119"/>
    </row>
    <row r="25" spans="1:18" s="118" customFormat="1" ht="32.4" customHeight="1" thickBot="1" x14ac:dyDescent="0.4">
      <c r="A25" s="113"/>
      <c r="B25" s="114"/>
      <c r="C25" s="114"/>
      <c r="D25" s="114"/>
      <c r="E25" s="115"/>
      <c r="F25" s="115"/>
      <c r="G25" s="113">
        <f>COUNTIF(G18:G24,"Y")*0.5</f>
        <v>0</v>
      </c>
      <c r="H25" s="113"/>
      <c r="I25" s="113" t="str">
        <f t="shared" si="1"/>
        <v/>
      </c>
      <c r="J25" s="113" t="str">
        <f t="shared" si="2"/>
        <v/>
      </c>
      <c r="K25" s="103"/>
      <c r="L25" s="116"/>
      <c r="M25" s="126"/>
      <c r="N25" s="103"/>
      <c r="O25" s="117"/>
      <c r="P25" s="117"/>
      <c r="Q25" s="117"/>
      <c r="R25" s="117"/>
    </row>
    <row r="26" spans="1:18" s="112" customFormat="1" x14ac:dyDescent="0.35">
      <c r="A26" s="106" t="s">
        <v>13</v>
      </c>
      <c r="B26" s="107">
        <v>45117</v>
      </c>
      <c r="H26" s="106" t="str">
        <f t="shared" si="8"/>
        <v>00:00</v>
      </c>
      <c r="I26" s="106" t="str">
        <f t="shared" si="1"/>
        <v>00</v>
      </c>
      <c r="J26" s="106" t="str">
        <f t="shared" si="2"/>
        <v>00</v>
      </c>
      <c r="K26" s="109">
        <f t="shared" si="3"/>
        <v>0</v>
      </c>
      <c r="L26" s="110">
        <f t="shared" si="4"/>
        <v>0</v>
      </c>
      <c r="M26" s="127" t="str">
        <f>LEFT(L26,5)</f>
        <v>0</v>
      </c>
      <c r="N26" s="109">
        <f t="shared" si="6"/>
        <v>0</v>
      </c>
      <c r="O26" s="111">
        <v>20</v>
      </c>
      <c r="P26" s="111">
        <f t="shared" si="7"/>
        <v>0</v>
      </c>
      <c r="Q26" s="120"/>
    </row>
    <row r="27" spans="1:18" x14ac:dyDescent="0.35">
      <c r="A27" s="84" t="s">
        <v>7</v>
      </c>
      <c r="B27" s="85">
        <v>45118</v>
      </c>
      <c r="C27" s="85" t="s">
        <v>15</v>
      </c>
      <c r="D27" s="85" t="s">
        <v>17</v>
      </c>
      <c r="E27" s="86">
        <v>0.75</v>
      </c>
      <c r="F27" s="86">
        <v>0.87708333333333333</v>
      </c>
      <c r="G27" s="84"/>
      <c r="H27" s="84" t="str">
        <f t="shared" si="8"/>
        <v>03:03</v>
      </c>
      <c r="I27" s="84" t="str">
        <f t="shared" si="1"/>
        <v>03</v>
      </c>
      <c r="J27" s="84" t="str">
        <f t="shared" si="2"/>
        <v>03</v>
      </c>
      <c r="K27" s="87">
        <f t="shared" si="3"/>
        <v>0.05</v>
      </c>
      <c r="L27" s="88">
        <f t="shared" si="4"/>
        <v>3.05</v>
      </c>
      <c r="M27" s="127" t="str">
        <f t="shared" ref="M27:M32" si="11">LEFT(L27,5)</f>
        <v>3.05</v>
      </c>
      <c r="N27" s="87">
        <f t="shared" si="6"/>
        <v>0</v>
      </c>
      <c r="O27" s="89">
        <v>20</v>
      </c>
      <c r="P27" s="89">
        <f t="shared" si="7"/>
        <v>61</v>
      </c>
      <c r="Q27" s="89"/>
    </row>
    <row r="28" spans="1:18" x14ac:dyDescent="0.35">
      <c r="A28" s="84" t="s">
        <v>8</v>
      </c>
      <c r="B28" s="85">
        <v>45119</v>
      </c>
      <c r="H28" s="84" t="str">
        <f t="shared" si="8"/>
        <v>00:00</v>
      </c>
      <c r="I28" s="84" t="str">
        <f t="shared" si="1"/>
        <v>00</v>
      </c>
      <c r="J28" s="84" t="str">
        <f t="shared" si="2"/>
        <v>00</v>
      </c>
      <c r="K28" s="87">
        <f t="shared" si="3"/>
        <v>0</v>
      </c>
      <c r="L28" s="88">
        <f t="shared" si="4"/>
        <v>0</v>
      </c>
      <c r="M28" s="127" t="str">
        <f t="shared" si="11"/>
        <v>0</v>
      </c>
      <c r="N28" s="87">
        <f t="shared" si="6"/>
        <v>0</v>
      </c>
      <c r="O28" s="89">
        <v>20</v>
      </c>
      <c r="P28" s="89">
        <f t="shared" si="7"/>
        <v>0</v>
      </c>
    </row>
    <row r="29" spans="1:18" x14ac:dyDescent="0.35">
      <c r="A29" s="84" t="s">
        <v>9</v>
      </c>
      <c r="B29" s="85">
        <v>45120</v>
      </c>
      <c r="H29" s="84" t="str">
        <f t="shared" si="8"/>
        <v>00:00</v>
      </c>
      <c r="I29" s="84" t="str">
        <f t="shared" si="1"/>
        <v>00</v>
      </c>
      <c r="J29" s="84" t="str">
        <f t="shared" si="2"/>
        <v>00</v>
      </c>
      <c r="K29" s="87">
        <f t="shared" si="3"/>
        <v>0</v>
      </c>
      <c r="L29" s="88">
        <f t="shared" si="4"/>
        <v>0</v>
      </c>
      <c r="M29" s="127" t="str">
        <f t="shared" si="11"/>
        <v>0</v>
      </c>
      <c r="N29" s="87">
        <f t="shared" si="6"/>
        <v>0</v>
      </c>
      <c r="O29" s="89">
        <v>20</v>
      </c>
      <c r="P29" s="89">
        <f t="shared" si="7"/>
        <v>0</v>
      </c>
    </row>
    <row r="30" spans="1:18" x14ac:dyDescent="0.35">
      <c r="A30" s="84" t="s">
        <v>10</v>
      </c>
      <c r="B30" s="85">
        <v>45121</v>
      </c>
      <c r="H30" s="84" t="str">
        <f t="shared" si="8"/>
        <v>00:00</v>
      </c>
      <c r="I30" s="84" t="str">
        <f t="shared" si="1"/>
        <v>00</v>
      </c>
      <c r="J30" s="84" t="str">
        <f t="shared" si="2"/>
        <v>00</v>
      </c>
      <c r="K30" s="87">
        <f t="shared" si="3"/>
        <v>0</v>
      </c>
      <c r="L30" s="88">
        <f t="shared" si="4"/>
        <v>0</v>
      </c>
      <c r="M30" s="127" t="str">
        <f t="shared" si="11"/>
        <v>0</v>
      </c>
      <c r="N30" s="87">
        <f t="shared" si="6"/>
        <v>0</v>
      </c>
      <c r="O30" s="89">
        <v>20</v>
      </c>
      <c r="P30" s="89">
        <f t="shared" si="7"/>
        <v>0</v>
      </c>
    </row>
    <row r="31" spans="1:18" x14ac:dyDescent="0.35">
      <c r="A31" s="84" t="s">
        <v>11</v>
      </c>
      <c r="B31" s="85">
        <v>45122</v>
      </c>
      <c r="C31" s="85" t="s">
        <v>15</v>
      </c>
      <c r="D31" s="85" t="s">
        <v>17</v>
      </c>
      <c r="E31" s="86">
        <v>0.57152777777777775</v>
      </c>
      <c r="F31" s="86">
        <v>0.67569444444444438</v>
      </c>
      <c r="G31" s="84"/>
      <c r="H31" s="84" t="str">
        <f t="shared" si="8"/>
        <v>02:30</v>
      </c>
      <c r="I31" s="84" t="str">
        <f t="shared" si="1"/>
        <v>02</v>
      </c>
      <c r="J31" s="84" t="str">
        <f t="shared" si="2"/>
        <v>30</v>
      </c>
      <c r="K31" s="87">
        <f t="shared" si="3"/>
        <v>0.5</v>
      </c>
      <c r="L31" s="88">
        <f t="shared" si="4"/>
        <v>2.5</v>
      </c>
      <c r="M31" s="127" t="str">
        <f t="shared" si="11"/>
        <v>2.5</v>
      </c>
      <c r="N31" s="87">
        <f t="shared" si="6"/>
        <v>0</v>
      </c>
      <c r="O31" s="89">
        <v>20</v>
      </c>
      <c r="P31" s="89">
        <f t="shared" si="7"/>
        <v>50</v>
      </c>
      <c r="Q31" s="89"/>
    </row>
    <row r="32" spans="1:18" s="97" customFormat="1" ht="16.2" thickBot="1" x14ac:dyDescent="0.4">
      <c r="A32" s="91" t="s">
        <v>12</v>
      </c>
      <c r="B32" s="92">
        <v>45123</v>
      </c>
      <c r="H32" s="91" t="str">
        <f t="shared" si="8"/>
        <v>00:00</v>
      </c>
      <c r="I32" s="91" t="str">
        <f t="shared" si="1"/>
        <v>00</v>
      </c>
      <c r="J32" s="91" t="str">
        <f t="shared" si="2"/>
        <v>00</v>
      </c>
      <c r="K32" s="94">
        <f t="shared" si="3"/>
        <v>0</v>
      </c>
      <c r="L32" s="95">
        <f t="shared" si="4"/>
        <v>0</v>
      </c>
      <c r="M32" s="125" t="str">
        <f t="shared" si="11"/>
        <v>0</v>
      </c>
      <c r="N32" s="94">
        <f t="shared" si="6"/>
        <v>0</v>
      </c>
      <c r="O32" s="96">
        <v>20</v>
      </c>
      <c r="P32" s="96">
        <f t="shared" si="7"/>
        <v>0</v>
      </c>
      <c r="Q32" s="119"/>
    </row>
    <row r="33" spans="1:18" s="118" customFormat="1" ht="32.4" customHeight="1" thickBot="1" x14ac:dyDescent="0.4">
      <c r="A33" s="113"/>
      <c r="B33" s="114"/>
      <c r="C33" s="114"/>
      <c r="D33" s="114"/>
      <c r="E33" s="115"/>
      <c r="F33" s="115"/>
      <c r="G33" s="113">
        <f>COUNTIF(G26:G32,"Y")*0.5</f>
        <v>0</v>
      </c>
      <c r="H33" s="113"/>
      <c r="I33" s="113" t="str">
        <f t="shared" si="1"/>
        <v/>
      </c>
      <c r="J33" s="113" t="str">
        <f t="shared" si="2"/>
        <v/>
      </c>
      <c r="K33" s="103"/>
      <c r="L33" s="116"/>
      <c r="M33" s="126"/>
      <c r="N33" s="103"/>
      <c r="O33" s="117"/>
      <c r="P33" s="117"/>
      <c r="Q33" s="117"/>
      <c r="R33" s="117"/>
    </row>
    <row r="34" spans="1:18" s="112" customFormat="1" x14ac:dyDescent="0.35">
      <c r="A34" s="106" t="s">
        <v>13</v>
      </c>
      <c r="B34" s="107">
        <v>45124</v>
      </c>
      <c r="H34" s="106" t="str">
        <f t="shared" si="8"/>
        <v>00:00</v>
      </c>
      <c r="I34" s="106" t="str">
        <f t="shared" si="1"/>
        <v>00</v>
      </c>
      <c r="J34" s="106" t="str">
        <f t="shared" si="2"/>
        <v>00</v>
      </c>
      <c r="K34" s="109">
        <f t="shared" si="3"/>
        <v>0</v>
      </c>
      <c r="L34" s="110">
        <f t="shared" si="4"/>
        <v>0</v>
      </c>
      <c r="M34" s="128" t="str">
        <f>LEFT(L34,5)</f>
        <v>0</v>
      </c>
      <c r="N34" s="109">
        <f t="shared" si="6"/>
        <v>0</v>
      </c>
      <c r="O34" s="120"/>
      <c r="P34" s="111">
        <f t="shared" si="7"/>
        <v>0</v>
      </c>
      <c r="Q34" s="120"/>
    </row>
    <row r="35" spans="1:18" x14ac:dyDescent="0.35">
      <c r="A35" s="84" t="s">
        <v>7</v>
      </c>
      <c r="B35" s="85">
        <v>45125</v>
      </c>
      <c r="H35" s="84" t="str">
        <f t="shared" si="8"/>
        <v>00:00</v>
      </c>
      <c r="I35" s="84" t="str">
        <f t="shared" si="1"/>
        <v>00</v>
      </c>
      <c r="J35" s="84" t="str">
        <f t="shared" si="2"/>
        <v>00</v>
      </c>
      <c r="K35" s="87">
        <f t="shared" si="3"/>
        <v>0</v>
      </c>
      <c r="L35" s="88">
        <f t="shared" si="4"/>
        <v>0</v>
      </c>
      <c r="M35" s="128" t="str">
        <f t="shared" ref="M35:M40" si="12">LEFT(L35,5)</f>
        <v>0</v>
      </c>
      <c r="N35" s="87">
        <f t="shared" si="6"/>
        <v>0</v>
      </c>
      <c r="P35" s="89">
        <f t="shared" si="7"/>
        <v>0</v>
      </c>
    </row>
    <row r="36" spans="1:18" x14ac:dyDescent="0.35">
      <c r="A36" s="84" t="s">
        <v>8</v>
      </c>
      <c r="B36" s="85">
        <v>45126</v>
      </c>
      <c r="H36" s="84" t="str">
        <f t="shared" si="8"/>
        <v>00:00</v>
      </c>
      <c r="I36" s="84" t="str">
        <f t="shared" si="1"/>
        <v>00</v>
      </c>
      <c r="J36" s="84" t="str">
        <f t="shared" si="2"/>
        <v>00</v>
      </c>
      <c r="K36" s="87">
        <f t="shared" si="3"/>
        <v>0</v>
      </c>
      <c r="L36" s="88">
        <f t="shared" si="4"/>
        <v>0</v>
      </c>
      <c r="M36" s="128" t="str">
        <f t="shared" si="12"/>
        <v>0</v>
      </c>
      <c r="N36" s="87">
        <f t="shared" si="6"/>
        <v>0</v>
      </c>
      <c r="P36" s="89">
        <f t="shared" si="7"/>
        <v>0</v>
      </c>
    </row>
    <row r="37" spans="1:18" x14ac:dyDescent="0.35">
      <c r="A37" s="84" t="s">
        <v>9</v>
      </c>
      <c r="B37" s="85">
        <v>45127</v>
      </c>
      <c r="H37" s="84" t="str">
        <f t="shared" si="8"/>
        <v>00:00</v>
      </c>
      <c r="I37" s="84" t="str">
        <f t="shared" si="1"/>
        <v>00</v>
      </c>
      <c r="J37" s="84" t="str">
        <f t="shared" si="2"/>
        <v>00</v>
      </c>
      <c r="K37" s="87">
        <f t="shared" si="3"/>
        <v>0</v>
      </c>
      <c r="L37" s="88">
        <f t="shared" si="4"/>
        <v>0</v>
      </c>
      <c r="M37" s="128" t="str">
        <f t="shared" si="12"/>
        <v>0</v>
      </c>
      <c r="N37" s="87">
        <f t="shared" si="6"/>
        <v>0</v>
      </c>
      <c r="P37" s="89">
        <f t="shared" si="7"/>
        <v>0</v>
      </c>
    </row>
    <row r="38" spans="1:18" x14ac:dyDescent="0.35">
      <c r="A38" s="84" t="s">
        <v>10</v>
      </c>
      <c r="B38" s="85">
        <v>45128</v>
      </c>
      <c r="H38" s="84" t="str">
        <f t="shared" si="8"/>
        <v>00:00</v>
      </c>
      <c r="I38" s="84" t="str">
        <f t="shared" si="1"/>
        <v>00</v>
      </c>
      <c r="J38" s="84" t="str">
        <f t="shared" si="2"/>
        <v>00</v>
      </c>
      <c r="K38" s="87">
        <f t="shared" si="3"/>
        <v>0</v>
      </c>
      <c r="L38" s="88">
        <f t="shared" si="4"/>
        <v>0</v>
      </c>
      <c r="M38" s="128" t="str">
        <f t="shared" si="12"/>
        <v>0</v>
      </c>
      <c r="N38" s="87">
        <f t="shared" si="6"/>
        <v>0</v>
      </c>
      <c r="P38" s="89">
        <f t="shared" si="7"/>
        <v>0</v>
      </c>
    </row>
    <row r="39" spans="1:18" x14ac:dyDescent="0.35">
      <c r="A39" s="84" t="s">
        <v>11</v>
      </c>
      <c r="B39" s="85">
        <v>45129</v>
      </c>
      <c r="H39" s="84" t="str">
        <f t="shared" si="8"/>
        <v>00:00</v>
      </c>
      <c r="I39" s="84" t="str">
        <f t="shared" si="1"/>
        <v>00</v>
      </c>
      <c r="J39" s="84" t="str">
        <f t="shared" si="2"/>
        <v>00</v>
      </c>
      <c r="K39" s="87">
        <f t="shared" si="3"/>
        <v>0</v>
      </c>
      <c r="L39" s="88">
        <f t="shared" si="4"/>
        <v>0</v>
      </c>
      <c r="M39" s="128" t="str">
        <f t="shared" si="12"/>
        <v>0</v>
      </c>
      <c r="N39" s="87">
        <f t="shared" si="6"/>
        <v>0</v>
      </c>
      <c r="P39" s="89">
        <f t="shared" si="7"/>
        <v>0</v>
      </c>
    </row>
    <row r="40" spans="1:18" s="97" customFormat="1" ht="16.2" thickBot="1" x14ac:dyDescent="0.4">
      <c r="A40" s="91" t="s">
        <v>12</v>
      </c>
      <c r="B40" s="92">
        <v>45130</v>
      </c>
      <c r="H40" s="91" t="str">
        <f t="shared" si="8"/>
        <v>00:00</v>
      </c>
      <c r="I40" s="91" t="str">
        <f t="shared" si="1"/>
        <v>00</v>
      </c>
      <c r="J40" s="91" t="str">
        <f t="shared" si="2"/>
        <v>00</v>
      </c>
      <c r="K40" s="94">
        <f t="shared" si="3"/>
        <v>0</v>
      </c>
      <c r="L40" s="95">
        <f t="shared" si="4"/>
        <v>0</v>
      </c>
      <c r="M40" s="129" t="str">
        <f t="shared" si="12"/>
        <v>0</v>
      </c>
      <c r="N40" s="94">
        <f t="shared" si="6"/>
        <v>0</v>
      </c>
      <c r="O40" s="119"/>
      <c r="P40" s="96">
        <f t="shared" si="7"/>
        <v>0</v>
      </c>
      <c r="Q40" s="119"/>
    </row>
    <row r="41" spans="1:18" s="118" customFormat="1" ht="32.4" customHeight="1" thickBot="1" x14ac:dyDescent="0.4">
      <c r="A41" s="113"/>
      <c r="B41" s="114"/>
      <c r="C41" s="114"/>
      <c r="D41" s="114"/>
      <c r="E41" s="115"/>
      <c r="F41" s="115"/>
      <c r="G41" s="113">
        <f>COUNTIF(G34:G40,"Y")*0.5</f>
        <v>0</v>
      </c>
      <c r="H41" s="113"/>
      <c r="I41" s="113" t="str">
        <f t="shared" si="1"/>
        <v/>
      </c>
      <c r="J41" s="113" t="str">
        <f t="shared" si="2"/>
        <v/>
      </c>
      <c r="K41" s="103"/>
      <c r="L41" s="116"/>
      <c r="M41" s="126"/>
      <c r="N41" s="103"/>
      <c r="O41" s="117"/>
      <c r="P41" s="117"/>
      <c r="Q41" s="117"/>
      <c r="R41" s="117"/>
    </row>
    <row r="42" spans="1:18" s="112" customFormat="1" x14ac:dyDescent="0.35">
      <c r="A42" s="106" t="s">
        <v>13</v>
      </c>
      <c r="B42" s="107">
        <v>45131</v>
      </c>
      <c r="H42" s="106" t="str">
        <f t="shared" si="8"/>
        <v>00:00</v>
      </c>
      <c r="I42" s="106" t="str">
        <f t="shared" si="1"/>
        <v>00</v>
      </c>
      <c r="J42" s="106" t="str">
        <f t="shared" si="2"/>
        <v>00</v>
      </c>
      <c r="K42" s="109">
        <f t="shared" si="3"/>
        <v>0</v>
      </c>
      <c r="L42" s="110">
        <f t="shared" si="4"/>
        <v>0</v>
      </c>
      <c r="M42" s="128" t="str">
        <f>LEFT(L42,5)</f>
        <v>0</v>
      </c>
      <c r="N42" s="109">
        <f t="shared" si="6"/>
        <v>0</v>
      </c>
      <c r="O42" s="120"/>
      <c r="P42" s="111">
        <f t="shared" si="7"/>
        <v>0</v>
      </c>
      <c r="Q42" s="120"/>
    </row>
    <row r="43" spans="1:18" x14ac:dyDescent="0.35">
      <c r="A43" s="84" t="s">
        <v>7</v>
      </c>
      <c r="B43" s="85">
        <v>45132</v>
      </c>
      <c r="H43" s="84" t="str">
        <f t="shared" si="8"/>
        <v>00:00</v>
      </c>
      <c r="I43" s="84" t="str">
        <f t="shared" si="1"/>
        <v>00</v>
      </c>
      <c r="J43" s="84" t="str">
        <f t="shared" si="2"/>
        <v>00</v>
      </c>
      <c r="K43" s="87">
        <f t="shared" si="3"/>
        <v>0</v>
      </c>
      <c r="L43" s="88">
        <f t="shared" si="4"/>
        <v>0</v>
      </c>
      <c r="M43" s="128" t="str">
        <f t="shared" ref="M43:M48" si="13">LEFT(L43,5)</f>
        <v>0</v>
      </c>
      <c r="N43" s="87">
        <f t="shared" si="6"/>
        <v>0</v>
      </c>
      <c r="P43" s="89">
        <f t="shared" si="7"/>
        <v>0</v>
      </c>
    </row>
    <row r="44" spans="1:18" x14ac:dyDescent="0.35">
      <c r="A44" s="84" t="s">
        <v>8</v>
      </c>
      <c r="B44" s="85">
        <v>45133</v>
      </c>
      <c r="H44" s="84" t="str">
        <f t="shared" si="8"/>
        <v>00:00</v>
      </c>
      <c r="I44" s="84" t="str">
        <f t="shared" si="1"/>
        <v>00</v>
      </c>
      <c r="J44" s="84" t="str">
        <f t="shared" si="2"/>
        <v>00</v>
      </c>
      <c r="K44" s="87">
        <f t="shared" si="3"/>
        <v>0</v>
      </c>
      <c r="L44" s="88">
        <f t="shared" si="4"/>
        <v>0</v>
      </c>
      <c r="M44" s="128" t="str">
        <f t="shared" si="13"/>
        <v>0</v>
      </c>
      <c r="N44" s="87">
        <f t="shared" si="6"/>
        <v>0</v>
      </c>
      <c r="P44" s="89">
        <f t="shared" si="7"/>
        <v>0</v>
      </c>
    </row>
    <row r="45" spans="1:18" x14ac:dyDescent="0.35">
      <c r="A45" s="84" t="s">
        <v>9</v>
      </c>
      <c r="B45" s="85">
        <v>45134</v>
      </c>
      <c r="C45" s="85" t="s">
        <v>21</v>
      </c>
      <c r="D45" s="85" t="s">
        <v>17</v>
      </c>
      <c r="E45" s="86">
        <v>0.76666666666666661</v>
      </c>
      <c r="F45" s="86">
        <v>0.82638888888888884</v>
      </c>
      <c r="G45" s="84"/>
      <c r="H45" s="84" t="str">
        <f t="shared" si="8"/>
        <v>01:26</v>
      </c>
      <c r="I45" s="84" t="str">
        <f t="shared" si="1"/>
        <v>01</v>
      </c>
      <c r="J45" s="84" t="str">
        <f t="shared" si="2"/>
        <v>26</v>
      </c>
      <c r="K45" s="87">
        <f t="shared" si="3"/>
        <v>0.43333333333333335</v>
      </c>
      <c r="L45" s="88">
        <f t="shared" si="4"/>
        <v>1.43</v>
      </c>
      <c r="M45" s="128" t="str">
        <f t="shared" si="13"/>
        <v>1.43</v>
      </c>
      <c r="N45" s="87">
        <f t="shared" si="6"/>
        <v>0</v>
      </c>
      <c r="O45" s="89">
        <v>20</v>
      </c>
      <c r="P45" s="89">
        <f t="shared" si="7"/>
        <v>28.599999999999998</v>
      </c>
      <c r="Q45" s="89"/>
    </row>
    <row r="46" spans="1:18" x14ac:dyDescent="0.35">
      <c r="A46" s="84" t="s">
        <v>10</v>
      </c>
      <c r="B46" s="85">
        <v>45135</v>
      </c>
      <c r="H46" s="84" t="str">
        <f t="shared" si="8"/>
        <v>00:00</v>
      </c>
      <c r="I46" s="84" t="str">
        <f t="shared" si="1"/>
        <v>00</v>
      </c>
      <c r="J46" s="84" t="str">
        <f t="shared" si="2"/>
        <v>00</v>
      </c>
      <c r="K46" s="87">
        <f t="shared" si="3"/>
        <v>0</v>
      </c>
      <c r="L46" s="88">
        <f t="shared" si="4"/>
        <v>0</v>
      </c>
      <c r="M46" s="128" t="str">
        <f t="shared" si="13"/>
        <v>0</v>
      </c>
      <c r="N46" s="87">
        <f t="shared" si="6"/>
        <v>0</v>
      </c>
      <c r="P46" s="89">
        <f t="shared" si="7"/>
        <v>0</v>
      </c>
    </row>
    <row r="47" spans="1:18" x14ac:dyDescent="0.35">
      <c r="A47" s="84" t="s">
        <v>11</v>
      </c>
      <c r="B47" s="85">
        <v>45136</v>
      </c>
      <c r="C47" s="85" t="s">
        <v>21</v>
      </c>
      <c r="D47" s="85" t="s">
        <v>17</v>
      </c>
      <c r="E47" s="86">
        <v>0.52083333333333337</v>
      </c>
      <c r="F47" s="86">
        <v>0.71666666666666667</v>
      </c>
      <c r="G47" s="84"/>
      <c r="H47" s="84" t="str">
        <f t="shared" si="8"/>
        <v>04:42</v>
      </c>
      <c r="I47" s="84" t="str">
        <f t="shared" si="1"/>
        <v>04</v>
      </c>
      <c r="J47" s="84" t="str">
        <f t="shared" si="2"/>
        <v>42</v>
      </c>
      <c r="K47" s="87">
        <f t="shared" si="3"/>
        <v>0.7</v>
      </c>
      <c r="L47" s="88">
        <f t="shared" si="4"/>
        <v>4.7</v>
      </c>
      <c r="M47" s="128" t="str">
        <f t="shared" si="13"/>
        <v>4.7</v>
      </c>
      <c r="N47" s="87">
        <f t="shared" si="6"/>
        <v>0</v>
      </c>
      <c r="O47" s="89">
        <v>20</v>
      </c>
      <c r="P47" s="89">
        <f t="shared" si="7"/>
        <v>94</v>
      </c>
      <c r="Q47" s="89"/>
    </row>
    <row r="48" spans="1:18" s="97" customFormat="1" ht="16.2" thickBot="1" x14ac:dyDescent="0.4">
      <c r="A48" s="91" t="s">
        <v>12</v>
      </c>
      <c r="B48" s="92">
        <v>45137</v>
      </c>
      <c r="H48" s="91" t="str">
        <f t="shared" si="8"/>
        <v>00:00</v>
      </c>
      <c r="I48" s="91" t="str">
        <f t="shared" si="1"/>
        <v>00</v>
      </c>
      <c r="J48" s="91" t="str">
        <f t="shared" si="2"/>
        <v>00</v>
      </c>
      <c r="K48" s="94">
        <f t="shared" si="3"/>
        <v>0</v>
      </c>
      <c r="L48" s="95">
        <f t="shared" si="4"/>
        <v>0</v>
      </c>
      <c r="M48" s="129" t="str">
        <f t="shared" si="13"/>
        <v>0</v>
      </c>
      <c r="N48" s="94">
        <f t="shared" si="6"/>
        <v>0</v>
      </c>
      <c r="O48" s="119"/>
      <c r="P48" s="96">
        <f t="shared" si="7"/>
        <v>0</v>
      </c>
      <c r="Q48" s="119"/>
    </row>
    <row r="49" spans="1:18" s="118" customFormat="1" ht="32.4" customHeight="1" thickBot="1" x14ac:dyDescent="0.4">
      <c r="A49" s="113"/>
      <c r="B49" s="114"/>
      <c r="C49" s="114"/>
      <c r="D49" s="114"/>
      <c r="E49" s="115"/>
      <c r="F49" s="115"/>
      <c r="G49" s="113">
        <f>COUNTIF(G42:G48,"Y")*0.5</f>
        <v>0</v>
      </c>
      <c r="H49" s="113"/>
      <c r="I49" s="113" t="str">
        <f t="shared" si="1"/>
        <v/>
      </c>
      <c r="J49" s="113" t="str">
        <f t="shared" si="2"/>
        <v/>
      </c>
      <c r="K49" s="103"/>
      <c r="L49" s="116"/>
      <c r="M49" s="126"/>
      <c r="N49" s="103"/>
      <c r="O49" s="117"/>
      <c r="P49" s="117"/>
      <c r="Q49" s="117"/>
      <c r="R49" s="117"/>
    </row>
    <row r="50" spans="1:18" s="112" customFormat="1" x14ac:dyDescent="0.35">
      <c r="A50" s="106" t="s">
        <v>13</v>
      </c>
      <c r="B50" s="107">
        <v>45138</v>
      </c>
      <c r="H50" s="106" t="str">
        <f t="shared" si="8"/>
        <v>00:00</v>
      </c>
      <c r="I50" s="106" t="str">
        <f t="shared" si="1"/>
        <v>00</v>
      </c>
      <c r="J50" s="106" t="str">
        <f t="shared" si="2"/>
        <v>00</v>
      </c>
      <c r="K50" s="109">
        <f t="shared" si="3"/>
        <v>0</v>
      </c>
      <c r="L50" s="110">
        <f t="shared" si="4"/>
        <v>0</v>
      </c>
      <c r="M50" s="128" t="str">
        <f>LEFT(L50,5)</f>
        <v>0</v>
      </c>
      <c r="N50" s="109">
        <f t="shared" si="6"/>
        <v>0</v>
      </c>
      <c r="O50" s="120"/>
      <c r="P50" s="111">
        <f t="shared" si="7"/>
        <v>0</v>
      </c>
      <c r="Q50" s="120"/>
    </row>
    <row r="51" spans="1:18" x14ac:dyDescent="0.35">
      <c r="A51" s="84" t="s">
        <v>7</v>
      </c>
      <c r="B51" s="85">
        <v>45139</v>
      </c>
      <c r="H51" s="84" t="str">
        <f t="shared" si="8"/>
        <v>00:00</v>
      </c>
      <c r="I51" s="84" t="str">
        <f t="shared" si="1"/>
        <v>00</v>
      </c>
      <c r="J51" s="84" t="str">
        <f t="shared" si="2"/>
        <v>00</v>
      </c>
      <c r="K51" s="87">
        <f t="shared" si="3"/>
        <v>0</v>
      </c>
      <c r="L51" s="88">
        <f t="shared" si="4"/>
        <v>0</v>
      </c>
      <c r="M51" s="128" t="str">
        <f t="shared" ref="M51:M56" si="14">LEFT(L51,5)</f>
        <v>0</v>
      </c>
      <c r="N51" s="87">
        <f t="shared" si="6"/>
        <v>0</v>
      </c>
      <c r="P51" s="89">
        <f t="shared" si="7"/>
        <v>0</v>
      </c>
    </row>
    <row r="52" spans="1:18" x14ac:dyDescent="0.35">
      <c r="A52" s="84" t="s">
        <v>8</v>
      </c>
      <c r="B52" s="85">
        <v>45140</v>
      </c>
      <c r="C52" s="85" t="s">
        <v>15</v>
      </c>
      <c r="D52" s="85" t="s">
        <v>17</v>
      </c>
      <c r="E52" s="86">
        <v>0.81319444444444444</v>
      </c>
      <c r="F52" s="86">
        <v>0.8652777777777777</v>
      </c>
      <c r="G52" s="84"/>
      <c r="H52" s="84" t="str">
        <f t="shared" si="8"/>
        <v>01:15</v>
      </c>
      <c r="I52" s="84" t="str">
        <f t="shared" si="1"/>
        <v>01</v>
      </c>
      <c r="J52" s="84" t="str">
        <f t="shared" si="2"/>
        <v>15</v>
      </c>
      <c r="K52" s="87">
        <f t="shared" si="3"/>
        <v>0.25</v>
      </c>
      <c r="L52" s="88">
        <f t="shared" si="4"/>
        <v>1.25</v>
      </c>
      <c r="M52" s="128" t="str">
        <f t="shared" si="14"/>
        <v>1.25</v>
      </c>
      <c r="N52" s="87">
        <f t="shared" si="6"/>
        <v>0</v>
      </c>
      <c r="O52" s="89">
        <v>20</v>
      </c>
      <c r="P52" s="89">
        <f t="shared" si="7"/>
        <v>25</v>
      </c>
      <c r="Q52" s="89"/>
    </row>
    <row r="53" spans="1:18" x14ac:dyDescent="0.35">
      <c r="A53" s="84" t="s">
        <v>9</v>
      </c>
      <c r="B53" s="85">
        <v>45141</v>
      </c>
      <c r="H53" s="84" t="str">
        <f t="shared" si="8"/>
        <v>00:00</v>
      </c>
      <c r="I53" s="84" t="str">
        <f t="shared" si="1"/>
        <v>00</v>
      </c>
      <c r="J53" s="84" t="str">
        <f t="shared" si="2"/>
        <v>00</v>
      </c>
      <c r="K53" s="87">
        <f t="shared" si="3"/>
        <v>0</v>
      </c>
      <c r="L53" s="88">
        <f t="shared" si="4"/>
        <v>0</v>
      </c>
      <c r="M53" s="128" t="str">
        <f t="shared" si="14"/>
        <v>0</v>
      </c>
      <c r="N53" s="87">
        <f t="shared" si="6"/>
        <v>0</v>
      </c>
      <c r="P53" s="89">
        <f t="shared" si="7"/>
        <v>0</v>
      </c>
    </row>
    <row r="54" spans="1:18" x14ac:dyDescent="0.35">
      <c r="A54" s="84" t="s">
        <v>10</v>
      </c>
      <c r="B54" s="85">
        <v>45142</v>
      </c>
      <c r="H54" s="84" t="str">
        <f t="shared" si="8"/>
        <v>00:00</v>
      </c>
      <c r="I54" s="84" t="str">
        <f t="shared" si="1"/>
        <v>00</v>
      </c>
      <c r="J54" s="84" t="str">
        <f t="shared" si="2"/>
        <v>00</v>
      </c>
      <c r="K54" s="87">
        <f t="shared" si="3"/>
        <v>0</v>
      </c>
      <c r="L54" s="88">
        <f t="shared" si="4"/>
        <v>0</v>
      </c>
      <c r="M54" s="128" t="str">
        <f t="shared" si="14"/>
        <v>0</v>
      </c>
      <c r="N54" s="87">
        <f t="shared" si="6"/>
        <v>0</v>
      </c>
      <c r="P54" s="89">
        <f t="shared" si="7"/>
        <v>0</v>
      </c>
    </row>
    <row r="55" spans="1:18" x14ac:dyDescent="0.35">
      <c r="A55" s="84" t="s">
        <v>11</v>
      </c>
      <c r="B55" s="85">
        <v>45143</v>
      </c>
      <c r="H55" s="84" t="str">
        <f t="shared" si="8"/>
        <v>00:00</v>
      </c>
      <c r="I55" s="84" t="str">
        <f t="shared" si="1"/>
        <v>00</v>
      </c>
      <c r="J55" s="84" t="str">
        <f t="shared" si="2"/>
        <v>00</v>
      </c>
      <c r="K55" s="87">
        <f t="shared" si="3"/>
        <v>0</v>
      </c>
      <c r="L55" s="88">
        <f t="shared" si="4"/>
        <v>0</v>
      </c>
      <c r="M55" s="128" t="str">
        <f t="shared" si="14"/>
        <v>0</v>
      </c>
      <c r="N55" s="87">
        <f t="shared" si="6"/>
        <v>0</v>
      </c>
      <c r="P55" s="89">
        <f t="shared" si="7"/>
        <v>0</v>
      </c>
    </row>
    <row r="56" spans="1:18" s="97" customFormat="1" ht="16.2" thickBot="1" x14ac:dyDescent="0.4">
      <c r="A56" s="91" t="s">
        <v>12</v>
      </c>
      <c r="B56" s="92">
        <v>45144</v>
      </c>
      <c r="H56" s="91" t="str">
        <f t="shared" si="8"/>
        <v>00:00</v>
      </c>
      <c r="I56" s="91" t="str">
        <f t="shared" si="1"/>
        <v>00</v>
      </c>
      <c r="J56" s="91" t="str">
        <f t="shared" si="2"/>
        <v>00</v>
      </c>
      <c r="K56" s="94">
        <f t="shared" si="3"/>
        <v>0</v>
      </c>
      <c r="L56" s="95">
        <f t="shared" si="4"/>
        <v>0</v>
      </c>
      <c r="M56" s="129" t="str">
        <f t="shared" si="14"/>
        <v>0</v>
      </c>
      <c r="N56" s="94">
        <f t="shared" si="6"/>
        <v>0</v>
      </c>
      <c r="O56" s="119"/>
      <c r="P56" s="96">
        <f t="shared" si="7"/>
        <v>0</v>
      </c>
      <c r="Q56" s="119"/>
    </row>
    <row r="57" spans="1:18" s="118" customFormat="1" ht="32.4" customHeight="1" thickBot="1" x14ac:dyDescent="0.4">
      <c r="A57" s="113"/>
      <c r="B57" s="114"/>
      <c r="C57" s="114"/>
      <c r="D57" s="114"/>
      <c r="E57" s="115"/>
      <c r="F57" s="115"/>
      <c r="G57" s="113">
        <f>COUNTIF(G50:G56,"Y")*0.5</f>
        <v>0</v>
      </c>
      <c r="H57" s="113"/>
      <c r="I57" s="113" t="str">
        <f t="shared" si="1"/>
        <v/>
      </c>
      <c r="J57" s="113" t="str">
        <f t="shared" si="2"/>
        <v/>
      </c>
      <c r="K57" s="103"/>
      <c r="L57" s="116"/>
      <c r="M57" s="126"/>
      <c r="N57" s="103"/>
      <c r="O57" s="117"/>
      <c r="P57" s="117"/>
      <c r="Q57" s="117"/>
      <c r="R57" s="117"/>
    </row>
    <row r="58" spans="1:18" s="112" customFormat="1" x14ac:dyDescent="0.35">
      <c r="A58" s="106" t="s">
        <v>13</v>
      </c>
      <c r="B58" s="107">
        <v>45145</v>
      </c>
      <c r="H58" s="106" t="str">
        <f t="shared" si="8"/>
        <v>00:00</v>
      </c>
      <c r="I58" s="106" t="str">
        <f t="shared" si="1"/>
        <v>00</v>
      </c>
      <c r="J58" s="106" t="str">
        <f t="shared" si="2"/>
        <v>00</v>
      </c>
      <c r="K58" s="109">
        <f t="shared" si="3"/>
        <v>0</v>
      </c>
      <c r="L58" s="110">
        <f t="shared" si="4"/>
        <v>0</v>
      </c>
      <c r="M58" s="128" t="str">
        <f>LEFT(L58,5)</f>
        <v>0</v>
      </c>
      <c r="N58" s="109">
        <f t="shared" si="6"/>
        <v>0</v>
      </c>
      <c r="O58" s="120"/>
      <c r="P58" s="111">
        <f t="shared" si="7"/>
        <v>0</v>
      </c>
      <c r="Q58" s="120"/>
    </row>
    <row r="59" spans="1:18" x14ac:dyDescent="0.35">
      <c r="A59" s="84" t="s">
        <v>7</v>
      </c>
      <c r="B59" s="85">
        <v>45146</v>
      </c>
      <c r="H59" s="84" t="str">
        <f t="shared" si="8"/>
        <v>00:00</v>
      </c>
      <c r="I59" s="84" t="str">
        <f t="shared" si="1"/>
        <v>00</v>
      </c>
      <c r="J59" s="84" t="str">
        <f t="shared" si="2"/>
        <v>00</v>
      </c>
      <c r="K59" s="87">
        <f t="shared" si="3"/>
        <v>0</v>
      </c>
      <c r="L59" s="88">
        <f t="shared" si="4"/>
        <v>0</v>
      </c>
      <c r="M59" s="128" t="str">
        <f t="shared" ref="M59:M64" si="15">LEFT(L59,5)</f>
        <v>0</v>
      </c>
      <c r="N59" s="87">
        <f t="shared" si="6"/>
        <v>0</v>
      </c>
      <c r="P59" s="89">
        <f t="shared" si="7"/>
        <v>0</v>
      </c>
    </row>
    <row r="60" spans="1:18" x14ac:dyDescent="0.35">
      <c r="A60" s="84" t="s">
        <v>8</v>
      </c>
      <c r="B60" s="85">
        <v>45147</v>
      </c>
      <c r="H60" s="84" t="str">
        <f t="shared" si="8"/>
        <v>00:00</v>
      </c>
      <c r="I60" s="84" t="str">
        <f t="shared" si="1"/>
        <v>00</v>
      </c>
      <c r="J60" s="84" t="str">
        <f t="shared" si="2"/>
        <v>00</v>
      </c>
      <c r="K60" s="87">
        <f t="shared" si="3"/>
        <v>0</v>
      </c>
      <c r="L60" s="88">
        <f t="shared" si="4"/>
        <v>0</v>
      </c>
      <c r="M60" s="128" t="str">
        <f t="shared" si="15"/>
        <v>0</v>
      </c>
      <c r="N60" s="87">
        <f t="shared" si="6"/>
        <v>0</v>
      </c>
      <c r="P60" s="89">
        <f t="shared" si="7"/>
        <v>0</v>
      </c>
    </row>
    <row r="61" spans="1:18" x14ac:dyDescent="0.35">
      <c r="A61" s="84" t="s">
        <v>9</v>
      </c>
      <c r="B61" s="85">
        <v>45148</v>
      </c>
      <c r="H61" s="84" t="str">
        <f t="shared" si="8"/>
        <v>00:00</v>
      </c>
      <c r="I61" s="84" t="str">
        <f t="shared" si="1"/>
        <v>00</v>
      </c>
      <c r="J61" s="84" t="str">
        <f t="shared" si="2"/>
        <v>00</v>
      </c>
      <c r="K61" s="87">
        <f t="shared" si="3"/>
        <v>0</v>
      </c>
      <c r="L61" s="88">
        <f t="shared" si="4"/>
        <v>0</v>
      </c>
      <c r="M61" s="128" t="str">
        <f t="shared" si="15"/>
        <v>0</v>
      </c>
      <c r="N61" s="87">
        <f t="shared" si="6"/>
        <v>0</v>
      </c>
      <c r="P61" s="89">
        <f t="shared" si="7"/>
        <v>0</v>
      </c>
    </row>
    <row r="62" spans="1:18" x14ac:dyDescent="0.35">
      <c r="A62" s="84" t="s">
        <v>10</v>
      </c>
      <c r="B62" s="85">
        <v>45149</v>
      </c>
      <c r="H62" s="84" t="str">
        <f t="shared" si="8"/>
        <v>00:00</v>
      </c>
      <c r="I62" s="84" t="str">
        <f t="shared" si="1"/>
        <v>00</v>
      </c>
      <c r="J62" s="84" t="str">
        <f t="shared" si="2"/>
        <v>00</v>
      </c>
      <c r="K62" s="87">
        <f t="shared" si="3"/>
        <v>0</v>
      </c>
      <c r="L62" s="88">
        <f t="shared" si="4"/>
        <v>0</v>
      </c>
      <c r="M62" s="128" t="str">
        <f t="shared" si="15"/>
        <v>0</v>
      </c>
      <c r="N62" s="87">
        <f t="shared" si="6"/>
        <v>0</v>
      </c>
      <c r="P62" s="89">
        <f t="shared" si="7"/>
        <v>0</v>
      </c>
    </row>
    <row r="63" spans="1:18" x14ac:dyDescent="0.35">
      <c r="A63" s="84" t="s">
        <v>11</v>
      </c>
      <c r="B63" s="85">
        <v>45150</v>
      </c>
      <c r="H63" s="84" t="str">
        <f t="shared" si="8"/>
        <v>00:00</v>
      </c>
      <c r="I63" s="84" t="str">
        <f t="shared" si="1"/>
        <v>00</v>
      </c>
      <c r="J63" s="84" t="str">
        <f t="shared" si="2"/>
        <v>00</v>
      </c>
      <c r="K63" s="87">
        <f t="shared" si="3"/>
        <v>0</v>
      </c>
      <c r="L63" s="88">
        <f t="shared" si="4"/>
        <v>0</v>
      </c>
      <c r="M63" s="128" t="str">
        <f t="shared" si="15"/>
        <v>0</v>
      </c>
      <c r="N63" s="87">
        <f t="shared" si="6"/>
        <v>0</v>
      </c>
      <c r="P63" s="89">
        <f t="shared" si="7"/>
        <v>0</v>
      </c>
    </row>
    <row r="64" spans="1:18" s="97" customFormat="1" ht="16.2" thickBot="1" x14ac:dyDescent="0.4">
      <c r="A64" s="91" t="s">
        <v>12</v>
      </c>
      <c r="B64" s="92">
        <v>45151</v>
      </c>
      <c r="H64" s="91" t="str">
        <f t="shared" si="8"/>
        <v>00:00</v>
      </c>
      <c r="I64" s="91" t="str">
        <f t="shared" si="1"/>
        <v>00</v>
      </c>
      <c r="J64" s="91" t="str">
        <f t="shared" si="2"/>
        <v>00</v>
      </c>
      <c r="K64" s="94">
        <f t="shared" si="3"/>
        <v>0</v>
      </c>
      <c r="L64" s="95">
        <f t="shared" si="4"/>
        <v>0</v>
      </c>
      <c r="M64" s="129" t="str">
        <f t="shared" si="15"/>
        <v>0</v>
      </c>
      <c r="N64" s="94">
        <f t="shared" si="6"/>
        <v>0</v>
      </c>
      <c r="O64" s="119"/>
      <c r="P64" s="96">
        <f t="shared" si="7"/>
        <v>0</v>
      </c>
      <c r="Q64" s="119"/>
    </row>
    <row r="65" spans="1:18" s="118" customFormat="1" ht="32.4" customHeight="1" thickBot="1" x14ac:dyDescent="0.4">
      <c r="A65" s="113"/>
      <c r="B65" s="114"/>
      <c r="C65" s="114"/>
      <c r="D65" s="114"/>
      <c r="E65" s="115"/>
      <c r="F65" s="115"/>
      <c r="G65" s="113">
        <f>COUNTIF(G58:G64,"Y")*0.5</f>
        <v>0</v>
      </c>
      <c r="H65" s="113"/>
      <c r="I65" s="113" t="str">
        <f t="shared" si="1"/>
        <v/>
      </c>
      <c r="J65" s="113" t="str">
        <f t="shared" si="2"/>
        <v/>
      </c>
      <c r="K65" s="103"/>
      <c r="L65" s="116"/>
      <c r="M65" s="126"/>
      <c r="N65" s="103"/>
      <c r="O65" s="117"/>
      <c r="P65" s="117"/>
      <c r="Q65" s="117"/>
      <c r="R65" s="117"/>
    </row>
    <row r="66" spans="1:18" s="112" customFormat="1" x14ac:dyDescent="0.35">
      <c r="A66" s="106" t="s">
        <v>13</v>
      </c>
      <c r="B66" s="107">
        <v>45152</v>
      </c>
      <c r="H66" s="106" t="str">
        <f t="shared" si="8"/>
        <v>00:00</v>
      </c>
      <c r="I66" s="106" t="str">
        <f t="shared" si="1"/>
        <v>00</v>
      </c>
      <c r="J66" s="106" t="str">
        <f t="shared" si="2"/>
        <v>00</v>
      </c>
      <c r="K66" s="109">
        <f t="shared" si="3"/>
        <v>0</v>
      </c>
      <c r="L66" s="110">
        <f t="shared" si="4"/>
        <v>0</v>
      </c>
      <c r="M66" s="128" t="str">
        <f>LEFT(L66,5)</f>
        <v>0</v>
      </c>
      <c r="N66" s="109">
        <f t="shared" si="6"/>
        <v>0</v>
      </c>
      <c r="O66" s="120"/>
      <c r="P66" s="111">
        <f t="shared" si="7"/>
        <v>0</v>
      </c>
      <c r="Q66" s="120"/>
    </row>
    <row r="67" spans="1:18" x14ac:dyDescent="0.35">
      <c r="A67" s="84" t="s">
        <v>7</v>
      </c>
      <c r="B67" s="85">
        <v>45153</v>
      </c>
      <c r="H67" s="84" t="str">
        <f t="shared" si="8"/>
        <v>00:00</v>
      </c>
      <c r="I67" s="84" t="str">
        <f t="shared" ref="I67:I130" si="16">LEFT(H67,2)</f>
        <v>00</v>
      </c>
      <c r="J67" s="84" t="str">
        <f t="shared" ref="J67:J130" si="17">RIGHT(H67,2)</f>
        <v>00</v>
      </c>
      <c r="K67" s="87">
        <f t="shared" ref="K67:K130" si="18">J67/60</f>
        <v>0</v>
      </c>
      <c r="L67" s="88">
        <f t="shared" ref="L67:L130" si="19">IF(G67="y",ROUND(I67+K67,2)-0.5&amp;"      L",ROUND(I67+K67,2))</f>
        <v>0</v>
      </c>
      <c r="M67" s="128" t="str">
        <f t="shared" ref="M67:M72" si="20">LEFT(L67,5)</f>
        <v>0</v>
      </c>
      <c r="N67" s="87">
        <f t="shared" ref="N67:N130" si="21">M67-LEFT(L67,5)</f>
        <v>0</v>
      </c>
      <c r="P67" s="89">
        <f t="shared" ref="P67:P130" si="22">M67*O67</f>
        <v>0</v>
      </c>
    </row>
    <row r="68" spans="1:18" x14ac:dyDescent="0.35">
      <c r="A68" s="84" t="s">
        <v>8</v>
      </c>
      <c r="B68" s="85">
        <v>45154</v>
      </c>
      <c r="H68" s="84" t="str">
        <f t="shared" si="8"/>
        <v>00:00</v>
      </c>
      <c r="I68" s="84" t="str">
        <f t="shared" si="16"/>
        <v>00</v>
      </c>
      <c r="J68" s="84" t="str">
        <f t="shared" si="17"/>
        <v>00</v>
      </c>
      <c r="K68" s="87">
        <f t="shared" si="18"/>
        <v>0</v>
      </c>
      <c r="L68" s="88">
        <f t="shared" si="19"/>
        <v>0</v>
      </c>
      <c r="M68" s="128" t="str">
        <f t="shared" si="20"/>
        <v>0</v>
      </c>
      <c r="N68" s="87">
        <f t="shared" si="21"/>
        <v>0</v>
      </c>
      <c r="P68" s="89">
        <f t="shared" si="22"/>
        <v>0</v>
      </c>
    </row>
    <row r="69" spans="1:18" x14ac:dyDescent="0.35">
      <c r="A69" s="84" t="s">
        <v>9</v>
      </c>
      <c r="B69" s="85">
        <v>45155</v>
      </c>
      <c r="H69" s="84" t="str">
        <f t="shared" si="8"/>
        <v>00:00</v>
      </c>
      <c r="I69" s="84" t="str">
        <f t="shared" si="16"/>
        <v>00</v>
      </c>
      <c r="J69" s="84" t="str">
        <f t="shared" si="17"/>
        <v>00</v>
      </c>
      <c r="K69" s="87">
        <f t="shared" si="18"/>
        <v>0</v>
      </c>
      <c r="L69" s="88">
        <f t="shared" si="19"/>
        <v>0</v>
      </c>
      <c r="M69" s="128" t="str">
        <f t="shared" si="20"/>
        <v>0</v>
      </c>
      <c r="N69" s="87">
        <f t="shared" si="21"/>
        <v>0</v>
      </c>
      <c r="P69" s="89">
        <f t="shared" si="22"/>
        <v>0</v>
      </c>
    </row>
    <row r="70" spans="1:18" x14ac:dyDescent="0.35">
      <c r="A70" s="84" t="s">
        <v>10</v>
      </c>
      <c r="B70" s="85">
        <v>45156</v>
      </c>
      <c r="H70" s="84" t="str">
        <f t="shared" si="8"/>
        <v>00:00</v>
      </c>
      <c r="I70" s="84" t="str">
        <f t="shared" si="16"/>
        <v>00</v>
      </c>
      <c r="J70" s="84" t="str">
        <f t="shared" si="17"/>
        <v>00</v>
      </c>
      <c r="K70" s="87">
        <f t="shared" si="18"/>
        <v>0</v>
      </c>
      <c r="L70" s="88">
        <f t="shared" si="19"/>
        <v>0</v>
      </c>
      <c r="M70" s="128" t="str">
        <f t="shared" si="20"/>
        <v>0</v>
      </c>
      <c r="N70" s="87">
        <f t="shared" si="21"/>
        <v>0</v>
      </c>
      <c r="P70" s="89">
        <f t="shared" si="22"/>
        <v>0</v>
      </c>
    </row>
    <row r="71" spans="1:18" x14ac:dyDescent="0.35">
      <c r="A71" s="84" t="s">
        <v>11</v>
      </c>
      <c r="B71" s="85">
        <v>45157</v>
      </c>
      <c r="C71" s="85" t="s">
        <v>15</v>
      </c>
      <c r="D71" s="85" t="s">
        <v>17</v>
      </c>
      <c r="E71" s="86">
        <v>0.34930555555555554</v>
      </c>
      <c r="F71" s="86">
        <v>0.99305555555555547</v>
      </c>
      <c r="G71" s="84"/>
      <c r="H71" s="84" t="str">
        <f t="shared" si="8"/>
        <v>15:27</v>
      </c>
      <c r="I71" s="84" t="str">
        <f t="shared" si="16"/>
        <v>15</v>
      </c>
      <c r="J71" s="84" t="str">
        <f t="shared" si="17"/>
        <v>27</v>
      </c>
      <c r="K71" s="87">
        <f t="shared" si="18"/>
        <v>0.45</v>
      </c>
      <c r="L71" s="88">
        <f t="shared" si="19"/>
        <v>15.45</v>
      </c>
      <c r="M71" s="128" t="str">
        <f t="shared" si="20"/>
        <v>15.45</v>
      </c>
      <c r="N71" s="87">
        <f t="shared" si="21"/>
        <v>0</v>
      </c>
      <c r="O71" s="89">
        <v>20</v>
      </c>
      <c r="P71" s="89">
        <f t="shared" si="22"/>
        <v>309</v>
      </c>
      <c r="Q71" s="89">
        <v>100</v>
      </c>
    </row>
    <row r="72" spans="1:18" s="97" customFormat="1" ht="16.2" thickBot="1" x14ac:dyDescent="0.4">
      <c r="A72" s="91" t="s">
        <v>12</v>
      </c>
      <c r="B72" s="92">
        <v>45158</v>
      </c>
      <c r="H72" s="91" t="str">
        <f t="shared" si="8"/>
        <v>00:00</v>
      </c>
      <c r="I72" s="91" t="str">
        <f t="shared" si="16"/>
        <v>00</v>
      </c>
      <c r="J72" s="91" t="str">
        <f t="shared" si="17"/>
        <v>00</v>
      </c>
      <c r="K72" s="94">
        <f t="shared" si="18"/>
        <v>0</v>
      </c>
      <c r="L72" s="95">
        <f t="shared" si="19"/>
        <v>0</v>
      </c>
      <c r="M72" s="129" t="str">
        <f t="shared" si="20"/>
        <v>0</v>
      </c>
      <c r="N72" s="94">
        <f t="shared" si="21"/>
        <v>0</v>
      </c>
      <c r="O72" s="119"/>
      <c r="P72" s="96">
        <f t="shared" si="22"/>
        <v>0</v>
      </c>
      <c r="Q72" s="119"/>
    </row>
    <row r="73" spans="1:18" s="118" customFormat="1" ht="32.4" customHeight="1" thickBot="1" x14ac:dyDescent="0.4">
      <c r="A73" s="113"/>
      <c r="B73" s="114"/>
      <c r="C73" s="114"/>
      <c r="D73" s="114"/>
      <c r="E73" s="115"/>
      <c r="F73" s="115"/>
      <c r="G73" s="113">
        <f>COUNTIF(G66:G72,"Y")*0.5</f>
        <v>0</v>
      </c>
      <c r="H73" s="113"/>
      <c r="I73" s="113" t="str">
        <f t="shared" si="16"/>
        <v/>
      </c>
      <c r="J73" s="113" t="str">
        <f t="shared" si="17"/>
        <v/>
      </c>
      <c r="K73" s="103"/>
      <c r="L73" s="116"/>
      <c r="M73" s="126"/>
      <c r="N73" s="103"/>
      <c r="O73" s="117"/>
      <c r="P73" s="117"/>
      <c r="Q73" s="117"/>
      <c r="R73" s="117"/>
    </row>
    <row r="74" spans="1:18" s="112" customFormat="1" x14ac:dyDescent="0.35">
      <c r="A74" s="106" t="s">
        <v>13</v>
      </c>
      <c r="B74" s="107">
        <v>45159</v>
      </c>
      <c r="H74" s="106" t="str">
        <f t="shared" si="8"/>
        <v>00:00</v>
      </c>
      <c r="I74" s="106" t="str">
        <f t="shared" si="16"/>
        <v>00</v>
      </c>
      <c r="J74" s="106" t="str">
        <f t="shared" si="17"/>
        <v>00</v>
      </c>
      <c r="K74" s="109">
        <f t="shared" si="18"/>
        <v>0</v>
      </c>
      <c r="L74" s="110">
        <f t="shared" si="19"/>
        <v>0</v>
      </c>
      <c r="M74" s="128" t="str">
        <f>LEFT(L74,5)</f>
        <v>0</v>
      </c>
      <c r="N74" s="109">
        <f t="shared" si="21"/>
        <v>0</v>
      </c>
      <c r="O74" s="120"/>
      <c r="P74" s="111">
        <f t="shared" si="22"/>
        <v>0</v>
      </c>
      <c r="Q74" s="120"/>
    </row>
    <row r="75" spans="1:18" x14ac:dyDescent="0.35">
      <c r="A75" s="84" t="s">
        <v>7</v>
      </c>
      <c r="B75" s="85">
        <v>45160</v>
      </c>
      <c r="H75" s="84" t="str">
        <f t="shared" si="8"/>
        <v>00:00</v>
      </c>
      <c r="I75" s="84" t="str">
        <f t="shared" si="16"/>
        <v>00</v>
      </c>
      <c r="J75" s="84" t="str">
        <f t="shared" si="17"/>
        <v>00</v>
      </c>
      <c r="K75" s="87">
        <f t="shared" si="18"/>
        <v>0</v>
      </c>
      <c r="L75" s="88">
        <f t="shared" si="19"/>
        <v>0</v>
      </c>
      <c r="M75" s="128" t="str">
        <f t="shared" ref="M75:M80" si="23">LEFT(L75,5)</f>
        <v>0</v>
      </c>
      <c r="N75" s="87">
        <f t="shared" si="21"/>
        <v>0</v>
      </c>
      <c r="P75" s="89">
        <f t="shared" si="22"/>
        <v>0</v>
      </c>
    </row>
    <row r="76" spans="1:18" x14ac:dyDescent="0.35">
      <c r="A76" s="84" t="s">
        <v>8</v>
      </c>
      <c r="B76" s="85">
        <v>45161</v>
      </c>
      <c r="H76" s="84" t="str">
        <f t="shared" si="8"/>
        <v>00:00</v>
      </c>
      <c r="I76" s="84" t="str">
        <f t="shared" si="16"/>
        <v>00</v>
      </c>
      <c r="J76" s="84" t="str">
        <f t="shared" si="17"/>
        <v>00</v>
      </c>
      <c r="K76" s="87">
        <f t="shared" si="18"/>
        <v>0</v>
      </c>
      <c r="L76" s="88">
        <f t="shared" si="19"/>
        <v>0</v>
      </c>
      <c r="M76" s="128" t="str">
        <f t="shared" si="23"/>
        <v>0</v>
      </c>
      <c r="N76" s="87">
        <f t="shared" si="21"/>
        <v>0</v>
      </c>
      <c r="P76" s="89">
        <f t="shared" si="22"/>
        <v>0</v>
      </c>
    </row>
    <row r="77" spans="1:18" x14ac:dyDescent="0.35">
      <c r="A77" s="84" t="s">
        <v>9</v>
      </c>
      <c r="B77" s="85">
        <v>45162</v>
      </c>
      <c r="H77" s="84" t="str">
        <f t="shared" ref="H77:H149" si="24">TEXT((F77-E77), "hh:mm")</f>
        <v>00:00</v>
      </c>
      <c r="I77" s="84" t="str">
        <f t="shared" si="16"/>
        <v>00</v>
      </c>
      <c r="J77" s="84" t="str">
        <f t="shared" si="17"/>
        <v>00</v>
      </c>
      <c r="K77" s="87">
        <f t="shared" si="18"/>
        <v>0</v>
      </c>
      <c r="L77" s="88">
        <f t="shared" si="19"/>
        <v>0</v>
      </c>
      <c r="M77" s="128" t="str">
        <f t="shared" si="23"/>
        <v>0</v>
      </c>
      <c r="N77" s="87">
        <f t="shared" si="21"/>
        <v>0</v>
      </c>
      <c r="P77" s="89">
        <f t="shared" si="22"/>
        <v>0</v>
      </c>
    </row>
    <row r="78" spans="1:18" x14ac:dyDescent="0.35">
      <c r="A78" s="84" t="s">
        <v>10</v>
      </c>
      <c r="B78" s="85">
        <v>45163</v>
      </c>
      <c r="C78" s="85"/>
      <c r="D78" s="85" t="s">
        <v>17</v>
      </c>
      <c r="E78" s="86"/>
      <c r="F78" s="86"/>
      <c r="G78" s="84"/>
      <c r="H78" s="84" t="str">
        <f t="shared" si="24"/>
        <v>00:00</v>
      </c>
      <c r="I78" s="84" t="str">
        <f t="shared" si="16"/>
        <v>00</v>
      </c>
      <c r="J78" s="84" t="str">
        <f t="shared" si="17"/>
        <v>00</v>
      </c>
      <c r="K78" s="87">
        <f t="shared" si="18"/>
        <v>0</v>
      </c>
      <c r="L78" s="88">
        <f t="shared" si="19"/>
        <v>0</v>
      </c>
      <c r="M78" s="128" t="str">
        <f t="shared" si="23"/>
        <v>0</v>
      </c>
      <c r="N78" s="87">
        <f t="shared" si="21"/>
        <v>0</v>
      </c>
      <c r="O78" s="89">
        <v>20</v>
      </c>
      <c r="P78" s="89">
        <f t="shared" si="22"/>
        <v>0</v>
      </c>
      <c r="Q78" s="89">
        <v>700</v>
      </c>
    </row>
    <row r="79" spans="1:18" x14ac:dyDescent="0.35">
      <c r="A79" s="84" t="s">
        <v>11</v>
      </c>
      <c r="B79" s="85">
        <v>45164</v>
      </c>
      <c r="H79" s="84" t="str">
        <f t="shared" si="24"/>
        <v>00:00</v>
      </c>
      <c r="I79" s="84" t="str">
        <f t="shared" si="16"/>
        <v>00</v>
      </c>
      <c r="J79" s="84" t="str">
        <f t="shared" si="17"/>
        <v>00</v>
      </c>
      <c r="K79" s="87">
        <f t="shared" si="18"/>
        <v>0</v>
      </c>
      <c r="L79" s="88">
        <f t="shared" si="19"/>
        <v>0</v>
      </c>
      <c r="M79" s="128" t="str">
        <f t="shared" si="23"/>
        <v>0</v>
      </c>
      <c r="N79" s="87">
        <f t="shared" si="21"/>
        <v>0</v>
      </c>
      <c r="P79" s="89">
        <f t="shared" si="22"/>
        <v>0</v>
      </c>
    </row>
    <row r="80" spans="1:18" s="97" customFormat="1" ht="16.2" thickBot="1" x14ac:dyDescent="0.4">
      <c r="A80" s="91" t="s">
        <v>12</v>
      </c>
      <c r="B80" s="92">
        <v>45165</v>
      </c>
      <c r="H80" s="91" t="str">
        <f t="shared" si="24"/>
        <v>00:00</v>
      </c>
      <c r="I80" s="91" t="str">
        <f t="shared" si="16"/>
        <v>00</v>
      </c>
      <c r="J80" s="91" t="str">
        <f t="shared" si="17"/>
        <v>00</v>
      </c>
      <c r="K80" s="94">
        <f t="shared" si="18"/>
        <v>0</v>
      </c>
      <c r="L80" s="95">
        <f t="shared" si="19"/>
        <v>0</v>
      </c>
      <c r="M80" s="129" t="str">
        <f t="shared" si="23"/>
        <v>0</v>
      </c>
      <c r="N80" s="94">
        <f t="shared" si="21"/>
        <v>0</v>
      </c>
      <c r="O80" s="119"/>
      <c r="P80" s="96">
        <f t="shared" si="22"/>
        <v>0</v>
      </c>
      <c r="Q80" s="119"/>
    </row>
    <row r="81" spans="1:18" s="118" customFormat="1" ht="32.4" customHeight="1" thickBot="1" x14ac:dyDescent="0.4">
      <c r="A81" s="113"/>
      <c r="B81" s="114"/>
      <c r="C81" s="114"/>
      <c r="D81" s="114"/>
      <c r="E81" s="115"/>
      <c r="F81" s="115"/>
      <c r="G81" s="113">
        <f>COUNTIF(G74:G80,"Y")*0.5</f>
        <v>0</v>
      </c>
      <c r="H81" s="113"/>
      <c r="I81" s="113" t="str">
        <f t="shared" si="16"/>
        <v/>
      </c>
      <c r="J81" s="113" t="str">
        <f t="shared" si="17"/>
        <v/>
      </c>
      <c r="K81" s="103"/>
      <c r="L81" s="116"/>
      <c r="M81" s="126"/>
      <c r="N81" s="103"/>
      <c r="O81" s="117"/>
      <c r="P81" s="117"/>
      <c r="Q81" s="117"/>
      <c r="R81" s="117"/>
    </row>
    <row r="82" spans="1:18" s="112" customFormat="1" x14ac:dyDescent="0.35">
      <c r="A82" s="106" t="s">
        <v>13</v>
      </c>
      <c r="B82" s="107">
        <v>45166</v>
      </c>
      <c r="C82" s="107" t="s">
        <v>15</v>
      </c>
      <c r="D82" s="107" t="s">
        <v>17</v>
      </c>
      <c r="E82" s="108">
        <v>0.78055555555555556</v>
      </c>
      <c r="F82" s="108">
        <v>0.88263888888888886</v>
      </c>
      <c r="G82" s="106"/>
      <c r="H82" s="106" t="str">
        <f t="shared" si="24"/>
        <v>02:27</v>
      </c>
      <c r="I82" s="106" t="str">
        <f t="shared" si="16"/>
        <v>02</v>
      </c>
      <c r="J82" s="106" t="str">
        <f t="shared" si="17"/>
        <v>27</v>
      </c>
      <c r="K82" s="109">
        <f t="shared" si="18"/>
        <v>0.45</v>
      </c>
      <c r="L82" s="110">
        <f t="shared" si="19"/>
        <v>2.4500000000000002</v>
      </c>
      <c r="M82" s="127" t="str">
        <f>LEFT(L82,5)</f>
        <v>2.45</v>
      </c>
      <c r="N82" s="109">
        <f t="shared" si="21"/>
        <v>0</v>
      </c>
      <c r="O82" s="111">
        <v>20</v>
      </c>
      <c r="P82" s="111">
        <f t="shared" si="22"/>
        <v>49</v>
      </c>
      <c r="Q82" s="111">
        <v>50</v>
      </c>
    </row>
    <row r="83" spans="1:18" x14ac:dyDescent="0.35">
      <c r="A83" s="84" t="s">
        <v>7</v>
      </c>
      <c r="B83" s="85">
        <v>45167</v>
      </c>
      <c r="H83" s="84" t="str">
        <f t="shared" si="24"/>
        <v>00:00</v>
      </c>
      <c r="I83" s="84" t="str">
        <f t="shared" si="16"/>
        <v>00</v>
      </c>
      <c r="J83" s="84" t="str">
        <f t="shared" si="17"/>
        <v>00</v>
      </c>
      <c r="K83" s="87">
        <f t="shared" si="18"/>
        <v>0</v>
      </c>
      <c r="L83" s="88">
        <f t="shared" si="19"/>
        <v>0</v>
      </c>
      <c r="M83" s="127" t="str">
        <f t="shared" ref="M83:M88" si="25">LEFT(L83,5)</f>
        <v>0</v>
      </c>
      <c r="N83" s="87">
        <f t="shared" si="21"/>
        <v>0</v>
      </c>
      <c r="P83" s="89">
        <f t="shared" si="22"/>
        <v>0</v>
      </c>
    </row>
    <row r="84" spans="1:18" x14ac:dyDescent="0.35">
      <c r="A84" s="84" t="s">
        <v>8</v>
      </c>
      <c r="B84" s="85">
        <v>45168</v>
      </c>
      <c r="H84" s="84" t="str">
        <f t="shared" si="24"/>
        <v>00:00</v>
      </c>
      <c r="I84" s="84" t="str">
        <f t="shared" si="16"/>
        <v>00</v>
      </c>
      <c r="J84" s="84" t="str">
        <f t="shared" si="17"/>
        <v>00</v>
      </c>
      <c r="K84" s="87">
        <f t="shared" si="18"/>
        <v>0</v>
      </c>
      <c r="L84" s="88">
        <f t="shared" si="19"/>
        <v>0</v>
      </c>
      <c r="M84" s="127" t="str">
        <f t="shared" si="25"/>
        <v>0</v>
      </c>
      <c r="N84" s="87">
        <f t="shared" si="21"/>
        <v>0</v>
      </c>
      <c r="P84" s="89">
        <f t="shared" si="22"/>
        <v>0</v>
      </c>
    </row>
    <row r="85" spans="1:18" x14ac:dyDescent="0.35">
      <c r="A85" s="84" t="s">
        <v>9</v>
      </c>
      <c r="B85" s="85">
        <v>45169</v>
      </c>
      <c r="H85" s="84" t="str">
        <f t="shared" si="24"/>
        <v>00:00</v>
      </c>
      <c r="I85" s="84" t="str">
        <f t="shared" si="16"/>
        <v>00</v>
      </c>
      <c r="J85" s="84" t="str">
        <f t="shared" si="17"/>
        <v>00</v>
      </c>
      <c r="K85" s="87">
        <f t="shared" si="18"/>
        <v>0</v>
      </c>
      <c r="L85" s="88">
        <f t="shared" si="19"/>
        <v>0</v>
      </c>
      <c r="M85" s="127" t="str">
        <f t="shared" si="25"/>
        <v>0</v>
      </c>
      <c r="N85" s="87">
        <f t="shared" si="21"/>
        <v>0</v>
      </c>
      <c r="P85" s="89">
        <f t="shared" si="22"/>
        <v>0</v>
      </c>
    </row>
    <row r="86" spans="1:18" x14ac:dyDescent="0.35">
      <c r="A86" s="84" t="s">
        <v>10</v>
      </c>
      <c r="B86" s="85">
        <v>45170</v>
      </c>
      <c r="H86" s="84" t="str">
        <f t="shared" si="24"/>
        <v>00:00</v>
      </c>
      <c r="I86" s="84" t="str">
        <f t="shared" si="16"/>
        <v>00</v>
      </c>
      <c r="J86" s="84" t="str">
        <f t="shared" si="17"/>
        <v>00</v>
      </c>
      <c r="K86" s="87">
        <f t="shared" si="18"/>
        <v>0</v>
      </c>
      <c r="L86" s="88">
        <f t="shared" si="19"/>
        <v>0</v>
      </c>
      <c r="M86" s="127" t="str">
        <f t="shared" si="25"/>
        <v>0</v>
      </c>
      <c r="N86" s="87">
        <f t="shared" si="21"/>
        <v>0</v>
      </c>
      <c r="P86" s="89">
        <f t="shared" si="22"/>
        <v>0</v>
      </c>
    </row>
    <row r="87" spans="1:18" x14ac:dyDescent="0.35">
      <c r="A87" s="84" t="s">
        <v>11</v>
      </c>
      <c r="B87" s="85">
        <v>45171</v>
      </c>
      <c r="C87" s="85" t="s">
        <v>15</v>
      </c>
      <c r="D87" s="85" t="s">
        <v>17</v>
      </c>
      <c r="E87" s="86">
        <v>0.37013888888888885</v>
      </c>
      <c r="F87" s="86">
        <v>0.9916666666666667</v>
      </c>
      <c r="G87" s="84" t="s">
        <v>112</v>
      </c>
      <c r="H87" s="84" t="str">
        <f t="shared" si="24"/>
        <v>14:55</v>
      </c>
      <c r="I87" s="84" t="str">
        <f t="shared" si="16"/>
        <v>14</v>
      </c>
      <c r="J87" s="84" t="str">
        <f t="shared" si="17"/>
        <v>55</v>
      </c>
      <c r="K87" s="87">
        <f t="shared" si="18"/>
        <v>0.91666666666666663</v>
      </c>
      <c r="L87" s="88" t="str">
        <f t="shared" si="19"/>
        <v>14.42      L</v>
      </c>
      <c r="M87" s="127" t="str">
        <f t="shared" si="25"/>
        <v>14.42</v>
      </c>
      <c r="N87" s="87">
        <f t="shared" si="21"/>
        <v>0</v>
      </c>
      <c r="O87" s="89">
        <v>20</v>
      </c>
      <c r="P87" s="89">
        <f t="shared" si="22"/>
        <v>288.39999999999998</v>
      </c>
      <c r="Q87" s="89"/>
    </row>
    <row r="88" spans="1:18" s="97" customFormat="1" ht="16.2" thickBot="1" x14ac:dyDescent="0.4">
      <c r="A88" s="91" t="s">
        <v>12</v>
      </c>
      <c r="B88" s="92">
        <v>45172</v>
      </c>
      <c r="C88" s="92" t="s">
        <v>15</v>
      </c>
      <c r="D88" s="92" t="s">
        <v>17</v>
      </c>
      <c r="E88" s="93">
        <v>0.41597222222222219</v>
      </c>
      <c r="F88" s="93">
        <v>0.86111111111111116</v>
      </c>
      <c r="G88" s="91"/>
      <c r="H88" s="91" t="str">
        <f t="shared" si="24"/>
        <v>10:41</v>
      </c>
      <c r="I88" s="91" t="str">
        <f t="shared" si="16"/>
        <v>10</v>
      </c>
      <c r="J88" s="91" t="str">
        <f t="shared" si="17"/>
        <v>41</v>
      </c>
      <c r="K88" s="94">
        <f t="shared" si="18"/>
        <v>0.68333333333333335</v>
      </c>
      <c r="L88" s="95">
        <f t="shared" si="19"/>
        <v>10.68</v>
      </c>
      <c r="M88" s="125" t="str">
        <f t="shared" si="25"/>
        <v>10.68</v>
      </c>
      <c r="N88" s="94">
        <f t="shared" si="21"/>
        <v>0</v>
      </c>
      <c r="O88" s="96">
        <v>20</v>
      </c>
      <c r="P88" s="96">
        <f t="shared" si="22"/>
        <v>213.6</v>
      </c>
      <c r="Q88" s="96"/>
    </row>
    <row r="89" spans="1:18" s="118" customFormat="1" ht="32.4" customHeight="1" thickBot="1" x14ac:dyDescent="0.4">
      <c r="A89" s="113"/>
      <c r="B89" s="114"/>
      <c r="C89" s="114"/>
      <c r="D89" s="114"/>
      <c r="E89" s="115"/>
      <c r="F89" s="115"/>
      <c r="G89" s="113">
        <f>COUNTIF(G82:G88,"Y")*0.5</f>
        <v>0.5</v>
      </c>
      <c r="H89" s="113"/>
      <c r="I89" s="113" t="str">
        <f t="shared" si="16"/>
        <v/>
      </c>
      <c r="J89" s="113" t="str">
        <f t="shared" si="17"/>
        <v/>
      </c>
      <c r="K89" s="103"/>
      <c r="L89" s="116"/>
      <c r="M89" s="126"/>
      <c r="N89" s="103"/>
      <c r="O89" s="117"/>
      <c r="P89" s="117"/>
      <c r="Q89" s="117"/>
      <c r="R89" s="117"/>
    </row>
    <row r="90" spans="1:18" s="112" customFormat="1" x14ac:dyDescent="0.35">
      <c r="A90" s="106" t="s">
        <v>13</v>
      </c>
      <c r="B90" s="107">
        <v>45173</v>
      </c>
      <c r="C90" s="107" t="s">
        <v>15</v>
      </c>
      <c r="D90" s="107" t="s">
        <v>17</v>
      </c>
      <c r="E90" s="108">
        <v>0.4458333333333333</v>
      </c>
      <c r="F90" s="108">
        <v>0.65694444444444444</v>
      </c>
      <c r="G90" s="106"/>
      <c r="H90" s="106" t="str">
        <f t="shared" si="24"/>
        <v>05:04</v>
      </c>
      <c r="I90" s="106" t="str">
        <f t="shared" si="16"/>
        <v>05</v>
      </c>
      <c r="J90" s="106" t="str">
        <f t="shared" si="17"/>
        <v>04</v>
      </c>
      <c r="K90" s="109">
        <f t="shared" si="18"/>
        <v>6.6666666666666666E-2</v>
      </c>
      <c r="L90" s="110">
        <f t="shared" si="19"/>
        <v>5.07</v>
      </c>
      <c r="M90" s="127" t="str">
        <f>LEFT(L90,5)</f>
        <v>5.07</v>
      </c>
      <c r="N90" s="109">
        <f t="shared" si="21"/>
        <v>0</v>
      </c>
      <c r="O90" s="111">
        <v>20</v>
      </c>
      <c r="P90" s="111">
        <f t="shared" si="22"/>
        <v>101.4</v>
      </c>
      <c r="Q90" s="111"/>
    </row>
    <row r="91" spans="1:18" x14ac:dyDescent="0.35">
      <c r="A91" s="84" t="s">
        <v>7</v>
      </c>
      <c r="B91" s="85">
        <v>45174</v>
      </c>
      <c r="H91" s="84" t="str">
        <f t="shared" si="24"/>
        <v>00:00</v>
      </c>
      <c r="I91" s="84" t="str">
        <f t="shared" si="16"/>
        <v>00</v>
      </c>
      <c r="J91" s="84" t="str">
        <f t="shared" si="17"/>
        <v>00</v>
      </c>
      <c r="K91" s="87">
        <f t="shared" si="18"/>
        <v>0</v>
      </c>
      <c r="L91" s="88">
        <f t="shared" si="19"/>
        <v>0</v>
      </c>
      <c r="M91" s="127" t="str">
        <f t="shared" ref="M91:M96" si="26">LEFT(L91,5)</f>
        <v>0</v>
      </c>
      <c r="N91" s="87">
        <f t="shared" si="21"/>
        <v>0</v>
      </c>
      <c r="P91" s="89">
        <f t="shared" si="22"/>
        <v>0</v>
      </c>
    </row>
    <row r="92" spans="1:18" x14ac:dyDescent="0.35">
      <c r="A92" s="84" t="s">
        <v>8</v>
      </c>
      <c r="B92" s="85">
        <v>45175</v>
      </c>
      <c r="H92" s="84" t="str">
        <f t="shared" si="24"/>
        <v>00:00</v>
      </c>
      <c r="I92" s="84" t="str">
        <f t="shared" si="16"/>
        <v>00</v>
      </c>
      <c r="J92" s="84" t="str">
        <f t="shared" si="17"/>
        <v>00</v>
      </c>
      <c r="K92" s="87">
        <f t="shared" si="18"/>
        <v>0</v>
      </c>
      <c r="L92" s="88">
        <f t="shared" si="19"/>
        <v>0</v>
      </c>
      <c r="M92" s="127" t="str">
        <f t="shared" si="26"/>
        <v>0</v>
      </c>
      <c r="N92" s="87">
        <f t="shared" si="21"/>
        <v>0</v>
      </c>
      <c r="P92" s="89">
        <f t="shared" si="22"/>
        <v>0</v>
      </c>
    </row>
    <row r="93" spans="1:18" x14ac:dyDescent="0.35">
      <c r="A93" s="84" t="s">
        <v>9</v>
      </c>
      <c r="B93" s="85">
        <v>45176</v>
      </c>
      <c r="H93" s="84" t="str">
        <f t="shared" si="24"/>
        <v>00:00</v>
      </c>
      <c r="I93" s="84" t="str">
        <f t="shared" si="16"/>
        <v>00</v>
      </c>
      <c r="J93" s="84" t="str">
        <f t="shared" si="17"/>
        <v>00</v>
      </c>
      <c r="K93" s="87">
        <f t="shared" si="18"/>
        <v>0</v>
      </c>
      <c r="L93" s="88">
        <f t="shared" si="19"/>
        <v>0</v>
      </c>
      <c r="M93" s="127" t="str">
        <f t="shared" si="26"/>
        <v>0</v>
      </c>
      <c r="N93" s="87">
        <f t="shared" si="21"/>
        <v>0</v>
      </c>
      <c r="P93" s="89">
        <f t="shared" si="22"/>
        <v>0</v>
      </c>
    </row>
    <row r="94" spans="1:18" x14ac:dyDescent="0.35">
      <c r="A94" s="84" t="s">
        <v>10</v>
      </c>
      <c r="B94" s="85">
        <v>45177</v>
      </c>
      <c r="H94" s="84" t="str">
        <f t="shared" si="24"/>
        <v>00:00</v>
      </c>
      <c r="I94" s="84" t="str">
        <f t="shared" si="16"/>
        <v>00</v>
      </c>
      <c r="J94" s="84" t="str">
        <f t="shared" si="17"/>
        <v>00</v>
      </c>
      <c r="K94" s="87">
        <f t="shared" si="18"/>
        <v>0</v>
      </c>
      <c r="L94" s="88">
        <f t="shared" si="19"/>
        <v>0</v>
      </c>
      <c r="M94" s="127" t="str">
        <f t="shared" si="26"/>
        <v>0</v>
      </c>
      <c r="N94" s="87">
        <f t="shared" si="21"/>
        <v>0</v>
      </c>
      <c r="P94" s="89">
        <f t="shared" si="22"/>
        <v>0</v>
      </c>
    </row>
    <row r="95" spans="1:18" x14ac:dyDescent="0.35">
      <c r="A95" s="84" t="s">
        <v>11</v>
      </c>
      <c r="B95" s="85">
        <v>45178</v>
      </c>
      <c r="H95" s="84" t="str">
        <f t="shared" si="24"/>
        <v>00:00</v>
      </c>
      <c r="I95" s="84" t="str">
        <f t="shared" si="16"/>
        <v>00</v>
      </c>
      <c r="J95" s="84" t="str">
        <f t="shared" si="17"/>
        <v>00</v>
      </c>
      <c r="K95" s="87">
        <f t="shared" si="18"/>
        <v>0</v>
      </c>
      <c r="L95" s="88">
        <f t="shared" si="19"/>
        <v>0</v>
      </c>
      <c r="M95" s="127" t="str">
        <f t="shared" si="26"/>
        <v>0</v>
      </c>
      <c r="N95" s="87">
        <f t="shared" si="21"/>
        <v>0</v>
      </c>
      <c r="P95" s="89">
        <f t="shared" si="22"/>
        <v>0</v>
      </c>
    </row>
    <row r="96" spans="1:18" s="97" customFormat="1" ht="16.2" thickBot="1" x14ac:dyDescent="0.4">
      <c r="A96" s="91" t="s">
        <v>12</v>
      </c>
      <c r="B96" s="92">
        <v>45179</v>
      </c>
      <c r="H96" s="91" t="str">
        <f t="shared" si="24"/>
        <v>00:00</v>
      </c>
      <c r="I96" s="91" t="str">
        <f t="shared" si="16"/>
        <v>00</v>
      </c>
      <c r="J96" s="91" t="str">
        <f t="shared" si="17"/>
        <v>00</v>
      </c>
      <c r="K96" s="94">
        <f t="shared" si="18"/>
        <v>0</v>
      </c>
      <c r="L96" s="95">
        <f t="shared" si="19"/>
        <v>0</v>
      </c>
      <c r="M96" s="125" t="str">
        <f t="shared" si="26"/>
        <v>0</v>
      </c>
      <c r="N96" s="94">
        <f t="shared" si="21"/>
        <v>0</v>
      </c>
      <c r="O96" s="119"/>
      <c r="P96" s="96">
        <f t="shared" si="22"/>
        <v>0</v>
      </c>
      <c r="Q96" s="119"/>
    </row>
    <row r="97" spans="1:18" s="118" customFormat="1" ht="32.4" customHeight="1" thickBot="1" x14ac:dyDescent="0.4">
      <c r="A97" s="113"/>
      <c r="B97" s="114"/>
      <c r="C97" s="114"/>
      <c r="D97" s="114"/>
      <c r="E97" s="115"/>
      <c r="F97" s="115"/>
      <c r="G97" s="113">
        <f>COUNTIF(G90:G96,"Y")*0.5</f>
        <v>0</v>
      </c>
      <c r="H97" s="113"/>
      <c r="I97" s="113" t="str">
        <f t="shared" si="16"/>
        <v/>
      </c>
      <c r="J97" s="113" t="str">
        <f t="shared" si="17"/>
        <v/>
      </c>
      <c r="K97" s="103"/>
      <c r="L97" s="116"/>
      <c r="M97" s="126"/>
      <c r="N97" s="103"/>
      <c r="O97" s="117"/>
      <c r="P97" s="117"/>
      <c r="Q97" s="117"/>
      <c r="R97" s="117"/>
    </row>
    <row r="98" spans="1:18" s="112" customFormat="1" x14ac:dyDescent="0.35">
      <c r="A98" s="106" t="s">
        <v>13</v>
      </c>
      <c r="B98" s="107">
        <v>45180</v>
      </c>
      <c r="H98" s="106" t="str">
        <f t="shared" si="24"/>
        <v>00:00</v>
      </c>
      <c r="I98" s="106" t="str">
        <f t="shared" si="16"/>
        <v>00</v>
      </c>
      <c r="J98" s="106" t="str">
        <f t="shared" si="17"/>
        <v>00</v>
      </c>
      <c r="K98" s="109">
        <f t="shared" si="18"/>
        <v>0</v>
      </c>
      <c r="L98" s="110">
        <f t="shared" si="19"/>
        <v>0</v>
      </c>
      <c r="M98" s="128" t="str">
        <f>LEFT(L98,5)</f>
        <v>0</v>
      </c>
      <c r="N98" s="109">
        <f t="shared" si="21"/>
        <v>0</v>
      </c>
      <c r="O98" s="120"/>
      <c r="P98" s="111">
        <f t="shared" si="22"/>
        <v>0</v>
      </c>
      <c r="Q98" s="120"/>
    </row>
    <row r="99" spans="1:18" x14ac:dyDescent="0.35">
      <c r="A99" s="84" t="s">
        <v>7</v>
      </c>
      <c r="B99" s="85">
        <v>45181</v>
      </c>
      <c r="H99" s="84" t="str">
        <f t="shared" si="24"/>
        <v>00:00</v>
      </c>
      <c r="I99" s="84" t="str">
        <f t="shared" si="16"/>
        <v>00</v>
      </c>
      <c r="J99" s="84" t="str">
        <f t="shared" si="17"/>
        <v>00</v>
      </c>
      <c r="K99" s="87">
        <f t="shared" si="18"/>
        <v>0</v>
      </c>
      <c r="L99" s="88">
        <f t="shared" si="19"/>
        <v>0</v>
      </c>
      <c r="M99" s="128" t="str">
        <f t="shared" ref="M99:M104" si="27">LEFT(L99,5)</f>
        <v>0</v>
      </c>
      <c r="N99" s="87">
        <f t="shared" si="21"/>
        <v>0</v>
      </c>
      <c r="P99" s="89">
        <f t="shared" si="22"/>
        <v>0</v>
      </c>
    </row>
    <row r="100" spans="1:18" x14ac:dyDescent="0.35">
      <c r="A100" s="84" t="s">
        <v>8</v>
      </c>
      <c r="B100" s="85">
        <v>45182</v>
      </c>
      <c r="H100" s="84" t="str">
        <f t="shared" si="24"/>
        <v>00:00</v>
      </c>
      <c r="I100" s="84" t="str">
        <f t="shared" si="16"/>
        <v>00</v>
      </c>
      <c r="J100" s="84" t="str">
        <f t="shared" si="17"/>
        <v>00</v>
      </c>
      <c r="K100" s="87">
        <f t="shared" si="18"/>
        <v>0</v>
      </c>
      <c r="L100" s="88">
        <f t="shared" si="19"/>
        <v>0</v>
      </c>
      <c r="M100" s="128" t="str">
        <f t="shared" si="27"/>
        <v>0</v>
      </c>
      <c r="N100" s="87">
        <f t="shared" si="21"/>
        <v>0</v>
      </c>
      <c r="P100" s="89">
        <f t="shared" si="22"/>
        <v>0</v>
      </c>
    </row>
    <row r="101" spans="1:18" x14ac:dyDescent="0.35">
      <c r="A101" s="84" t="s">
        <v>9</v>
      </c>
      <c r="B101" s="85">
        <v>45183</v>
      </c>
      <c r="H101" s="84" t="str">
        <f t="shared" si="24"/>
        <v>00:00</v>
      </c>
      <c r="I101" s="84" t="str">
        <f t="shared" si="16"/>
        <v>00</v>
      </c>
      <c r="J101" s="84" t="str">
        <f t="shared" si="17"/>
        <v>00</v>
      </c>
      <c r="K101" s="87">
        <f t="shared" si="18"/>
        <v>0</v>
      </c>
      <c r="L101" s="88">
        <f t="shared" si="19"/>
        <v>0</v>
      </c>
      <c r="M101" s="128" t="str">
        <f t="shared" si="27"/>
        <v>0</v>
      </c>
      <c r="N101" s="87">
        <f t="shared" si="21"/>
        <v>0</v>
      </c>
      <c r="P101" s="89">
        <f t="shared" si="22"/>
        <v>0</v>
      </c>
    </row>
    <row r="102" spans="1:18" x14ac:dyDescent="0.35">
      <c r="A102" s="84" t="s">
        <v>10</v>
      </c>
      <c r="B102" s="85">
        <v>45184</v>
      </c>
      <c r="H102" s="84" t="str">
        <f t="shared" si="24"/>
        <v>00:00</v>
      </c>
      <c r="I102" s="84" t="str">
        <f t="shared" si="16"/>
        <v>00</v>
      </c>
      <c r="J102" s="84" t="str">
        <f t="shared" si="17"/>
        <v>00</v>
      </c>
      <c r="K102" s="87">
        <f t="shared" si="18"/>
        <v>0</v>
      </c>
      <c r="L102" s="88">
        <f t="shared" si="19"/>
        <v>0</v>
      </c>
      <c r="M102" s="128" t="str">
        <f t="shared" si="27"/>
        <v>0</v>
      </c>
      <c r="N102" s="87">
        <f t="shared" si="21"/>
        <v>0</v>
      </c>
      <c r="P102" s="89">
        <f t="shared" si="22"/>
        <v>0</v>
      </c>
    </row>
    <row r="103" spans="1:18" x14ac:dyDescent="0.35">
      <c r="A103" s="84" t="s">
        <v>11</v>
      </c>
      <c r="B103" s="85">
        <v>45185</v>
      </c>
      <c r="H103" s="84" t="str">
        <f t="shared" si="24"/>
        <v>00:00</v>
      </c>
      <c r="I103" s="84" t="str">
        <f t="shared" si="16"/>
        <v>00</v>
      </c>
      <c r="J103" s="84" t="str">
        <f t="shared" si="17"/>
        <v>00</v>
      </c>
      <c r="K103" s="87">
        <f t="shared" si="18"/>
        <v>0</v>
      </c>
      <c r="L103" s="88">
        <f t="shared" si="19"/>
        <v>0</v>
      </c>
      <c r="M103" s="128" t="str">
        <f t="shared" si="27"/>
        <v>0</v>
      </c>
      <c r="N103" s="87">
        <f t="shared" si="21"/>
        <v>0</v>
      </c>
      <c r="P103" s="89">
        <f t="shared" si="22"/>
        <v>0</v>
      </c>
    </row>
    <row r="104" spans="1:18" s="97" customFormat="1" ht="16.2" thickBot="1" x14ac:dyDescent="0.4">
      <c r="A104" s="91" t="s">
        <v>12</v>
      </c>
      <c r="B104" s="92">
        <v>45186</v>
      </c>
      <c r="H104" s="91" t="str">
        <f t="shared" si="24"/>
        <v>00:00</v>
      </c>
      <c r="I104" s="91" t="str">
        <f t="shared" si="16"/>
        <v>00</v>
      </c>
      <c r="J104" s="91" t="str">
        <f t="shared" si="17"/>
        <v>00</v>
      </c>
      <c r="K104" s="94">
        <f t="shared" si="18"/>
        <v>0</v>
      </c>
      <c r="L104" s="95">
        <f t="shared" si="19"/>
        <v>0</v>
      </c>
      <c r="M104" s="129" t="str">
        <f t="shared" si="27"/>
        <v>0</v>
      </c>
      <c r="N104" s="94">
        <f t="shared" si="21"/>
        <v>0</v>
      </c>
      <c r="O104" s="119"/>
      <c r="P104" s="96">
        <f t="shared" si="22"/>
        <v>0</v>
      </c>
      <c r="Q104" s="119"/>
    </row>
    <row r="105" spans="1:18" s="118" customFormat="1" ht="32.4" customHeight="1" thickBot="1" x14ac:dyDescent="0.4">
      <c r="A105" s="113"/>
      <c r="B105" s="114"/>
      <c r="C105" s="114"/>
      <c r="D105" s="114"/>
      <c r="E105" s="115"/>
      <c r="F105" s="115"/>
      <c r="G105" s="113">
        <f>COUNTIF(G98:G104,"Y")*0.5</f>
        <v>0</v>
      </c>
      <c r="H105" s="113"/>
      <c r="I105" s="113" t="str">
        <f t="shared" si="16"/>
        <v/>
      </c>
      <c r="J105" s="113" t="str">
        <f t="shared" si="17"/>
        <v/>
      </c>
      <c r="K105" s="103"/>
      <c r="L105" s="116"/>
      <c r="M105" s="126"/>
      <c r="N105" s="103"/>
      <c r="O105" s="117"/>
      <c r="P105" s="117"/>
      <c r="Q105" s="117"/>
      <c r="R105" s="117"/>
    </row>
    <row r="106" spans="1:18" s="112" customFormat="1" x14ac:dyDescent="0.35">
      <c r="A106" s="106" t="s">
        <v>13</v>
      </c>
      <c r="B106" s="107">
        <v>45187</v>
      </c>
      <c r="C106" s="107" t="s">
        <v>15</v>
      </c>
      <c r="D106" s="107" t="s">
        <v>17</v>
      </c>
      <c r="E106" s="108">
        <v>0.75208333333333333</v>
      </c>
      <c r="F106" s="108">
        <v>0.90208333333333324</v>
      </c>
      <c r="G106" s="106"/>
      <c r="H106" s="106" t="str">
        <f t="shared" si="24"/>
        <v>03:36</v>
      </c>
      <c r="I106" s="106" t="str">
        <f t="shared" si="16"/>
        <v>03</v>
      </c>
      <c r="J106" s="106" t="str">
        <f t="shared" si="17"/>
        <v>36</v>
      </c>
      <c r="K106" s="109">
        <f t="shared" si="18"/>
        <v>0.6</v>
      </c>
      <c r="L106" s="110">
        <f t="shared" si="19"/>
        <v>3.6</v>
      </c>
      <c r="M106" s="127" t="str">
        <f>LEFT(L106,5)</f>
        <v>3.6</v>
      </c>
      <c r="N106" s="109">
        <f t="shared" si="21"/>
        <v>0</v>
      </c>
      <c r="O106" s="111">
        <v>20</v>
      </c>
      <c r="P106" s="111">
        <f t="shared" si="22"/>
        <v>72</v>
      </c>
      <c r="Q106" s="111"/>
    </row>
    <row r="107" spans="1:18" x14ac:dyDescent="0.35">
      <c r="A107" s="84" t="s">
        <v>7</v>
      </c>
      <c r="B107" s="85">
        <v>45188</v>
      </c>
      <c r="H107" s="84" t="str">
        <f t="shared" si="24"/>
        <v>00:00</v>
      </c>
      <c r="I107" s="84" t="str">
        <f t="shared" si="16"/>
        <v>00</v>
      </c>
      <c r="J107" s="84" t="str">
        <f t="shared" si="17"/>
        <v>00</v>
      </c>
      <c r="K107" s="87">
        <f t="shared" si="18"/>
        <v>0</v>
      </c>
      <c r="L107" s="88">
        <f t="shared" si="19"/>
        <v>0</v>
      </c>
      <c r="M107" s="127" t="str">
        <f t="shared" ref="M107:M112" si="28">LEFT(L107,5)</f>
        <v>0</v>
      </c>
      <c r="N107" s="87">
        <f t="shared" si="21"/>
        <v>0</v>
      </c>
      <c r="P107" s="89">
        <f t="shared" si="22"/>
        <v>0</v>
      </c>
    </row>
    <row r="108" spans="1:18" x14ac:dyDescent="0.35">
      <c r="A108" s="84" t="s">
        <v>8</v>
      </c>
      <c r="B108" s="85">
        <v>45189</v>
      </c>
      <c r="H108" s="84" t="str">
        <f t="shared" si="24"/>
        <v>00:00</v>
      </c>
      <c r="I108" s="84" t="str">
        <f t="shared" si="16"/>
        <v>00</v>
      </c>
      <c r="J108" s="84" t="str">
        <f t="shared" si="17"/>
        <v>00</v>
      </c>
      <c r="K108" s="87">
        <f t="shared" si="18"/>
        <v>0</v>
      </c>
      <c r="L108" s="88">
        <f t="shared" si="19"/>
        <v>0</v>
      </c>
      <c r="M108" s="127" t="str">
        <f t="shared" si="28"/>
        <v>0</v>
      </c>
      <c r="N108" s="87">
        <f t="shared" si="21"/>
        <v>0</v>
      </c>
      <c r="P108" s="89">
        <f t="shared" si="22"/>
        <v>0</v>
      </c>
    </row>
    <row r="109" spans="1:18" x14ac:dyDescent="0.35">
      <c r="A109" s="84" t="s">
        <v>9</v>
      </c>
      <c r="B109" s="85">
        <v>45190</v>
      </c>
      <c r="H109" s="84" t="str">
        <f t="shared" si="24"/>
        <v>00:00</v>
      </c>
      <c r="I109" s="84" t="str">
        <f t="shared" si="16"/>
        <v>00</v>
      </c>
      <c r="J109" s="84" t="str">
        <f t="shared" si="17"/>
        <v>00</v>
      </c>
      <c r="K109" s="87">
        <f t="shared" si="18"/>
        <v>0</v>
      </c>
      <c r="L109" s="88">
        <f t="shared" si="19"/>
        <v>0</v>
      </c>
      <c r="M109" s="127" t="str">
        <f t="shared" si="28"/>
        <v>0</v>
      </c>
      <c r="N109" s="87">
        <f t="shared" si="21"/>
        <v>0</v>
      </c>
      <c r="P109" s="89">
        <f t="shared" si="22"/>
        <v>0</v>
      </c>
    </row>
    <row r="110" spans="1:18" x14ac:dyDescent="0.35">
      <c r="A110" s="84" t="s">
        <v>10</v>
      </c>
      <c r="B110" s="85">
        <v>45191</v>
      </c>
      <c r="C110" s="85" t="s">
        <v>15</v>
      </c>
      <c r="D110" s="85" t="s">
        <v>17</v>
      </c>
      <c r="E110" s="86">
        <v>0.74236111111111114</v>
      </c>
      <c r="F110" s="86">
        <v>0.8340277777777777</v>
      </c>
      <c r="G110" s="84"/>
      <c r="H110" s="84" t="str">
        <f t="shared" si="24"/>
        <v>02:12</v>
      </c>
      <c r="I110" s="84" t="str">
        <f t="shared" si="16"/>
        <v>02</v>
      </c>
      <c r="J110" s="84" t="str">
        <f t="shared" si="17"/>
        <v>12</v>
      </c>
      <c r="K110" s="87">
        <f t="shared" si="18"/>
        <v>0.2</v>
      </c>
      <c r="L110" s="88">
        <f t="shared" si="19"/>
        <v>2.2000000000000002</v>
      </c>
      <c r="M110" s="127" t="str">
        <f t="shared" si="28"/>
        <v>2.2</v>
      </c>
      <c r="N110" s="87">
        <f t="shared" si="21"/>
        <v>0</v>
      </c>
      <c r="O110" s="89">
        <v>20</v>
      </c>
      <c r="P110" s="89">
        <f t="shared" si="22"/>
        <v>44</v>
      </c>
      <c r="Q110" s="89">
        <v>50</v>
      </c>
    </row>
    <row r="111" spans="1:18" x14ac:dyDescent="0.35">
      <c r="A111" s="84" t="s">
        <v>11</v>
      </c>
      <c r="B111" s="85">
        <v>45192</v>
      </c>
      <c r="H111" s="84" t="str">
        <f t="shared" si="24"/>
        <v>00:00</v>
      </c>
      <c r="I111" s="84" t="str">
        <f t="shared" si="16"/>
        <v>00</v>
      </c>
      <c r="J111" s="84" t="str">
        <f t="shared" si="17"/>
        <v>00</v>
      </c>
      <c r="K111" s="87">
        <f t="shared" si="18"/>
        <v>0</v>
      </c>
      <c r="L111" s="88">
        <f t="shared" si="19"/>
        <v>0</v>
      </c>
      <c r="M111" s="127" t="str">
        <f t="shared" si="28"/>
        <v>0</v>
      </c>
      <c r="N111" s="87">
        <f t="shared" si="21"/>
        <v>0</v>
      </c>
      <c r="P111" s="89">
        <f t="shared" si="22"/>
        <v>0</v>
      </c>
    </row>
    <row r="112" spans="1:18" s="97" customFormat="1" ht="16.2" thickBot="1" x14ac:dyDescent="0.4">
      <c r="A112" s="91" t="s">
        <v>12</v>
      </c>
      <c r="B112" s="92">
        <v>45193</v>
      </c>
      <c r="H112" s="91" t="str">
        <f t="shared" si="24"/>
        <v>00:00</v>
      </c>
      <c r="I112" s="91" t="str">
        <f t="shared" si="16"/>
        <v>00</v>
      </c>
      <c r="J112" s="91" t="str">
        <f t="shared" si="17"/>
        <v>00</v>
      </c>
      <c r="K112" s="94">
        <f t="shared" si="18"/>
        <v>0</v>
      </c>
      <c r="L112" s="95">
        <f t="shared" si="19"/>
        <v>0</v>
      </c>
      <c r="M112" s="125" t="str">
        <f t="shared" si="28"/>
        <v>0</v>
      </c>
      <c r="N112" s="94">
        <f t="shared" si="21"/>
        <v>0</v>
      </c>
      <c r="O112" s="119"/>
      <c r="P112" s="96">
        <f t="shared" si="22"/>
        <v>0</v>
      </c>
      <c r="Q112" s="119"/>
    </row>
    <row r="113" spans="1:18" s="118" customFormat="1" ht="32.4" customHeight="1" thickBot="1" x14ac:dyDescent="0.4">
      <c r="A113" s="113"/>
      <c r="B113" s="114"/>
      <c r="C113" s="114"/>
      <c r="D113" s="114"/>
      <c r="E113" s="115"/>
      <c r="F113" s="115"/>
      <c r="G113" s="113">
        <f>COUNTIF(G106:G112,"Y")*0.5</f>
        <v>0</v>
      </c>
      <c r="H113" s="113"/>
      <c r="I113" s="113" t="str">
        <f t="shared" si="16"/>
        <v/>
      </c>
      <c r="J113" s="113" t="str">
        <f t="shared" si="17"/>
        <v/>
      </c>
      <c r="K113" s="103"/>
      <c r="L113" s="116"/>
      <c r="M113" s="126"/>
      <c r="N113" s="103"/>
      <c r="O113" s="117"/>
      <c r="P113" s="117"/>
      <c r="Q113" s="117"/>
      <c r="R113" s="117"/>
    </row>
    <row r="114" spans="1:18" s="112" customFormat="1" x14ac:dyDescent="0.35">
      <c r="A114" s="106" t="s">
        <v>13</v>
      </c>
      <c r="B114" s="107">
        <v>45194</v>
      </c>
      <c r="H114" s="106" t="str">
        <f t="shared" si="24"/>
        <v>00:00</v>
      </c>
      <c r="I114" s="106" t="str">
        <f t="shared" si="16"/>
        <v>00</v>
      </c>
      <c r="J114" s="106" t="str">
        <f t="shared" si="17"/>
        <v>00</v>
      </c>
      <c r="K114" s="109">
        <f t="shared" si="18"/>
        <v>0</v>
      </c>
      <c r="L114" s="110">
        <f t="shared" si="19"/>
        <v>0</v>
      </c>
      <c r="M114" s="128" t="str">
        <f>LEFT(L114,5)</f>
        <v>0</v>
      </c>
      <c r="N114" s="109">
        <f t="shared" si="21"/>
        <v>0</v>
      </c>
      <c r="O114" s="120"/>
      <c r="P114" s="111">
        <f t="shared" si="22"/>
        <v>0</v>
      </c>
      <c r="Q114" s="120"/>
    </row>
    <row r="115" spans="1:18" x14ac:dyDescent="0.35">
      <c r="A115" s="84" t="s">
        <v>7</v>
      </c>
      <c r="B115" s="85">
        <v>45195</v>
      </c>
      <c r="C115" s="85" t="s">
        <v>21</v>
      </c>
      <c r="D115" s="85" t="s">
        <v>17</v>
      </c>
      <c r="E115" s="86">
        <v>0.76736111111111116</v>
      </c>
      <c r="F115" s="86">
        <v>0.82916666666666661</v>
      </c>
      <c r="G115" s="84"/>
      <c r="H115" s="84" t="str">
        <f t="shared" si="24"/>
        <v>01:29</v>
      </c>
      <c r="I115" s="84" t="str">
        <f t="shared" si="16"/>
        <v>01</v>
      </c>
      <c r="J115" s="84" t="str">
        <f t="shared" si="17"/>
        <v>29</v>
      </c>
      <c r="K115" s="87">
        <f t="shared" si="18"/>
        <v>0.48333333333333334</v>
      </c>
      <c r="L115" s="88">
        <f t="shared" si="19"/>
        <v>1.48</v>
      </c>
      <c r="M115" s="128" t="str">
        <f t="shared" ref="M115:M120" si="29">LEFT(L115,5)</f>
        <v>1.48</v>
      </c>
      <c r="N115" s="87">
        <f t="shared" si="21"/>
        <v>0</v>
      </c>
      <c r="O115" s="89">
        <v>20</v>
      </c>
      <c r="P115" s="89">
        <f t="shared" si="22"/>
        <v>29.6</v>
      </c>
      <c r="Q115" s="89"/>
    </row>
    <row r="116" spans="1:18" x14ac:dyDescent="0.35">
      <c r="A116" s="84" t="s">
        <v>8</v>
      </c>
      <c r="B116" s="85">
        <v>45196</v>
      </c>
      <c r="H116" s="84" t="str">
        <f t="shared" si="24"/>
        <v>00:00</v>
      </c>
      <c r="I116" s="84" t="str">
        <f t="shared" si="16"/>
        <v>00</v>
      </c>
      <c r="J116" s="84" t="str">
        <f t="shared" si="17"/>
        <v>00</v>
      </c>
      <c r="K116" s="87">
        <f t="shared" si="18"/>
        <v>0</v>
      </c>
      <c r="L116" s="88">
        <f t="shared" si="19"/>
        <v>0</v>
      </c>
      <c r="M116" s="128" t="str">
        <f t="shared" si="29"/>
        <v>0</v>
      </c>
      <c r="N116" s="87">
        <f t="shared" si="21"/>
        <v>0</v>
      </c>
      <c r="P116" s="89">
        <f t="shared" si="22"/>
        <v>0</v>
      </c>
    </row>
    <row r="117" spans="1:18" x14ac:dyDescent="0.35">
      <c r="A117" s="84" t="s">
        <v>9</v>
      </c>
      <c r="B117" s="85">
        <v>45197</v>
      </c>
      <c r="H117" s="84" t="str">
        <f t="shared" si="24"/>
        <v>00:00</v>
      </c>
      <c r="I117" s="84" t="str">
        <f t="shared" si="16"/>
        <v>00</v>
      </c>
      <c r="J117" s="84" t="str">
        <f t="shared" si="17"/>
        <v>00</v>
      </c>
      <c r="K117" s="87">
        <f t="shared" si="18"/>
        <v>0</v>
      </c>
      <c r="L117" s="88">
        <f t="shared" si="19"/>
        <v>0</v>
      </c>
      <c r="M117" s="128" t="str">
        <f t="shared" si="29"/>
        <v>0</v>
      </c>
      <c r="N117" s="87">
        <f t="shared" si="21"/>
        <v>0</v>
      </c>
      <c r="P117" s="89">
        <f t="shared" si="22"/>
        <v>0</v>
      </c>
    </row>
    <row r="118" spans="1:18" x14ac:dyDescent="0.35">
      <c r="A118" s="84" t="s">
        <v>10</v>
      </c>
      <c r="B118" s="85">
        <v>45198</v>
      </c>
      <c r="H118" s="84" t="str">
        <f t="shared" si="24"/>
        <v>00:00</v>
      </c>
      <c r="I118" s="84" t="str">
        <f t="shared" si="16"/>
        <v>00</v>
      </c>
      <c r="J118" s="84" t="str">
        <f t="shared" si="17"/>
        <v>00</v>
      </c>
      <c r="K118" s="87">
        <f t="shared" si="18"/>
        <v>0</v>
      </c>
      <c r="L118" s="88">
        <f t="shared" si="19"/>
        <v>0</v>
      </c>
      <c r="M118" s="128" t="str">
        <f t="shared" si="29"/>
        <v>0</v>
      </c>
      <c r="N118" s="87">
        <f t="shared" si="21"/>
        <v>0</v>
      </c>
      <c r="P118" s="89">
        <f t="shared" si="22"/>
        <v>0</v>
      </c>
    </row>
    <row r="119" spans="1:18" x14ac:dyDescent="0.35">
      <c r="A119" s="84" t="s">
        <v>11</v>
      </c>
      <c r="B119" s="85">
        <v>45199</v>
      </c>
      <c r="H119" s="84" t="str">
        <f t="shared" si="24"/>
        <v>00:00</v>
      </c>
      <c r="I119" s="84" t="str">
        <f t="shared" si="16"/>
        <v>00</v>
      </c>
      <c r="J119" s="84" t="str">
        <f t="shared" si="17"/>
        <v>00</v>
      </c>
      <c r="K119" s="87">
        <f t="shared" si="18"/>
        <v>0</v>
      </c>
      <c r="L119" s="88">
        <f t="shared" si="19"/>
        <v>0</v>
      </c>
      <c r="M119" s="128" t="str">
        <f t="shared" si="29"/>
        <v>0</v>
      </c>
      <c r="N119" s="87">
        <f t="shared" si="21"/>
        <v>0</v>
      </c>
      <c r="P119" s="89">
        <f t="shared" si="22"/>
        <v>0</v>
      </c>
    </row>
    <row r="120" spans="1:18" s="97" customFormat="1" ht="16.2" thickBot="1" x14ac:dyDescent="0.4">
      <c r="A120" s="91" t="s">
        <v>12</v>
      </c>
      <c r="B120" s="92">
        <v>45200</v>
      </c>
      <c r="H120" s="91" t="str">
        <f t="shared" si="24"/>
        <v>00:00</v>
      </c>
      <c r="I120" s="91" t="str">
        <f t="shared" si="16"/>
        <v>00</v>
      </c>
      <c r="J120" s="91" t="str">
        <f t="shared" si="17"/>
        <v>00</v>
      </c>
      <c r="K120" s="94">
        <f t="shared" si="18"/>
        <v>0</v>
      </c>
      <c r="L120" s="95">
        <f t="shared" si="19"/>
        <v>0</v>
      </c>
      <c r="M120" s="129" t="str">
        <f t="shared" si="29"/>
        <v>0</v>
      </c>
      <c r="N120" s="94">
        <f t="shared" si="21"/>
        <v>0</v>
      </c>
      <c r="O120" s="119"/>
      <c r="P120" s="96">
        <f t="shared" si="22"/>
        <v>0</v>
      </c>
      <c r="Q120" s="119"/>
    </row>
    <row r="121" spans="1:18" s="118" customFormat="1" ht="32.4" customHeight="1" thickBot="1" x14ac:dyDescent="0.4">
      <c r="A121" s="113"/>
      <c r="B121" s="114"/>
      <c r="C121" s="114"/>
      <c r="D121" s="114"/>
      <c r="E121" s="115"/>
      <c r="F121" s="115"/>
      <c r="G121" s="113">
        <f>COUNTIF(G114:G120,"Y")*0.5</f>
        <v>0</v>
      </c>
      <c r="H121" s="113"/>
      <c r="I121" s="113" t="str">
        <f t="shared" si="16"/>
        <v/>
      </c>
      <c r="J121" s="113" t="str">
        <f t="shared" si="17"/>
        <v/>
      </c>
      <c r="K121" s="103"/>
      <c r="L121" s="116"/>
      <c r="M121" s="126"/>
      <c r="N121" s="103"/>
      <c r="O121" s="117"/>
      <c r="P121" s="117"/>
      <c r="Q121" s="117"/>
      <c r="R121" s="117"/>
    </row>
    <row r="122" spans="1:18" s="112" customFormat="1" x14ac:dyDescent="0.35">
      <c r="A122" s="106" t="s">
        <v>13</v>
      </c>
      <c r="B122" s="107">
        <v>45201</v>
      </c>
      <c r="H122" s="106" t="str">
        <f t="shared" si="24"/>
        <v>00:00</v>
      </c>
      <c r="I122" s="106" t="str">
        <f t="shared" si="16"/>
        <v>00</v>
      </c>
      <c r="J122" s="106" t="str">
        <f t="shared" si="17"/>
        <v>00</v>
      </c>
      <c r="K122" s="109">
        <f t="shared" si="18"/>
        <v>0</v>
      </c>
      <c r="L122" s="110">
        <f t="shared" si="19"/>
        <v>0</v>
      </c>
      <c r="M122" s="128" t="str">
        <f>LEFT(L122,5)</f>
        <v>0</v>
      </c>
      <c r="N122" s="109">
        <f t="shared" si="21"/>
        <v>0</v>
      </c>
      <c r="O122" s="120"/>
      <c r="P122" s="111">
        <f t="shared" si="22"/>
        <v>0</v>
      </c>
      <c r="Q122" s="120"/>
    </row>
    <row r="123" spans="1:18" x14ac:dyDescent="0.35">
      <c r="A123" s="84" t="s">
        <v>7</v>
      </c>
      <c r="B123" s="85">
        <v>45202</v>
      </c>
      <c r="H123" s="84" t="str">
        <f t="shared" si="24"/>
        <v>00:00</v>
      </c>
      <c r="I123" s="84" t="str">
        <f t="shared" si="16"/>
        <v>00</v>
      </c>
      <c r="J123" s="84" t="str">
        <f t="shared" si="17"/>
        <v>00</v>
      </c>
      <c r="K123" s="87">
        <f t="shared" si="18"/>
        <v>0</v>
      </c>
      <c r="L123" s="88">
        <f t="shared" si="19"/>
        <v>0</v>
      </c>
      <c r="M123" s="128" t="str">
        <f t="shared" ref="M123:M128" si="30">LEFT(L123,5)</f>
        <v>0</v>
      </c>
      <c r="N123" s="87">
        <f t="shared" si="21"/>
        <v>0</v>
      </c>
      <c r="P123" s="89">
        <f t="shared" si="22"/>
        <v>0</v>
      </c>
    </row>
    <row r="124" spans="1:18" x14ac:dyDescent="0.35">
      <c r="A124" s="84" t="s">
        <v>8</v>
      </c>
      <c r="B124" s="85">
        <v>45203</v>
      </c>
      <c r="H124" s="84" t="str">
        <f t="shared" si="24"/>
        <v>00:00</v>
      </c>
      <c r="I124" s="84" t="str">
        <f t="shared" si="16"/>
        <v>00</v>
      </c>
      <c r="J124" s="84" t="str">
        <f t="shared" si="17"/>
        <v>00</v>
      </c>
      <c r="K124" s="87">
        <f t="shared" si="18"/>
        <v>0</v>
      </c>
      <c r="L124" s="88">
        <f t="shared" si="19"/>
        <v>0</v>
      </c>
      <c r="M124" s="128" t="str">
        <f t="shared" si="30"/>
        <v>0</v>
      </c>
      <c r="N124" s="87">
        <f t="shared" si="21"/>
        <v>0</v>
      </c>
      <c r="P124" s="89">
        <f t="shared" si="22"/>
        <v>0</v>
      </c>
    </row>
    <row r="125" spans="1:18" x14ac:dyDescent="0.35">
      <c r="A125" s="84" t="s">
        <v>9</v>
      </c>
      <c r="B125" s="85">
        <v>45204</v>
      </c>
      <c r="H125" s="84" t="str">
        <f t="shared" si="24"/>
        <v>00:00</v>
      </c>
      <c r="I125" s="84" t="str">
        <f t="shared" si="16"/>
        <v>00</v>
      </c>
      <c r="J125" s="84" t="str">
        <f t="shared" si="17"/>
        <v>00</v>
      </c>
      <c r="K125" s="87">
        <f t="shared" si="18"/>
        <v>0</v>
      </c>
      <c r="L125" s="88">
        <f t="shared" si="19"/>
        <v>0</v>
      </c>
      <c r="M125" s="128" t="str">
        <f t="shared" si="30"/>
        <v>0</v>
      </c>
      <c r="N125" s="87">
        <f t="shared" si="21"/>
        <v>0</v>
      </c>
      <c r="P125" s="89">
        <f t="shared" si="22"/>
        <v>0</v>
      </c>
    </row>
    <row r="126" spans="1:18" x14ac:dyDescent="0.35">
      <c r="A126" s="84" t="s">
        <v>10</v>
      </c>
      <c r="B126" s="85">
        <v>45205</v>
      </c>
      <c r="H126" s="84" t="str">
        <f t="shared" si="24"/>
        <v>00:00</v>
      </c>
      <c r="I126" s="84" t="str">
        <f t="shared" si="16"/>
        <v>00</v>
      </c>
      <c r="J126" s="84" t="str">
        <f t="shared" si="17"/>
        <v>00</v>
      </c>
      <c r="K126" s="87">
        <f t="shared" si="18"/>
        <v>0</v>
      </c>
      <c r="L126" s="88">
        <f t="shared" si="19"/>
        <v>0</v>
      </c>
      <c r="M126" s="128" t="str">
        <f t="shared" si="30"/>
        <v>0</v>
      </c>
      <c r="N126" s="87">
        <f t="shared" si="21"/>
        <v>0</v>
      </c>
      <c r="P126" s="89">
        <f t="shared" si="22"/>
        <v>0</v>
      </c>
    </row>
    <row r="127" spans="1:18" x14ac:dyDescent="0.35">
      <c r="A127" s="84" t="s">
        <v>11</v>
      </c>
      <c r="B127" s="85">
        <v>45206</v>
      </c>
      <c r="H127" s="84" t="str">
        <f t="shared" si="24"/>
        <v>00:00</v>
      </c>
      <c r="I127" s="84" t="str">
        <f t="shared" si="16"/>
        <v>00</v>
      </c>
      <c r="J127" s="84" t="str">
        <f t="shared" si="17"/>
        <v>00</v>
      </c>
      <c r="K127" s="87">
        <f t="shared" si="18"/>
        <v>0</v>
      </c>
      <c r="L127" s="88">
        <f t="shared" si="19"/>
        <v>0</v>
      </c>
      <c r="M127" s="128" t="str">
        <f t="shared" si="30"/>
        <v>0</v>
      </c>
      <c r="N127" s="87">
        <f t="shared" si="21"/>
        <v>0</v>
      </c>
      <c r="P127" s="89">
        <f t="shared" si="22"/>
        <v>0</v>
      </c>
    </row>
    <row r="128" spans="1:18" s="97" customFormat="1" ht="16.2" thickBot="1" x14ac:dyDescent="0.4">
      <c r="A128" s="91" t="s">
        <v>12</v>
      </c>
      <c r="B128" s="92">
        <v>45207</v>
      </c>
      <c r="C128" s="92" t="s">
        <v>15</v>
      </c>
      <c r="D128" s="92" t="s">
        <v>17</v>
      </c>
      <c r="E128" s="93">
        <v>0.64374999999999993</v>
      </c>
      <c r="F128" s="93">
        <v>0.8041666666666667</v>
      </c>
      <c r="G128" s="91"/>
      <c r="H128" s="91" t="str">
        <f t="shared" si="24"/>
        <v>03:51</v>
      </c>
      <c r="I128" s="91" t="str">
        <f t="shared" si="16"/>
        <v>03</v>
      </c>
      <c r="J128" s="91" t="str">
        <f t="shared" si="17"/>
        <v>51</v>
      </c>
      <c r="K128" s="94">
        <f t="shared" si="18"/>
        <v>0.85</v>
      </c>
      <c r="L128" s="95">
        <f t="shared" si="19"/>
        <v>3.85</v>
      </c>
      <c r="M128" s="129" t="str">
        <f t="shared" si="30"/>
        <v>3.85</v>
      </c>
      <c r="N128" s="94">
        <f t="shared" si="21"/>
        <v>0</v>
      </c>
      <c r="O128" s="96">
        <v>20</v>
      </c>
      <c r="P128" s="96">
        <f t="shared" si="22"/>
        <v>77</v>
      </c>
      <c r="Q128" s="96">
        <v>60</v>
      </c>
    </row>
    <row r="129" spans="1:18" s="118" customFormat="1" ht="32.4" customHeight="1" thickBot="1" x14ac:dyDescent="0.4">
      <c r="A129" s="113"/>
      <c r="B129" s="114"/>
      <c r="C129" s="114"/>
      <c r="D129" s="114"/>
      <c r="E129" s="115"/>
      <c r="F129" s="115"/>
      <c r="G129" s="113">
        <f>COUNTIF(G122:G128,"Y")*0.5</f>
        <v>0</v>
      </c>
      <c r="H129" s="113"/>
      <c r="I129" s="113" t="str">
        <f t="shared" si="16"/>
        <v/>
      </c>
      <c r="J129" s="113" t="str">
        <f t="shared" si="17"/>
        <v/>
      </c>
      <c r="K129" s="103"/>
      <c r="L129" s="116"/>
      <c r="M129" s="126"/>
      <c r="N129" s="103"/>
      <c r="O129" s="117"/>
      <c r="P129" s="117"/>
      <c r="Q129" s="117"/>
      <c r="R129" s="117"/>
    </row>
    <row r="130" spans="1:18" s="112" customFormat="1" x14ac:dyDescent="0.35">
      <c r="A130" s="106" t="s">
        <v>13</v>
      </c>
      <c r="B130" s="107">
        <v>45208</v>
      </c>
      <c r="H130" s="106" t="str">
        <f t="shared" si="24"/>
        <v>00:00</v>
      </c>
      <c r="I130" s="106" t="str">
        <f t="shared" si="16"/>
        <v>00</v>
      </c>
      <c r="J130" s="106" t="str">
        <f t="shared" si="17"/>
        <v>00</v>
      </c>
      <c r="K130" s="109">
        <f t="shared" si="18"/>
        <v>0</v>
      </c>
      <c r="L130" s="110">
        <f t="shared" si="19"/>
        <v>0</v>
      </c>
      <c r="M130" s="128" t="str">
        <f>LEFT(L130,5)</f>
        <v>0</v>
      </c>
      <c r="N130" s="109">
        <f t="shared" si="21"/>
        <v>0</v>
      </c>
      <c r="O130" s="120"/>
      <c r="P130" s="111">
        <f t="shared" si="22"/>
        <v>0</v>
      </c>
      <c r="Q130" s="120"/>
    </row>
    <row r="131" spans="1:18" x14ac:dyDescent="0.35">
      <c r="A131" s="84" t="s">
        <v>7</v>
      </c>
      <c r="B131" s="85">
        <v>45209</v>
      </c>
      <c r="H131" s="84" t="str">
        <f t="shared" si="24"/>
        <v>00:00</v>
      </c>
      <c r="I131" s="84" t="str">
        <f t="shared" ref="I131:I194" si="31">LEFT(H131,2)</f>
        <v>00</v>
      </c>
      <c r="J131" s="84" t="str">
        <f t="shared" ref="J131:J194" si="32">RIGHT(H131,2)</f>
        <v>00</v>
      </c>
      <c r="K131" s="87">
        <f t="shared" ref="K131:K194" si="33">J131/60</f>
        <v>0</v>
      </c>
      <c r="L131" s="88">
        <f t="shared" ref="L131:L194" si="34">IF(G131="y",ROUND(I131+K131,2)-0.5&amp;"      L",ROUND(I131+K131,2))</f>
        <v>0</v>
      </c>
      <c r="M131" s="128" t="str">
        <f t="shared" ref="M131:M136" si="35">LEFT(L131,5)</f>
        <v>0</v>
      </c>
      <c r="N131" s="87">
        <f t="shared" ref="N131:N194" si="36">M131-LEFT(L131,5)</f>
        <v>0</v>
      </c>
      <c r="P131" s="89">
        <f t="shared" ref="P131:P194" si="37">M131*O131</f>
        <v>0</v>
      </c>
    </row>
    <row r="132" spans="1:18" x14ac:dyDescent="0.35">
      <c r="A132" s="84" t="s">
        <v>8</v>
      </c>
      <c r="B132" s="85">
        <v>45210</v>
      </c>
      <c r="C132" s="90" t="s">
        <v>15</v>
      </c>
      <c r="D132" s="90" t="s">
        <v>17</v>
      </c>
      <c r="E132" s="123">
        <v>0.82013888888888886</v>
      </c>
      <c r="F132" s="123">
        <v>0.89861111111111114</v>
      </c>
      <c r="H132" s="84" t="str">
        <f t="shared" si="24"/>
        <v>01:53</v>
      </c>
      <c r="I132" s="84" t="str">
        <f t="shared" si="31"/>
        <v>01</v>
      </c>
      <c r="J132" s="84" t="str">
        <f t="shared" si="32"/>
        <v>53</v>
      </c>
      <c r="K132" s="87">
        <f t="shared" si="33"/>
        <v>0.8833333333333333</v>
      </c>
      <c r="L132" s="88">
        <f t="shared" si="34"/>
        <v>1.88</v>
      </c>
      <c r="M132" s="128" t="str">
        <f t="shared" si="35"/>
        <v>1.88</v>
      </c>
      <c r="N132" s="87">
        <f t="shared" si="36"/>
        <v>0</v>
      </c>
      <c r="P132" s="89">
        <f t="shared" si="37"/>
        <v>0</v>
      </c>
    </row>
    <row r="133" spans="1:18" x14ac:dyDescent="0.35">
      <c r="A133" s="84" t="s">
        <v>9</v>
      </c>
      <c r="B133" s="85">
        <v>45211</v>
      </c>
      <c r="H133" s="84" t="str">
        <f t="shared" si="24"/>
        <v>00:00</v>
      </c>
      <c r="I133" s="84" t="str">
        <f t="shared" si="31"/>
        <v>00</v>
      </c>
      <c r="J133" s="84" t="str">
        <f t="shared" si="32"/>
        <v>00</v>
      </c>
      <c r="K133" s="87">
        <f t="shared" si="33"/>
        <v>0</v>
      </c>
      <c r="L133" s="88">
        <f t="shared" si="34"/>
        <v>0</v>
      </c>
      <c r="M133" s="128" t="str">
        <f t="shared" si="35"/>
        <v>0</v>
      </c>
      <c r="N133" s="87">
        <f t="shared" si="36"/>
        <v>0</v>
      </c>
      <c r="P133" s="89">
        <f t="shared" si="37"/>
        <v>0</v>
      </c>
    </row>
    <row r="134" spans="1:18" x14ac:dyDescent="0.35">
      <c r="A134" s="84" t="s">
        <v>10</v>
      </c>
      <c r="B134" s="85">
        <v>45212</v>
      </c>
      <c r="H134" s="84" t="str">
        <f t="shared" si="24"/>
        <v>00:00</v>
      </c>
      <c r="I134" s="84" t="str">
        <f t="shared" si="31"/>
        <v>00</v>
      </c>
      <c r="J134" s="84" t="str">
        <f t="shared" si="32"/>
        <v>00</v>
      </c>
      <c r="K134" s="87">
        <f t="shared" si="33"/>
        <v>0</v>
      </c>
      <c r="L134" s="88">
        <f t="shared" si="34"/>
        <v>0</v>
      </c>
      <c r="M134" s="128" t="str">
        <f t="shared" si="35"/>
        <v>0</v>
      </c>
      <c r="N134" s="87">
        <f t="shared" si="36"/>
        <v>0</v>
      </c>
      <c r="P134" s="89">
        <f t="shared" si="37"/>
        <v>0</v>
      </c>
    </row>
    <row r="135" spans="1:18" x14ac:dyDescent="0.35">
      <c r="A135" s="84" t="s">
        <v>11</v>
      </c>
      <c r="B135" s="85">
        <v>45213</v>
      </c>
      <c r="H135" s="84" t="str">
        <f t="shared" si="24"/>
        <v>00:00</v>
      </c>
      <c r="I135" s="84" t="str">
        <f t="shared" si="31"/>
        <v>00</v>
      </c>
      <c r="J135" s="84" t="str">
        <f t="shared" si="32"/>
        <v>00</v>
      </c>
      <c r="K135" s="87">
        <f t="shared" si="33"/>
        <v>0</v>
      </c>
      <c r="L135" s="88">
        <f t="shared" si="34"/>
        <v>0</v>
      </c>
      <c r="M135" s="128" t="str">
        <f t="shared" si="35"/>
        <v>0</v>
      </c>
      <c r="N135" s="87">
        <f t="shared" si="36"/>
        <v>0</v>
      </c>
      <c r="P135" s="89">
        <f t="shared" si="37"/>
        <v>0</v>
      </c>
    </row>
    <row r="136" spans="1:18" s="97" customFormat="1" ht="16.2" thickBot="1" x14ac:dyDescent="0.4">
      <c r="A136" s="91" t="s">
        <v>12</v>
      </c>
      <c r="B136" s="92">
        <v>45214</v>
      </c>
      <c r="H136" s="91" t="str">
        <f t="shared" si="24"/>
        <v>00:00</v>
      </c>
      <c r="I136" s="91" t="str">
        <f t="shared" si="31"/>
        <v>00</v>
      </c>
      <c r="J136" s="91" t="str">
        <f t="shared" si="32"/>
        <v>00</v>
      </c>
      <c r="K136" s="94">
        <f t="shared" si="33"/>
        <v>0</v>
      </c>
      <c r="L136" s="95">
        <f t="shared" si="34"/>
        <v>0</v>
      </c>
      <c r="M136" s="129" t="str">
        <f t="shared" si="35"/>
        <v>0</v>
      </c>
      <c r="N136" s="94">
        <f t="shared" si="36"/>
        <v>0</v>
      </c>
      <c r="O136" s="119"/>
      <c r="P136" s="96">
        <f t="shared" si="37"/>
        <v>0</v>
      </c>
      <c r="Q136" s="119"/>
    </row>
    <row r="137" spans="1:18" s="118" customFormat="1" ht="32.4" customHeight="1" thickBot="1" x14ac:dyDescent="0.4">
      <c r="A137" s="113"/>
      <c r="B137" s="114"/>
      <c r="C137" s="114"/>
      <c r="D137" s="114"/>
      <c r="E137" s="115"/>
      <c r="F137" s="115"/>
      <c r="G137" s="113">
        <f>COUNTIF(G130:G136,"Y")*0.5</f>
        <v>0</v>
      </c>
      <c r="H137" s="113"/>
      <c r="I137" s="113" t="str">
        <f t="shared" si="31"/>
        <v/>
      </c>
      <c r="J137" s="113" t="str">
        <f t="shared" si="32"/>
        <v/>
      </c>
      <c r="K137" s="103"/>
      <c r="L137" s="116"/>
      <c r="M137" s="126"/>
      <c r="N137" s="103"/>
      <c r="O137" s="117"/>
      <c r="P137" s="117"/>
      <c r="Q137" s="117"/>
      <c r="R137" s="117"/>
    </row>
    <row r="138" spans="1:18" s="112" customFormat="1" x14ac:dyDescent="0.35">
      <c r="A138" s="106" t="s">
        <v>13</v>
      </c>
      <c r="B138" s="107">
        <v>45215</v>
      </c>
      <c r="H138" s="106" t="str">
        <f t="shared" si="24"/>
        <v>00:00</v>
      </c>
      <c r="I138" s="106" t="str">
        <f t="shared" si="31"/>
        <v>00</v>
      </c>
      <c r="J138" s="106" t="str">
        <f t="shared" si="32"/>
        <v>00</v>
      </c>
      <c r="K138" s="109">
        <f t="shared" si="33"/>
        <v>0</v>
      </c>
      <c r="L138" s="110">
        <f t="shared" si="34"/>
        <v>0</v>
      </c>
      <c r="M138" s="128" t="str">
        <f>LEFT(L138,5)</f>
        <v>0</v>
      </c>
      <c r="N138" s="109">
        <f t="shared" si="36"/>
        <v>0</v>
      </c>
      <c r="O138" s="120"/>
      <c r="P138" s="111">
        <f t="shared" si="37"/>
        <v>0</v>
      </c>
      <c r="Q138" s="120"/>
    </row>
    <row r="139" spans="1:18" x14ac:dyDescent="0.35">
      <c r="A139" s="84" t="s">
        <v>7</v>
      </c>
      <c r="B139" s="85">
        <v>45216</v>
      </c>
      <c r="H139" s="84" t="str">
        <f t="shared" si="24"/>
        <v>00:00</v>
      </c>
      <c r="I139" s="84" t="str">
        <f t="shared" si="31"/>
        <v>00</v>
      </c>
      <c r="J139" s="84" t="str">
        <f t="shared" si="32"/>
        <v>00</v>
      </c>
      <c r="K139" s="87">
        <f t="shared" si="33"/>
        <v>0</v>
      </c>
      <c r="L139" s="88">
        <f t="shared" si="34"/>
        <v>0</v>
      </c>
      <c r="M139" s="128" t="str">
        <f t="shared" ref="M139:M144" si="38">LEFT(L139,5)</f>
        <v>0</v>
      </c>
      <c r="N139" s="87">
        <f t="shared" si="36"/>
        <v>0</v>
      </c>
      <c r="P139" s="89">
        <f t="shared" si="37"/>
        <v>0</v>
      </c>
    </row>
    <row r="140" spans="1:18" x14ac:dyDescent="0.35">
      <c r="A140" s="84" t="s">
        <v>8</v>
      </c>
      <c r="B140" s="85">
        <v>45217</v>
      </c>
      <c r="H140" s="84" t="str">
        <f t="shared" si="24"/>
        <v>00:00</v>
      </c>
      <c r="I140" s="84" t="str">
        <f t="shared" si="31"/>
        <v>00</v>
      </c>
      <c r="J140" s="84" t="str">
        <f t="shared" si="32"/>
        <v>00</v>
      </c>
      <c r="K140" s="87">
        <f t="shared" si="33"/>
        <v>0</v>
      </c>
      <c r="L140" s="88">
        <f t="shared" si="34"/>
        <v>0</v>
      </c>
      <c r="M140" s="128" t="str">
        <f t="shared" si="38"/>
        <v>0</v>
      </c>
      <c r="N140" s="87">
        <f t="shared" si="36"/>
        <v>0</v>
      </c>
      <c r="P140" s="89">
        <f t="shared" si="37"/>
        <v>0</v>
      </c>
    </row>
    <row r="141" spans="1:18" x14ac:dyDescent="0.35">
      <c r="A141" s="84" t="s">
        <v>9</v>
      </c>
      <c r="B141" s="85">
        <v>45218</v>
      </c>
      <c r="H141" s="84" t="str">
        <f t="shared" si="24"/>
        <v>00:00</v>
      </c>
      <c r="I141" s="84" t="str">
        <f t="shared" si="31"/>
        <v>00</v>
      </c>
      <c r="J141" s="84" t="str">
        <f t="shared" si="32"/>
        <v>00</v>
      </c>
      <c r="K141" s="87">
        <f t="shared" si="33"/>
        <v>0</v>
      </c>
      <c r="L141" s="88">
        <f t="shared" si="34"/>
        <v>0</v>
      </c>
      <c r="M141" s="128" t="str">
        <f t="shared" si="38"/>
        <v>0</v>
      </c>
      <c r="N141" s="87">
        <f t="shared" si="36"/>
        <v>0</v>
      </c>
      <c r="P141" s="89">
        <f t="shared" si="37"/>
        <v>0</v>
      </c>
    </row>
    <row r="142" spans="1:18" x14ac:dyDescent="0.35">
      <c r="A142" s="84" t="s">
        <v>10</v>
      </c>
      <c r="B142" s="85">
        <v>45219</v>
      </c>
      <c r="H142" s="84" t="str">
        <f t="shared" si="24"/>
        <v>00:00</v>
      </c>
      <c r="I142" s="84" t="str">
        <f t="shared" si="31"/>
        <v>00</v>
      </c>
      <c r="J142" s="84" t="str">
        <f t="shared" si="32"/>
        <v>00</v>
      </c>
      <c r="K142" s="87">
        <f t="shared" si="33"/>
        <v>0</v>
      </c>
      <c r="L142" s="88">
        <f t="shared" si="34"/>
        <v>0</v>
      </c>
      <c r="M142" s="128" t="str">
        <f t="shared" si="38"/>
        <v>0</v>
      </c>
      <c r="N142" s="87">
        <f t="shared" si="36"/>
        <v>0</v>
      </c>
      <c r="P142" s="89">
        <f t="shared" si="37"/>
        <v>0</v>
      </c>
    </row>
    <row r="143" spans="1:18" x14ac:dyDescent="0.35">
      <c r="A143" s="84" t="s">
        <v>11</v>
      </c>
      <c r="B143" s="85">
        <v>45220</v>
      </c>
      <c r="H143" s="84" t="str">
        <f t="shared" si="24"/>
        <v>00:00</v>
      </c>
      <c r="I143" s="84" t="str">
        <f t="shared" si="31"/>
        <v>00</v>
      </c>
      <c r="J143" s="84" t="str">
        <f t="shared" si="32"/>
        <v>00</v>
      </c>
      <c r="K143" s="87">
        <f t="shared" si="33"/>
        <v>0</v>
      </c>
      <c r="L143" s="88">
        <f t="shared" si="34"/>
        <v>0</v>
      </c>
      <c r="M143" s="128" t="str">
        <f t="shared" si="38"/>
        <v>0</v>
      </c>
      <c r="N143" s="87">
        <f t="shared" si="36"/>
        <v>0</v>
      </c>
      <c r="P143" s="89">
        <f t="shared" si="37"/>
        <v>0</v>
      </c>
    </row>
    <row r="144" spans="1:18" s="97" customFormat="1" ht="16.2" thickBot="1" x14ac:dyDescent="0.4">
      <c r="A144" s="91" t="s">
        <v>12</v>
      </c>
      <c r="B144" s="92">
        <v>45221</v>
      </c>
      <c r="H144" s="91" t="str">
        <f t="shared" si="24"/>
        <v>00:00</v>
      </c>
      <c r="I144" s="91" t="str">
        <f t="shared" si="31"/>
        <v>00</v>
      </c>
      <c r="J144" s="91" t="str">
        <f t="shared" si="32"/>
        <v>00</v>
      </c>
      <c r="K144" s="94">
        <f t="shared" si="33"/>
        <v>0</v>
      </c>
      <c r="L144" s="95">
        <f t="shared" si="34"/>
        <v>0</v>
      </c>
      <c r="M144" s="129" t="str">
        <f t="shared" si="38"/>
        <v>0</v>
      </c>
      <c r="N144" s="94">
        <f t="shared" si="36"/>
        <v>0</v>
      </c>
      <c r="O144" s="119"/>
      <c r="P144" s="96">
        <f t="shared" si="37"/>
        <v>0</v>
      </c>
      <c r="Q144" s="119"/>
    </row>
    <row r="145" spans="1:18" s="118" customFormat="1" ht="32.4" customHeight="1" thickBot="1" x14ac:dyDescent="0.4">
      <c r="A145" s="113"/>
      <c r="B145" s="114"/>
      <c r="C145" s="114"/>
      <c r="D145" s="114"/>
      <c r="E145" s="115"/>
      <c r="F145" s="115"/>
      <c r="G145" s="113">
        <f>COUNTIF(G138:G144,"Y")*0.5</f>
        <v>0</v>
      </c>
      <c r="H145" s="113"/>
      <c r="I145" s="113" t="str">
        <f t="shared" si="31"/>
        <v/>
      </c>
      <c r="J145" s="113" t="str">
        <f t="shared" si="32"/>
        <v/>
      </c>
      <c r="K145" s="103"/>
      <c r="L145" s="116"/>
      <c r="M145" s="126"/>
      <c r="N145" s="103"/>
      <c r="O145" s="117"/>
      <c r="P145" s="117"/>
      <c r="Q145" s="117"/>
      <c r="R145" s="117"/>
    </row>
    <row r="146" spans="1:18" s="112" customFormat="1" x14ac:dyDescent="0.35">
      <c r="A146" s="106" t="s">
        <v>13</v>
      </c>
      <c r="B146" s="107">
        <v>45222</v>
      </c>
      <c r="H146" s="106" t="str">
        <f t="shared" si="24"/>
        <v>00:00</v>
      </c>
      <c r="I146" s="106" t="str">
        <f t="shared" si="31"/>
        <v>00</v>
      </c>
      <c r="J146" s="106" t="str">
        <f t="shared" si="32"/>
        <v>00</v>
      </c>
      <c r="K146" s="109">
        <f t="shared" si="33"/>
        <v>0</v>
      </c>
      <c r="L146" s="110">
        <f t="shared" si="34"/>
        <v>0</v>
      </c>
      <c r="M146" s="128" t="str">
        <f>LEFT(L146,5)</f>
        <v>0</v>
      </c>
      <c r="N146" s="109">
        <f t="shared" si="36"/>
        <v>0</v>
      </c>
      <c r="O146" s="120"/>
      <c r="P146" s="111">
        <f t="shared" si="37"/>
        <v>0</v>
      </c>
      <c r="Q146" s="120"/>
    </row>
    <row r="147" spans="1:18" x14ac:dyDescent="0.35">
      <c r="A147" s="84" t="s">
        <v>7</v>
      </c>
      <c r="B147" s="85">
        <v>45223</v>
      </c>
      <c r="H147" s="84" t="str">
        <f t="shared" si="24"/>
        <v>00:00</v>
      </c>
      <c r="I147" s="84" t="str">
        <f t="shared" si="31"/>
        <v>00</v>
      </c>
      <c r="J147" s="84" t="str">
        <f t="shared" si="32"/>
        <v>00</v>
      </c>
      <c r="K147" s="87">
        <f t="shared" si="33"/>
        <v>0</v>
      </c>
      <c r="L147" s="88">
        <f t="shared" si="34"/>
        <v>0</v>
      </c>
      <c r="M147" s="128" t="str">
        <f t="shared" ref="M147:M152" si="39">LEFT(L147,5)</f>
        <v>0</v>
      </c>
      <c r="N147" s="87">
        <f t="shared" si="36"/>
        <v>0</v>
      </c>
      <c r="P147" s="89">
        <f t="shared" si="37"/>
        <v>0</v>
      </c>
    </row>
    <row r="148" spans="1:18" x14ac:dyDescent="0.35">
      <c r="A148" s="84" t="s">
        <v>8</v>
      </c>
      <c r="B148" s="85">
        <v>45224</v>
      </c>
      <c r="H148" s="84" t="str">
        <f t="shared" si="24"/>
        <v>00:00</v>
      </c>
      <c r="I148" s="84" t="str">
        <f t="shared" si="31"/>
        <v>00</v>
      </c>
      <c r="J148" s="84" t="str">
        <f t="shared" si="32"/>
        <v>00</v>
      </c>
      <c r="K148" s="87">
        <f t="shared" si="33"/>
        <v>0</v>
      </c>
      <c r="L148" s="88">
        <f t="shared" si="34"/>
        <v>0</v>
      </c>
      <c r="M148" s="128" t="str">
        <f t="shared" si="39"/>
        <v>0</v>
      </c>
      <c r="N148" s="87">
        <f t="shared" si="36"/>
        <v>0</v>
      </c>
      <c r="P148" s="89">
        <f t="shared" si="37"/>
        <v>0</v>
      </c>
    </row>
    <row r="149" spans="1:18" x14ac:dyDescent="0.35">
      <c r="A149" s="84" t="s">
        <v>9</v>
      </c>
      <c r="B149" s="85">
        <v>45225</v>
      </c>
      <c r="H149" s="84" t="str">
        <f t="shared" si="24"/>
        <v>00:00</v>
      </c>
      <c r="I149" s="84" t="str">
        <f t="shared" si="31"/>
        <v>00</v>
      </c>
      <c r="J149" s="84" t="str">
        <f t="shared" si="32"/>
        <v>00</v>
      </c>
      <c r="K149" s="87">
        <f t="shared" si="33"/>
        <v>0</v>
      </c>
      <c r="L149" s="88">
        <f t="shared" si="34"/>
        <v>0</v>
      </c>
      <c r="M149" s="128" t="str">
        <f t="shared" si="39"/>
        <v>0</v>
      </c>
      <c r="N149" s="87">
        <f t="shared" si="36"/>
        <v>0</v>
      </c>
      <c r="P149" s="89">
        <f t="shared" si="37"/>
        <v>0</v>
      </c>
    </row>
    <row r="150" spans="1:18" x14ac:dyDescent="0.35">
      <c r="A150" s="84" t="s">
        <v>10</v>
      </c>
      <c r="B150" s="85">
        <v>45226</v>
      </c>
      <c r="H150" s="84" t="str">
        <f t="shared" ref="H150:H222" si="40">TEXT((F150-E150), "hh:mm")</f>
        <v>00:00</v>
      </c>
      <c r="I150" s="84" t="str">
        <f t="shared" si="31"/>
        <v>00</v>
      </c>
      <c r="J150" s="84" t="str">
        <f t="shared" si="32"/>
        <v>00</v>
      </c>
      <c r="K150" s="87">
        <f t="shared" si="33"/>
        <v>0</v>
      </c>
      <c r="L150" s="88">
        <f t="shared" si="34"/>
        <v>0</v>
      </c>
      <c r="M150" s="128" t="str">
        <f t="shared" si="39"/>
        <v>0</v>
      </c>
      <c r="N150" s="87">
        <f t="shared" si="36"/>
        <v>0</v>
      </c>
      <c r="P150" s="89">
        <f t="shared" si="37"/>
        <v>0</v>
      </c>
    </row>
    <row r="151" spans="1:18" x14ac:dyDescent="0.35">
      <c r="A151" s="84" t="s">
        <v>11</v>
      </c>
      <c r="B151" s="85">
        <v>45227</v>
      </c>
      <c r="H151" s="84" t="str">
        <f t="shared" si="40"/>
        <v>00:00</v>
      </c>
      <c r="I151" s="84" t="str">
        <f t="shared" si="31"/>
        <v>00</v>
      </c>
      <c r="J151" s="84" t="str">
        <f t="shared" si="32"/>
        <v>00</v>
      </c>
      <c r="K151" s="87">
        <f t="shared" si="33"/>
        <v>0</v>
      </c>
      <c r="L151" s="88">
        <f t="shared" si="34"/>
        <v>0</v>
      </c>
      <c r="M151" s="128" t="str">
        <f t="shared" si="39"/>
        <v>0</v>
      </c>
      <c r="N151" s="87">
        <f t="shared" si="36"/>
        <v>0</v>
      </c>
      <c r="P151" s="89">
        <f t="shared" si="37"/>
        <v>0</v>
      </c>
    </row>
    <row r="152" spans="1:18" s="97" customFormat="1" ht="16.2" thickBot="1" x14ac:dyDescent="0.4">
      <c r="A152" s="91" t="s">
        <v>12</v>
      </c>
      <c r="B152" s="92">
        <v>45228</v>
      </c>
      <c r="H152" s="91" t="str">
        <f t="shared" si="40"/>
        <v>00:00</v>
      </c>
      <c r="I152" s="91" t="str">
        <f t="shared" si="31"/>
        <v>00</v>
      </c>
      <c r="J152" s="91" t="str">
        <f t="shared" si="32"/>
        <v>00</v>
      </c>
      <c r="K152" s="94">
        <f t="shared" si="33"/>
        <v>0</v>
      </c>
      <c r="L152" s="95">
        <f t="shared" si="34"/>
        <v>0</v>
      </c>
      <c r="M152" s="129" t="str">
        <f t="shared" si="39"/>
        <v>0</v>
      </c>
      <c r="N152" s="94">
        <f t="shared" si="36"/>
        <v>0</v>
      </c>
      <c r="O152" s="119"/>
      <c r="P152" s="96">
        <f t="shared" si="37"/>
        <v>0</v>
      </c>
      <c r="Q152" s="119"/>
    </row>
    <row r="153" spans="1:18" s="118" customFormat="1" ht="32.4" customHeight="1" thickBot="1" x14ac:dyDescent="0.4">
      <c r="A153" s="113"/>
      <c r="B153" s="114"/>
      <c r="C153" s="114"/>
      <c r="D153" s="114"/>
      <c r="E153" s="115"/>
      <c r="F153" s="115"/>
      <c r="G153" s="113">
        <f>COUNTIF(G146:G152,"Y")*0.5</f>
        <v>0</v>
      </c>
      <c r="H153" s="113"/>
      <c r="I153" s="113" t="str">
        <f t="shared" si="31"/>
        <v/>
      </c>
      <c r="J153" s="113" t="str">
        <f t="shared" si="32"/>
        <v/>
      </c>
      <c r="K153" s="103"/>
      <c r="L153" s="116"/>
      <c r="M153" s="126"/>
      <c r="N153" s="103"/>
      <c r="O153" s="117"/>
      <c r="P153" s="117"/>
      <c r="Q153" s="117"/>
      <c r="R153" s="117"/>
    </row>
    <row r="154" spans="1:18" s="112" customFormat="1" x14ac:dyDescent="0.35">
      <c r="A154" s="106" t="s">
        <v>13</v>
      </c>
      <c r="B154" s="107">
        <v>45229</v>
      </c>
      <c r="H154" s="106" t="str">
        <f t="shared" si="40"/>
        <v>00:00</v>
      </c>
      <c r="I154" s="106" t="str">
        <f t="shared" si="31"/>
        <v>00</v>
      </c>
      <c r="J154" s="106" t="str">
        <f t="shared" si="32"/>
        <v>00</v>
      </c>
      <c r="K154" s="109">
        <f t="shared" si="33"/>
        <v>0</v>
      </c>
      <c r="L154" s="110">
        <f t="shared" si="34"/>
        <v>0</v>
      </c>
      <c r="M154" s="128" t="str">
        <f>LEFT(L154,5)</f>
        <v>0</v>
      </c>
      <c r="N154" s="109">
        <f t="shared" si="36"/>
        <v>0</v>
      </c>
      <c r="O154" s="120"/>
      <c r="P154" s="111">
        <f t="shared" si="37"/>
        <v>0</v>
      </c>
      <c r="Q154" s="120"/>
    </row>
    <row r="155" spans="1:18" x14ac:dyDescent="0.35">
      <c r="A155" s="84" t="s">
        <v>7</v>
      </c>
      <c r="B155" s="85">
        <v>45230</v>
      </c>
      <c r="H155" s="84" t="str">
        <f t="shared" si="40"/>
        <v>00:00</v>
      </c>
      <c r="I155" s="84" t="str">
        <f t="shared" si="31"/>
        <v>00</v>
      </c>
      <c r="J155" s="84" t="str">
        <f t="shared" si="32"/>
        <v>00</v>
      </c>
      <c r="K155" s="87">
        <f t="shared" si="33"/>
        <v>0</v>
      </c>
      <c r="L155" s="88">
        <f t="shared" si="34"/>
        <v>0</v>
      </c>
      <c r="M155" s="128" t="str">
        <f t="shared" ref="M155:M160" si="41">LEFT(L155,5)</f>
        <v>0</v>
      </c>
      <c r="N155" s="87">
        <f t="shared" si="36"/>
        <v>0</v>
      </c>
      <c r="P155" s="89">
        <f t="shared" si="37"/>
        <v>0</v>
      </c>
    </row>
    <row r="156" spans="1:18" x14ac:dyDescent="0.35">
      <c r="A156" s="84" t="s">
        <v>8</v>
      </c>
      <c r="B156" s="85">
        <v>45231</v>
      </c>
      <c r="H156" s="84" t="str">
        <f t="shared" si="40"/>
        <v>00:00</v>
      </c>
      <c r="I156" s="84" t="str">
        <f t="shared" si="31"/>
        <v>00</v>
      </c>
      <c r="J156" s="84" t="str">
        <f t="shared" si="32"/>
        <v>00</v>
      </c>
      <c r="K156" s="87">
        <f t="shared" si="33"/>
        <v>0</v>
      </c>
      <c r="L156" s="88">
        <f t="shared" si="34"/>
        <v>0</v>
      </c>
      <c r="M156" s="128" t="str">
        <f t="shared" si="41"/>
        <v>0</v>
      </c>
      <c r="N156" s="87">
        <f t="shared" si="36"/>
        <v>0</v>
      </c>
      <c r="P156" s="89">
        <f t="shared" si="37"/>
        <v>0</v>
      </c>
    </row>
    <row r="157" spans="1:18" x14ac:dyDescent="0.35">
      <c r="A157" s="84" t="s">
        <v>9</v>
      </c>
      <c r="B157" s="85">
        <v>45232</v>
      </c>
      <c r="H157" s="84" t="str">
        <f t="shared" si="40"/>
        <v>00:00</v>
      </c>
      <c r="I157" s="84" t="str">
        <f t="shared" si="31"/>
        <v>00</v>
      </c>
      <c r="J157" s="84" t="str">
        <f t="shared" si="32"/>
        <v>00</v>
      </c>
      <c r="K157" s="87">
        <f t="shared" si="33"/>
        <v>0</v>
      </c>
      <c r="L157" s="88">
        <f t="shared" si="34"/>
        <v>0</v>
      </c>
      <c r="M157" s="128" t="str">
        <f t="shared" si="41"/>
        <v>0</v>
      </c>
      <c r="N157" s="87">
        <f t="shared" si="36"/>
        <v>0</v>
      </c>
      <c r="P157" s="89">
        <f t="shared" si="37"/>
        <v>0</v>
      </c>
    </row>
    <row r="158" spans="1:18" x14ac:dyDescent="0.35">
      <c r="A158" s="84" t="s">
        <v>10</v>
      </c>
      <c r="B158" s="85">
        <v>45233</v>
      </c>
      <c r="H158" s="84" t="str">
        <f t="shared" si="40"/>
        <v>00:00</v>
      </c>
      <c r="I158" s="84" t="str">
        <f t="shared" si="31"/>
        <v>00</v>
      </c>
      <c r="J158" s="84" t="str">
        <f t="shared" si="32"/>
        <v>00</v>
      </c>
      <c r="K158" s="87">
        <f t="shared" si="33"/>
        <v>0</v>
      </c>
      <c r="L158" s="88">
        <f t="shared" si="34"/>
        <v>0</v>
      </c>
      <c r="M158" s="128" t="str">
        <f t="shared" si="41"/>
        <v>0</v>
      </c>
      <c r="N158" s="87">
        <f t="shared" si="36"/>
        <v>0</v>
      </c>
      <c r="P158" s="89">
        <f t="shared" si="37"/>
        <v>0</v>
      </c>
    </row>
    <row r="159" spans="1:18" x14ac:dyDescent="0.35">
      <c r="A159" s="84" t="s">
        <v>11</v>
      </c>
      <c r="B159" s="85">
        <v>45234</v>
      </c>
      <c r="H159" s="84" t="str">
        <f t="shared" si="40"/>
        <v>00:00</v>
      </c>
      <c r="I159" s="84" t="str">
        <f t="shared" si="31"/>
        <v>00</v>
      </c>
      <c r="J159" s="84" t="str">
        <f t="shared" si="32"/>
        <v>00</v>
      </c>
      <c r="K159" s="87">
        <f t="shared" si="33"/>
        <v>0</v>
      </c>
      <c r="L159" s="88">
        <f t="shared" si="34"/>
        <v>0</v>
      </c>
      <c r="M159" s="128" t="str">
        <f t="shared" si="41"/>
        <v>0</v>
      </c>
      <c r="N159" s="87">
        <f t="shared" si="36"/>
        <v>0</v>
      </c>
      <c r="P159" s="89">
        <f t="shared" si="37"/>
        <v>0</v>
      </c>
    </row>
    <row r="160" spans="1:18" s="97" customFormat="1" ht="16.2" thickBot="1" x14ac:dyDescent="0.4">
      <c r="A160" s="91" t="s">
        <v>12</v>
      </c>
      <c r="B160" s="92">
        <v>45235</v>
      </c>
      <c r="H160" s="91" t="str">
        <f t="shared" si="40"/>
        <v>00:00</v>
      </c>
      <c r="I160" s="91" t="str">
        <f t="shared" si="31"/>
        <v>00</v>
      </c>
      <c r="J160" s="91" t="str">
        <f t="shared" si="32"/>
        <v>00</v>
      </c>
      <c r="K160" s="94">
        <f t="shared" si="33"/>
        <v>0</v>
      </c>
      <c r="L160" s="95">
        <f t="shared" si="34"/>
        <v>0</v>
      </c>
      <c r="M160" s="129" t="str">
        <f t="shared" si="41"/>
        <v>0</v>
      </c>
      <c r="N160" s="94">
        <f t="shared" si="36"/>
        <v>0</v>
      </c>
      <c r="O160" s="119"/>
      <c r="P160" s="96">
        <f t="shared" si="37"/>
        <v>0</v>
      </c>
      <c r="Q160" s="119"/>
    </row>
    <row r="161" spans="1:18" s="118" customFormat="1" ht="32.4" customHeight="1" thickBot="1" x14ac:dyDescent="0.4">
      <c r="A161" s="113"/>
      <c r="B161" s="114"/>
      <c r="C161" s="114"/>
      <c r="D161" s="114"/>
      <c r="E161" s="115"/>
      <c r="F161" s="115"/>
      <c r="G161" s="113">
        <f>COUNTIF(G154:G160,"Y")*0.5</f>
        <v>0</v>
      </c>
      <c r="H161" s="113"/>
      <c r="I161" s="113" t="str">
        <f t="shared" si="31"/>
        <v/>
      </c>
      <c r="J161" s="113" t="str">
        <f t="shared" si="32"/>
        <v/>
      </c>
      <c r="K161" s="103"/>
      <c r="L161" s="116"/>
      <c r="M161" s="126"/>
      <c r="N161" s="103"/>
      <c r="O161" s="117"/>
      <c r="P161" s="117"/>
      <c r="Q161" s="117"/>
      <c r="R161" s="117"/>
    </row>
    <row r="162" spans="1:18" s="112" customFormat="1" x14ac:dyDescent="0.35">
      <c r="A162" s="106" t="s">
        <v>13</v>
      </c>
      <c r="B162" s="107">
        <v>45236</v>
      </c>
      <c r="H162" s="106" t="str">
        <f t="shared" si="40"/>
        <v>00:00</v>
      </c>
      <c r="I162" s="106" t="str">
        <f t="shared" si="31"/>
        <v>00</v>
      </c>
      <c r="J162" s="106" t="str">
        <f t="shared" si="32"/>
        <v>00</v>
      </c>
      <c r="K162" s="109">
        <f t="shared" si="33"/>
        <v>0</v>
      </c>
      <c r="L162" s="110">
        <f t="shared" si="34"/>
        <v>0</v>
      </c>
      <c r="M162" s="128" t="str">
        <f>LEFT(L162,5)</f>
        <v>0</v>
      </c>
      <c r="N162" s="109">
        <f t="shared" si="36"/>
        <v>0</v>
      </c>
      <c r="O162" s="120"/>
      <c r="P162" s="111">
        <f t="shared" si="37"/>
        <v>0</v>
      </c>
      <c r="Q162" s="120"/>
    </row>
    <row r="163" spans="1:18" x14ac:dyDescent="0.35">
      <c r="A163" s="84" t="s">
        <v>7</v>
      </c>
      <c r="B163" s="85">
        <v>45237</v>
      </c>
      <c r="H163" s="84" t="str">
        <f t="shared" si="40"/>
        <v>00:00</v>
      </c>
      <c r="I163" s="84" t="str">
        <f t="shared" si="31"/>
        <v>00</v>
      </c>
      <c r="J163" s="84" t="str">
        <f t="shared" si="32"/>
        <v>00</v>
      </c>
      <c r="K163" s="87">
        <f t="shared" si="33"/>
        <v>0</v>
      </c>
      <c r="L163" s="88">
        <f t="shared" si="34"/>
        <v>0</v>
      </c>
      <c r="M163" s="128" t="str">
        <f t="shared" ref="M163:M168" si="42">LEFT(L163,5)</f>
        <v>0</v>
      </c>
      <c r="N163" s="87">
        <f t="shared" si="36"/>
        <v>0</v>
      </c>
      <c r="P163" s="89">
        <f t="shared" si="37"/>
        <v>0</v>
      </c>
    </row>
    <row r="164" spans="1:18" x14ac:dyDescent="0.35">
      <c r="A164" s="84" t="s">
        <v>8</v>
      </c>
      <c r="B164" s="85">
        <v>45238</v>
      </c>
      <c r="H164" s="84" t="str">
        <f t="shared" si="40"/>
        <v>00:00</v>
      </c>
      <c r="I164" s="84" t="str">
        <f t="shared" si="31"/>
        <v>00</v>
      </c>
      <c r="J164" s="84" t="str">
        <f t="shared" si="32"/>
        <v>00</v>
      </c>
      <c r="K164" s="87">
        <f t="shared" si="33"/>
        <v>0</v>
      </c>
      <c r="L164" s="88">
        <f t="shared" si="34"/>
        <v>0</v>
      </c>
      <c r="M164" s="128" t="str">
        <f t="shared" si="42"/>
        <v>0</v>
      </c>
      <c r="N164" s="87">
        <f t="shared" si="36"/>
        <v>0</v>
      </c>
      <c r="P164" s="89">
        <f t="shared" si="37"/>
        <v>0</v>
      </c>
    </row>
    <row r="165" spans="1:18" x14ac:dyDescent="0.35">
      <c r="A165" s="84" t="s">
        <v>9</v>
      </c>
      <c r="B165" s="85">
        <v>45239</v>
      </c>
      <c r="H165" s="84" t="str">
        <f t="shared" si="40"/>
        <v>00:00</v>
      </c>
      <c r="I165" s="84" t="str">
        <f t="shared" si="31"/>
        <v>00</v>
      </c>
      <c r="J165" s="84" t="str">
        <f t="shared" si="32"/>
        <v>00</v>
      </c>
      <c r="K165" s="87">
        <f t="shared" si="33"/>
        <v>0</v>
      </c>
      <c r="L165" s="88">
        <f t="shared" si="34"/>
        <v>0</v>
      </c>
      <c r="M165" s="128" t="str">
        <f t="shared" si="42"/>
        <v>0</v>
      </c>
      <c r="N165" s="87">
        <f t="shared" si="36"/>
        <v>0</v>
      </c>
      <c r="P165" s="89">
        <f t="shared" si="37"/>
        <v>0</v>
      </c>
    </row>
    <row r="166" spans="1:18" x14ac:dyDescent="0.35">
      <c r="A166" s="84" t="s">
        <v>10</v>
      </c>
      <c r="B166" s="85">
        <v>45240</v>
      </c>
      <c r="H166" s="84" t="str">
        <f t="shared" si="40"/>
        <v>00:00</v>
      </c>
      <c r="I166" s="84" t="str">
        <f t="shared" si="31"/>
        <v>00</v>
      </c>
      <c r="J166" s="84" t="str">
        <f t="shared" si="32"/>
        <v>00</v>
      </c>
      <c r="K166" s="87">
        <f t="shared" si="33"/>
        <v>0</v>
      </c>
      <c r="L166" s="88">
        <f t="shared" si="34"/>
        <v>0</v>
      </c>
      <c r="M166" s="128" t="str">
        <f t="shared" si="42"/>
        <v>0</v>
      </c>
      <c r="N166" s="87">
        <f t="shared" si="36"/>
        <v>0</v>
      </c>
      <c r="P166" s="89">
        <f t="shared" si="37"/>
        <v>0</v>
      </c>
    </row>
    <row r="167" spans="1:18" x14ac:dyDescent="0.35">
      <c r="A167" s="84" t="s">
        <v>11</v>
      </c>
      <c r="B167" s="85">
        <v>45241</v>
      </c>
      <c r="H167" s="84" t="str">
        <f t="shared" si="40"/>
        <v>00:00</v>
      </c>
      <c r="I167" s="84" t="str">
        <f t="shared" si="31"/>
        <v>00</v>
      </c>
      <c r="J167" s="84" t="str">
        <f t="shared" si="32"/>
        <v>00</v>
      </c>
      <c r="K167" s="87">
        <f t="shared" si="33"/>
        <v>0</v>
      </c>
      <c r="L167" s="88">
        <f t="shared" si="34"/>
        <v>0</v>
      </c>
      <c r="M167" s="128" t="str">
        <f t="shared" si="42"/>
        <v>0</v>
      </c>
      <c r="N167" s="87">
        <f t="shared" si="36"/>
        <v>0</v>
      </c>
      <c r="P167" s="89">
        <f t="shared" si="37"/>
        <v>0</v>
      </c>
    </row>
    <row r="168" spans="1:18" s="97" customFormat="1" ht="16.2" thickBot="1" x14ac:dyDescent="0.4">
      <c r="A168" s="91" t="s">
        <v>12</v>
      </c>
      <c r="B168" s="92">
        <v>45242</v>
      </c>
      <c r="H168" s="91" t="str">
        <f t="shared" si="40"/>
        <v>00:00</v>
      </c>
      <c r="I168" s="91" t="str">
        <f t="shared" si="31"/>
        <v>00</v>
      </c>
      <c r="J168" s="91" t="str">
        <f t="shared" si="32"/>
        <v>00</v>
      </c>
      <c r="K168" s="94">
        <f t="shared" si="33"/>
        <v>0</v>
      </c>
      <c r="L168" s="95">
        <f t="shared" si="34"/>
        <v>0</v>
      </c>
      <c r="M168" s="129" t="str">
        <f t="shared" si="42"/>
        <v>0</v>
      </c>
      <c r="N168" s="94">
        <f t="shared" si="36"/>
        <v>0</v>
      </c>
      <c r="O168" s="119"/>
      <c r="P168" s="96">
        <f t="shared" si="37"/>
        <v>0</v>
      </c>
      <c r="Q168" s="119"/>
    </row>
    <row r="169" spans="1:18" s="118" customFormat="1" ht="32.4" customHeight="1" thickBot="1" x14ac:dyDescent="0.4">
      <c r="A169" s="113"/>
      <c r="B169" s="114"/>
      <c r="C169" s="114"/>
      <c r="D169" s="114"/>
      <c r="E169" s="115"/>
      <c r="F169" s="115"/>
      <c r="G169" s="113">
        <f>COUNTIF(G162:G168,"Y")*0.5</f>
        <v>0</v>
      </c>
      <c r="H169" s="113"/>
      <c r="I169" s="113" t="str">
        <f t="shared" si="31"/>
        <v/>
      </c>
      <c r="J169" s="113" t="str">
        <f t="shared" si="32"/>
        <v/>
      </c>
      <c r="K169" s="103"/>
      <c r="L169" s="116"/>
      <c r="M169" s="126"/>
      <c r="N169" s="103"/>
      <c r="O169" s="117"/>
      <c r="P169" s="117"/>
      <c r="Q169" s="117"/>
      <c r="R169" s="117"/>
    </row>
    <row r="170" spans="1:18" s="112" customFormat="1" x14ac:dyDescent="0.35">
      <c r="A170" s="106" t="s">
        <v>13</v>
      </c>
      <c r="B170" s="107">
        <v>45243</v>
      </c>
      <c r="H170" s="106" t="str">
        <f t="shared" si="40"/>
        <v>00:00</v>
      </c>
      <c r="I170" s="106" t="str">
        <f t="shared" si="31"/>
        <v>00</v>
      </c>
      <c r="J170" s="106" t="str">
        <f t="shared" si="32"/>
        <v>00</v>
      </c>
      <c r="K170" s="109">
        <f t="shared" si="33"/>
        <v>0</v>
      </c>
      <c r="L170" s="110">
        <f t="shared" si="34"/>
        <v>0</v>
      </c>
      <c r="M170" s="128" t="str">
        <f>LEFT(L170,5)</f>
        <v>0</v>
      </c>
      <c r="N170" s="109">
        <f t="shared" si="36"/>
        <v>0</v>
      </c>
      <c r="O170" s="120"/>
      <c r="P170" s="111">
        <f t="shared" si="37"/>
        <v>0</v>
      </c>
      <c r="Q170" s="120"/>
    </row>
    <row r="171" spans="1:18" x14ac:dyDescent="0.35">
      <c r="A171" s="84" t="s">
        <v>7</v>
      </c>
      <c r="B171" s="85">
        <v>45244</v>
      </c>
      <c r="H171" s="84" t="str">
        <f t="shared" si="40"/>
        <v>00:00</v>
      </c>
      <c r="I171" s="84" t="str">
        <f t="shared" si="31"/>
        <v>00</v>
      </c>
      <c r="J171" s="84" t="str">
        <f t="shared" si="32"/>
        <v>00</v>
      </c>
      <c r="K171" s="87">
        <f t="shared" si="33"/>
        <v>0</v>
      </c>
      <c r="L171" s="88">
        <f t="shared" si="34"/>
        <v>0</v>
      </c>
      <c r="M171" s="128" t="str">
        <f t="shared" ref="M171:M176" si="43">LEFT(L171,5)</f>
        <v>0</v>
      </c>
      <c r="N171" s="87">
        <f t="shared" si="36"/>
        <v>0</v>
      </c>
      <c r="P171" s="89">
        <f t="shared" si="37"/>
        <v>0</v>
      </c>
    </row>
    <row r="172" spans="1:18" x14ac:dyDescent="0.35">
      <c r="A172" s="84" t="s">
        <v>8</v>
      </c>
      <c r="B172" s="85">
        <v>45245</v>
      </c>
      <c r="H172" s="84" t="str">
        <f t="shared" si="40"/>
        <v>00:00</v>
      </c>
      <c r="I172" s="84" t="str">
        <f t="shared" si="31"/>
        <v>00</v>
      </c>
      <c r="J172" s="84" t="str">
        <f t="shared" si="32"/>
        <v>00</v>
      </c>
      <c r="K172" s="87">
        <f t="shared" si="33"/>
        <v>0</v>
      </c>
      <c r="L172" s="88">
        <f t="shared" si="34"/>
        <v>0</v>
      </c>
      <c r="M172" s="128" t="str">
        <f t="shared" si="43"/>
        <v>0</v>
      </c>
      <c r="N172" s="87">
        <f t="shared" si="36"/>
        <v>0</v>
      </c>
      <c r="P172" s="89">
        <f t="shared" si="37"/>
        <v>0</v>
      </c>
    </row>
    <row r="173" spans="1:18" x14ac:dyDescent="0.35">
      <c r="A173" s="84" t="s">
        <v>9</v>
      </c>
      <c r="B173" s="85">
        <v>45246</v>
      </c>
      <c r="H173" s="84" t="str">
        <f t="shared" si="40"/>
        <v>00:00</v>
      </c>
      <c r="I173" s="84" t="str">
        <f t="shared" si="31"/>
        <v>00</v>
      </c>
      <c r="J173" s="84" t="str">
        <f t="shared" si="32"/>
        <v>00</v>
      </c>
      <c r="K173" s="87">
        <f t="shared" si="33"/>
        <v>0</v>
      </c>
      <c r="L173" s="88">
        <f t="shared" si="34"/>
        <v>0</v>
      </c>
      <c r="M173" s="128" t="str">
        <f t="shared" si="43"/>
        <v>0</v>
      </c>
      <c r="N173" s="87">
        <f t="shared" si="36"/>
        <v>0</v>
      </c>
      <c r="P173" s="89">
        <f t="shared" si="37"/>
        <v>0</v>
      </c>
    </row>
    <row r="174" spans="1:18" x14ac:dyDescent="0.35">
      <c r="A174" s="84" t="s">
        <v>10</v>
      </c>
      <c r="B174" s="85">
        <v>45247</v>
      </c>
      <c r="H174" s="84" t="str">
        <f t="shared" si="40"/>
        <v>00:00</v>
      </c>
      <c r="I174" s="84" t="str">
        <f t="shared" si="31"/>
        <v>00</v>
      </c>
      <c r="J174" s="84" t="str">
        <f t="shared" si="32"/>
        <v>00</v>
      </c>
      <c r="K174" s="87">
        <f t="shared" si="33"/>
        <v>0</v>
      </c>
      <c r="L174" s="88">
        <f t="shared" si="34"/>
        <v>0</v>
      </c>
      <c r="M174" s="128" t="str">
        <f t="shared" si="43"/>
        <v>0</v>
      </c>
      <c r="N174" s="87">
        <f t="shared" si="36"/>
        <v>0</v>
      </c>
      <c r="P174" s="89">
        <f t="shared" si="37"/>
        <v>0</v>
      </c>
    </row>
    <row r="175" spans="1:18" x14ac:dyDescent="0.35">
      <c r="A175" s="84" t="s">
        <v>11</v>
      </c>
      <c r="B175" s="85">
        <v>45248</v>
      </c>
      <c r="H175" s="84" t="str">
        <f t="shared" si="40"/>
        <v>00:00</v>
      </c>
      <c r="I175" s="84" t="str">
        <f t="shared" si="31"/>
        <v>00</v>
      </c>
      <c r="J175" s="84" t="str">
        <f t="shared" si="32"/>
        <v>00</v>
      </c>
      <c r="K175" s="87">
        <f t="shared" si="33"/>
        <v>0</v>
      </c>
      <c r="L175" s="88">
        <f t="shared" si="34"/>
        <v>0</v>
      </c>
      <c r="M175" s="128" t="str">
        <f t="shared" si="43"/>
        <v>0</v>
      </c>
      <c r="N175" s="87">
        <f t="shared" si="36"/>
        <v>0</v>
      </c>
      <c r="P175" s="89">
        <f t="shared" si="37"/>
        <v>0</v>
      </c>
    </row>
    <row r="176" spans="1:18" s="97" customFormat="1" ht="16.2" thickBot="1" x14ac:dyDescent="0.4">
      <c r="A176" s="91" t="s">
        <v>12</v>
      </c>
      <c r="B176" s="92">
        <v>45249</v>
      </c>
      <c r="H176" s="91" t="str">
        <f t="shared" si="40"/>
        <v>00:00</v>
      </c>
      <c r="I176" s="91" t="str">
        <f t="shared" si="31"/>
        <v>00</v>
      </c>
      <c r="J176" s="91" t="str">
        <f t="shared" si="32"/>
        <v>00</v>
      </c>
      <c r="K176" s="94">
        <f t="shared" si="33"/>
        <v>0</v>
      </c>
      <c r="L176" s="95">
        <f t="shared" si="34"/>
        <v>0</v>
      </c>
      <c r="M176" s="129" t="str">
        <f t="shared" si="43"/>
        <v>0</v>
      </c>
      <c r="N176" s="94">
        <f t="shared" si="36"/>
        <v>0</v>
      </c>
      <c r="O176" s="119"/>
      <c r="P176" s="96">
        <f t="shared" si="37"/>
        <v>0</v>
      </c>
      <c r="Q176" s="119"/>
    </row>
    <row r="177" spans="1:18" s="118" customFormat="1" ht="32.4" customHeight="1" thickBot="1" x14ac:dyDescent="0.4">
      <c r="A177" s="113"/>
      <c r="B177" s="114"/>
      <c r="C177" s="114"/>
      <c r="D177" s="114"/>
      <c r="E177" s="115"/>
      <c r="F177" s="115"/>
      <c r="G177" s="113">
        <f>COUNTIF(G170:G176,"Y")*0.5</f>
        <v>0</v>
      </c>
      <c r="H177" s="113"/>
      <c r="I177" s="113" t="str">
        <f t="shared" si="31"/>
        <v/>
      </c>
      <c r="J177" s="113" t="str">
        <f t="shared" si="32"/>
        <v/>
      </c>
      <c r="K177" s="103"/>
      <c r="L177" s="116"/>
      <c r="M177" s="126"/>
      <c r="N177" s="103"/>
      <c r="O177" s="117"/>
      <c r="P177" s="117"/>
      <c r="Q177" s="117"/>
      <c r="R177" s="117"/>
    </row>
    <row r="178" spans="1:18" s="112" customFormat="1" x14ac:dyDescent="0.35">
      <c r="A178" s="106" t="s">
        <v>13</v>
      </c>
      <c r="B178" s="107">
        <v>45250</v>
      </c>
      <c r="H178" s="106" t="str">
        <f t="shared" si="40"/>
        <v>00:00</v>
      </c>
      <c r="I178" s="106" t="str">
        <f t="shared" si="31"/>
        <v>00</v>
      </c>
      <c r="J178" s="106" t="str">
        <f t="shared" si="32"/>
        <v>00</v>
      </c>
      <c r="K178" s="109">
        <f t="shared" si="33"/>
        <v>0</v>
      </c>
      <c r="L178" s="110">
        <f t="shared" si="34"/>
        <v>0</v>
      </c>
      <c r="M178" s="128" t="str">
        <f>LEFT(L178,5)</f>
        <v>0</v>
      </c>
      <c r="N178" s="109">
        <f t="shared" si="36"/>
        <v>0</v>
      </c>
      <c r="O178" s="120"/>
      <c r="P178" s="111">
        <f t="shared" si="37"/>
        <v>0</v>
      </c>
      <c r="Q178" s="120"/>
    </row>
    <row r="179" spans="1:18" x14ac:dyDescent="0.35">
      <c r="A179" s="84" t="s">
        <v>7</v>
      </c>
      <c r="B179" s="85">
        <v>45251</v>
      </c>
      <c r="H179" s="84" t="str">
        <f t="shared" si="40"/>
        <v>00:00</v>
      </c>
      <c r="I179" s="84" t="str">
        <f t="shared" si="31"/>
        <v>00</v>
      </c>
      <c r="J179" s="84" t="str">
        <f t="shared" si="32"/>
        <v>00</v>
      </c>
      <c r="K179" s="87">
        <f t="shared" si="33"/>
        <v>0</v>
      </c>
      <c r="L179" s="88">
        <f t="shared" si="34"/>
        <v>0</v>
      </c>
      <c r="M179" s="128" t="str">
        <f t="shared" ref="M179:M184" si="44">LEFT(L179,5)</f>
        <v>0</v>
      </c>
      <c r="N179" s="87">
        <f t="shared" si="36"/>
        <v>0</v>
      </c>
      <c r="P179" s="89">
        <f t="shared" si="37"/>
        <v>0</v>
      </c>
    </row>
    <row r="180" spans="1:18" x14ac:dyDescent="0.35">
      <c r="A180" s="84" t="s">
        <v>8</v>
      </c>
      <c r="B180" s="85">
        <v>45252</v>
      </c>
      <c r="H180" s="84" t="str">
        <f t="shared" si="40"/>
        <v>00:00</v>
      </c>
      <c r="I180" s="84" t="str">
        <f t="shared" si="31"/>
        <v>00</v>
      </c>
      <c r="J180" s="84" t="str">
        <f t="shared" si="32"/>
        <v>00</v>
      </c>
      <c r="K180" s="87">
        <f t="shared" si="33"/>
        <v>0</v>
      </c>
      <c r="L180" s="88">
        <f t="shared" si="34"/>
        <v>0</v>
      </c>
      <c r="M180" s="128" t="str">
        <f t="shared" si="44"/>
        <v>0</v>
      </c>
      <c r="N180" s="87">
        <f t="shared" si="36"/>
        <v>0</v>
      </c>
      <c r="P180" s="89">
        <f t="shared" si="37"/>
        <v>0</v>
      </c>
    </row>
    <row r="181" spans="1:18" x14ac:dyDescent="0.35">
      <c r="A181" s="84" t="s">
        <v>9</v>
      </c>
      <c r="B181" s="85">
        <v>45253</v>
      </c>
      <c r="H181" s="84" t="str">
        <f t="shared" si="40"/>
        <v>00:00</v>
      </c>
      <c r="I181" s="84" t="str">
        <f t="shared" si="31"/>
        <v>00</v>
      </c>
      <c r="J181" s="84" t="str">
        <f t="shared" si="32"/>
        <v>00</v>
      </c>
      <c r="K181" s="87">
        <f t="shared" si="33"/>
        <v>0</v>
      </c>
      <c r="L181" s="88">
        <f t="shared" si="34"/>
        <v>0</v>
      </c>
      <c r="M181" s="128" t="str">
        <f t="shared" si="44"/>
        <v>0</v>
      </c>
      <c r="N181" s="87">
        <f t="shared" si="36"/>
        <v>0</v>
      </c>
      <c r="P181" s="89">
        <f t="shared" si="37"/>
        <v>0</v>
      </c>
    </row>
    <row r="182" spans="1:18" x14ac:dyDescent="0.35">
      <c r="A182" s="84" t="s">
        <v>10</v>
      </c>
      <c r="B182" s="85">
        <v>45254</v>
      </c>
      <c r="H182" s="84" t="str">
        <f t="shared" si="40"/>
        <v>00:00</v>
      </c>
      <c r="I182" s="84" t="str">
        <f t="shared" si="31"/>
        <v>00</v>
      </c>
      <c r="J182" s="84" t="str">
        <f t="shared" si="32"/>
        <v>00</v>
      </c>
      <c r="K182" s="87">
        <f t="shared" si="33"/>
        <v>0</v>
      </c>
      <c r="L182" s="88">
        <f t="shared" si="34"/>
        <v>0</v>
      </c>
      <c r="M182" s="128" t="str">
        <f t="shared" si="44"/>
        <v>0</v>
      </c>
      <c r="N182" s="87">
        <f t="shared" si="36"/>
        <v>0</v>
      </c>
      <c r="P182" s="89">
        <f t="shared" si="37"/>
        <v>0</v>
      </c>
    </row>
    <row r="183" spans="1:18" x14ac:dyDescent="0.35">
      <c r="A183" s="84" t="s">
        <v>11</v>
      </c>
      <c r="B183" s="85">
        <v>45255</v>
      </c>
      <c r="H183" s="84" t="str">
        <f t="shared" si="40"/>
        <v>00:00</v>
      </c>
      <c r="I183" s="84" t="str">
        <f t="shared" si="31"/>
        <v>00</v>
      </c>
      <c r="J183" s="84" t="str">
        <f t="shared" si="32"/>
        <v>00</v>
      </c>
      <c r="K183" s="87">
        <f t="shared" si="33"/>
        <v>0</v>
      </c>
      <c r="L183" s="88">
        <f t="shared" si="34"/>
        <v>0</v>
      </c>
      <c r="M183" s="128" t="str">
        <f t="shared" si="44"/>
        <v>0</v>
      </c>
      <c r="N183" s="87">
        <f t="shared" si="36"/>
        <v>0</v>
      </c>
      <c r="P183" s="89">
        <f t="shared" si="37"/>
        <v>0</v>
      </c>
    </row>
    <row r="184" spans="1:18" s="97" customFormat="1" ht="16.2" thickBot="1" x14ac:dyDescent="0.4">
      <c r="A184" s="91" t="s">
        <v>12</v>
      </c>
      <c r="B184" s="92">
        <v>45256</v>
      </c>
      <c r="H184" s="91" t="str">
        <f t="shared" si="40"/>
        <v>00:00</v>
      </c>
      <c r="I184" s="91" t="str">
        <f t="shared" si="31"/>
        <v>00</v>
      </c>
      <c r="J184" s="91" t="str">
        <f t="shared" si="32"/>
        <v>00</v>
      </c>
      <c r="K184" s="94">
        <f t="shared" si="33"/>
        <v>0</v>
      </c>
      <c r="L184" s="95">
        <f t="shared" si="34"/>
        <v>0</v>
      </c>
      <c r="M184" s="129" t="str">
        <f t="shared" si="44"/>
        <v>0</v>
      </c>
      <c r="N184" s="94">
        <f t="shared" si="36"/>
        <v>0</v>
      </c>
      <c r="O184" s="119"/>
      <c r="P184" s="96">
        <f t="shared" si="37"/>
        <v>0</v>
      </c>
      <c r="Q184" s="119"/>
    </row>
    <row r="185" spans="1:18" s="118" customFormat="1" ht="32.4" customHeight="1" thickBot="1" x14ac:dyDescent="0.4">
      <c r="A185" s="113"/>
      <c r="B185" s="114"/>
      <c r="C185" s="114"/>
      <c r="D185" s="114"/>
      <c r="E185" s="115"/>
      <c r="F185" s="115"/>
      <c r="G185" s="113">
        <f>COUNTIF(G178:G184,"Y")*0.5</f>
        <v>0</v>
      </c>
      <c r="H185" s="113"/>
      <c r="I185" s="113" t="str">
        <f t="shared" si="31"/>
        <v/>
      </c>
      <c r="J185" s="113" t="str">
        <f t="shared" si="32"/>
        <v/>
      </c>
      <c r="K185" s="103"/>
      <c r="L185" s="116"/>
      <c r="M185" s="126"/>
      <c r="N185" s="103"/>
      <c r="O185" s="117"/>
      <c r="P185" s="117"/>
      <c r="Q185" s="117"/>
      <c r="R185" s="117"/>
    </row>
    <row r="186" spans="1:18" s="112" customFormat="1" x14ac:dyDescent="0.35">
      <c r="A186" s="106" t="s">
        <v>13</v>
      </c>
      <c r="B186" s="107">
        <v>45257</v>
      </c>
      <c r="H186" s="106" t="str">
        <f t="shared" si="40"/>
        <v>00:00</v>
      </c>
      <c r="I186" s="106" t="str">
        <f t="shared" si="31"/>
        <v>00</v>
      </c>
      <c r="J186" s="106" t="str">
        <f t="shared" si="32"/>
        <v>00</v>
      </c>
      <c r="K186" s="109">
        <f t="shared" si="33"/>
        <v>0</v>
      </c>
      <c r="L186" s="110">
        <f t="shared" si="34"/>
        <v>0</v>
      </c>
      <c r="M186" s="128" t="str">
        <f>LEFT(L186,5)</f>
        <v>0</v>
      </c>
      <c r="N186" s="109">
        <f t="shared" si="36"/>
        <v>0</v>
      </c>
      <c r="O186" s="120"/>
      <c r="P186" s="111">
        <f t="shared" si="37"/>
        <v>0</v>
      </c>
      <c r="Q186" s="120"/>
    </row>
    <row r="187" spans="1:18" x14ac:dyDescent="0.35">
      <c r="A187" s="84" t="s">
        <v>7</v>
      </c>
      <c r="B187" s="85">
        <v>45258</v>
      </c>
      <c r="H187" s="84" t="str">
        <f t="shared" si="40"/>
        <v>00:00</v>
      </c>
      <c r="I187" s="84" t="str">
        <f t="shared" si="31"/>
        <v>00</v>
      </c>
      <c r="J187" s="84" t="str">
        <f t="shared" si="32"/>
        <v>00</v>
      </c>
      <c r="K187" s="87">
        <f t="shared" si="33"/>
        <v>0</v>
      </c>
      <c r="L187" s="88">
        <f t="shared" si="34"/>
        <v>0</v>
      </c>
      <c r="M187" s="128" t="str">
        <f t="shared" ref="M187:M192" si="45">LEFT(L187,5)</f>
        <v>0</v>
      </c>
      <c r="N187" s="87">
        <f t="shared" si="36"/>
        <v>0</v>
      </c>
      <c r="P187" s="89">
        <f t="shared" si="37"/>
        <v>0</v>
      </c>
    </row>
    <row r="188" spans="1:18" x14ac:dyDescent="0.35">
      <c r="A188" s="84" t="s">
        <v>8</v>
      </c>
      <c r="B188" s="85">
        <v>45259</v>
      </c>
      <c r="H188" s="84" t="str">
        <f t="shared" si="40"/>
        <v>00:00</v>
      </c>
      <c r="I188" s="84" t="str">
        <f t="shared" si="31"/>
        <v>00</v>
      </c>
      <c r="J188" s="84" t="str">
        <f t="shared" si="32"/>
        <v>00</v>
      </c>
      <c r="K188" s="87">
        <f t="shared" si="33"/>
        <v>0</v>
      </c>
      <c r="L188" s="88">
        <f t="shared" si="34"/>
        <v>0</v>
      </c>
      <c r="M188" s="128" t="str">
        <f t="shared" si="45"/>
        <v>0</v>
      </c>
      <c r="N188" s="87">
        <f t="shared" si="36"/>
        <v>0</v>
      </c>
      <c r="P188" s="89">
        <f t="shared" si="37"/>
        <v>0</v>
      </c>
    </row>
    <row r="189" spans="1:18" x14ac:dyDescent="0.35">
      <c r="A189" s="84" t="s">
        <v>9</v>
      </c>
      <c r="B189" s="85">
        <v>45260</v>
      </c>
      <c r="H189" s="84" t="str">
        <f t="shared" si="40"/>
        <v>00:00</v>
      </c>
      <c r="I189" s="84" t="str">
        <f t="shared" si="31"/>
        <v>00</v>
      </c>
      <c r="J189" s="84" t="str">
        <f t="shared" si="32"/>
        <v>00</v>
      </c>
      <c r="K189" s="87">
        <f t="shared" si="33"/>
        <v>0</v>
      </c>
      <c r="L189" s="88">
        <f t="shared" si="34"/>
        <v>0</v>
      </c>
      <c r="M189" s="128" t="str">
        <f t="shared" si="45"/>
        <v>0</v>
      </c>
      <c r="N189" s="87">
        <f t="shared" si="36"/>
        <v>0</v>
      </c>
      <c r="P189" s="89">
        <f t="shared" si="37"/>
        <v>0</v>
      </c>
    </row>
    <row r="190" spans="1:18" x14ac:dyDescent="0.35">
      <c r="A190" s="84" t="s">
        <v>10</v>
      </c>
      <c r="B190" s="85">
        <v>45261</v>
      </c>
      <c r="H190" s="84" t="str">
        <f t="shared" si="40"/>
        <v>00:00</v>
      </c>
      <c r="I190" s="84" t="str">
        <f t="shared" si="31"/>
        <v>00</v>
      </c>
      <c r="J190" s="84" t="str">
        <f t="shared" si="32"/>
        <v>00</v>
      </c>
      <c r="K190" s="87">
        <f t="shared" si="33"/>
        <v>0</v>
      </c>
      <c r="L190" s="88">
        <f t="shared" si="34"/>
        <v>0</v>
      </c>
      <c r="M190" s="128" t="str">
        <f t="shared" si="45"/>
        <v>0</v>
      </c>
      <c r="N190" s="87">
        <f t="shared" si="36"/>
        <v>0</v>
      </c>
      <c r="P190" s="89">
        <f t="shared" si="37"/>
        <v>0</v>
      </c>
    </row>
    <row r="191" spans="1:18" x14ac:dyDescent="0.35">
      <c r="A191" s="84" t="s">
        <v>11</v>
      </c>
      <c r="B191" s="85">
        <v>45262</v>
      </c>
      <c r="H191" s="84" t="str">
        <f t="shared" si="40"/>
        <v>00:00</v>
      </c>
      <c r="I191" s="84" t="str">
        <f t="shared" si="31"/>
        <v>00</v>
      </c>
      <c r="J191" s="84" t="str">
        <f t="shared" si="32"/>
        <v>00</v>
      </c>
      <c r="K191" s="87">
        <f t="shared" si="33"/>
        <v>0</v>
      </c>
      <c r="L191" s="88">
        <f t="shared" si="34"/>
        <v>0</v>
      </c>
      <c r="M191" s="128" t="str">
        <f t="shared" si="45"/>
        <v>0</v>
      </c>
      <c r="N191" s="87">
        <f t="shared" si="36"/>
        <v>0</v>
      </c>
      <c r="P191" s="89">
        <f t="shared" si="37"/>
        <v>0</v>
      </c>
    </row>
    <row r="192" spans="1:18" s="97" customFormat="1" ht="16.2" thickBot="1" x14ac:dyDescent="0.4">
      <c r="A192" s="91" t="s">
        <v>12</v>
      </c>
      <c r="B192" s="92">
        <v>45263</v>
      </c>
      <c r="H192" s="91" t="str">
        <f t="shared" si="40"/>
        <v>00:00</v>
      </c>
      <c r="I192" s="91" t="str">
        <f t="shared" si="31"/>
        <v>00</v>
      </c>
      <c r="J192" s="91" t="str">
        <f t="shared" si="32"/>
        <v>00</v>
      </c>
      <c r="K192" s="94">
        <f t="shared" si="33"/>
        <v>0</v>
      </c>
      <c r="L192" s="95">
        <f t="shared" si="34"/>
        <v>0</v>
      </c>
      <c r="M192" s="129" t="str">
        <f t="shared" si="45"/>
        <v>0</v>
      </c>
      <c r="N192" s="94">
        <f t="shared" si="36"/>
        <v>0</v>
      </c>
      <c r="O192" s="119"/>
      <c r="P192" s="96">
        <f t="shared" si="37"/>
        <v>0</v>
      </c>
      <c r="Q192" s="119"/>
    </row>
    <row r="193" spans="1:18" s="118" customFormat="1" ht="32.4" customHeight="1" thickBot="1" x14ac:dyDescent="0.4">
      <c r="A193" s="113"/>
      <c r="B193" s="114"/>
      <c r="C193" s="114"/>
      <c r="D193" s="114"/>
      <c r="E193" s="115"/>
      <c r="F193" s="115"/>
      <c r="G193" s="113">
        <f>COUNTIF(G186:G192,"Y")*0.5</f>
        <v>0</v>
      </c>
      <c r="H193" s="113"/>
      <c r="I193" s="113" t="str">
        <f t="shared" si="31"/>
        <v/>
      </c>
      <c r="J193" s="113" t="str">
        <f t="shared" si="32"/>
        <v/>
      </c>
      <c r="K193" s="103"/>
      <c r="L193" s="116"/>
      <c r="M193" s="126"/>
      <c r="N193" s="103"/>
      <c r="O193" s="117"/>
      <c r="P193" s="117"/>
      <c r="Q193" s="117"/>
      <c r="R193" s="117"/>
    </row>
    <row r="194" spans="1:18" s="112" customFormat="1" x14ac:dyDescent="0.35">
      <c r="A194" s="106" t="s">
        <v>13</v>
      </c>
      <c r="B194" s="107">
        <v>45264</v>
      </c>
      <c r="H194" s="106" t="str">
        <f t="shared" si="40"/>
        <v>00:00</v>
      </c>
      <c r="I194" s="106" t="str">
        <f t="shared" si="31"/>
        <v>00</v>
      </c>
      <c r="J194" s="106" t="str">
        <f t="shared" si="32"/>
        <v>00</v>
      </c>
      <c r="K194" s="109">
        <f t="shared" si="33"/>
        <v>0</v>
      </c>
      <c r="L194" s="110">
        <f t="shared" si="34"/>
        <v>0</v>
      </c>
      <c r="M194" s="128" t="str">
        <f>LEFT(L194,5)</f>
        <v>0</v>
      </c>
      <c r="N194" s="109">
        <f t="shared" si="36"/>
        <v>0</v>
      </c>
      <c r="O194" s="120"/>
      <c r="P194" s="111">
        <f t="shared" si="37"/>
        <v>0</v>
      </c>
      <c r="Q194" s="120"/>
    </row>
    <row r="195" spans="1:18" x14ac:dyDescent="0.35">
      <c r="A195" s="84" t="s">
        <v>7</v>
      </c>
      <c r="B195" s="85">
        <v>45265</v>
      </c>
      <c r="H195" s="84" t="str">
        <f t="shared" si="40"/>
        <v>00:00</v>
      </c>
      <c r="I195" s="84" t="str">
        <f t="shared" ref="I195:I232" si="46">LEFT(H195,2)</f>
        <v>00</v>
      </c>
      <c r="J195" s="84" t="str">
        <f t="shared" ref="J195:J232" si="47">RIGHT(H195,2)</f>
        <v>00</v>
      </c>
      <c r="K195" s="87">
        <f t="shared" ref="K195:K262" si="48">J195/60</f>
        <v>0</v>
      </c>
      <c r="L195" s="88">
        <f t="shared" ref="L195:L262" si="49">IF(G195="y",ROUND(I195+K195,2)-0.5&amp;"      L",ROUND(I195+K195,2))</f>
        <v>0</v>
      </c>
      <c r="M195" s="128" t="str">
        <f t="shared" ref="M195:M200" si="50">LEFT(L195,5)</f>
        <v>0</v>
      </c>
      <c r="N195" s="87">
        <f t="shared" ref="N195:N262" si="51">M195-LEFT(L195,5)</f>
        <v>0</v>
      </c>
      <c r="P195" s="89">
        <f t="shared" ref="P195:P262" si="52">M195*O195</f>
        <v>0</v>
      </c>
    </row>
    <row r="196" spans="1:18" x14ac:dyDescent="0.35">
      <c r="A196" s="84" t="s">
        <v>8</v>
      </c>
      <c r="B196" s="85">
        <v>45266</v>
      </c>
      <c r="H196" s="84" t="str">
        <f t="shared" si="40"/>
        <v>00:00</v>
      </c>
      <c r="I196" s="84" t="str">
        <f t="shared" si="46"/>
        <v>00</v>
      </c>
      <c r="J196" s="84" t="str">
        <f t="shared" si="47"/>
        <v>00</v>
      </c>
      <c r="K196" s="87">
        <f t="shared" si="48"/>
        <v>0</v>
      </c>
      <c r="L196" s="88">
        <f t="shared" si="49"/>
        <v>0</v>
      </c>
      <c r="M196" s="128" t="str">
        <f t="shared" si="50"/>
        <v>0</v>
      </c>
      <c r="N196" s="87">
        <f t="shared" si="51"/>
        <v>0</v>
      </c>
      <c r="P196" s="89">
        <f t="shared" si="52"/>
        <v>0</v>
      </c>
    </row>
    <row r="197" spans="1:18" x14ac:dyDescent="0.35">
      <c r="A197" s="84" t="s">
        <v>9</v>
      </c>
      <c r="B197" s="85">
        <v>45267</v>
      </c>
      <c r="H197" s="84" t="str">
        <f t="shared" si="40"/>
        <v>00:00</v>
      </c>
      <c r="I197" s="84" t="str">
        <f t="shared" si="46"/>
        <v>00</v>
      </c>
      <c r="J197" s="84" t="str">
        <f t="shared" si="47"/>
        <v>00</v>
      </c>
      <c r="K197" s="87">
        <f t="shared" si="48"/>
        <v>0</v>
      </c>
      <c r="L197" s="88">
        <f t="shared" si="49"/>
        <v>0</v>
      </c>
      <c r="M197" s="128" t="str">
        <f t="shared" si="50"/>
        <v>0</v>
      </c>
      <c r="N197" s="87">
        <f t="shared" si="51"/>
        <v>0</v>
      </c>
      <c r="P197" s="89">
        <f t="shared" si="52"/>
        <v>0</v>
      </c>
    </row>
    <row r="198" spans="1:18" x14ac:dyDescent="0.35">
      <c r="A198" s="84" t="s">
        <v>10</v>
      </c>
      <c r="B198" s="85">
        <v>45268</v>
      </c>
      <c r="H198" s="84" t="str">
        <f t="shared" si="40"/>
        <v>00:00</v>
      </c>
      <c r="I198" s="84" t="str">
        <f t="shared" si="46"/>
        <v>00</v>
      </c>
      <c r="J198" s="84" t="str">
        <f t="shared" si="47"/>
        <v>00</v>
      </c>
      <c r="K198" s="87">
        <f t="shared" si="48"/>
        <v>0</v>
      </c>
      <c r="L198" s="88">
        <f t="shared" si="49"/>
        <v>0</v>
      </c>
      <c r="M198" s="128" t="str">
        <f t="shared" si="50"/>
        <v>0</v>
      </c>
      <c r="N198" s="87">
        <f t="shared" si="51"/>
        <v>0</v>
      </c>
      <c r="P198" s="89">
        <f t="shared" si="52"/>
        <v>0</v>
      </c>
    </row>
    <row r="199" spans="1:18" x14ac:dyDescent="0.35">
      <c r="A199" s="84" t="s">
        <v>11</v>
      </c>
      <c r="B199" s="85">
        <v>45269</v>
      </c>
      <c r="H199" s="84" t="str">
        <f t="shared" si="40"/>
        <v>00:00</v>
      </c>
      <c r="I199" s="84" t="str">
        <f t="shared" si="46"/>
        <v>00</v>
      </c>
      <c r="J199" s="84" t="str">
        <f t="shared" si="47"/>
        <v>00</v>
      </c>
      <c r="K199" s="87">
        <f t="shared" si="48"/>
        <v>0</v>
      </c>
      <c r="L199" s="88">
        <f t="shared" si="49"/>
        <v>0</v>
      </c>
      <c r="M199" s="128" t="str">
        <f t="shared" si="50"/>
        <v>0</v>
      </c>
      <c r="N199" s="87">
        <f t="shared" si="51"/>
        <v>0</v>
      </c>
      <c r="P199" s="89">
        <f t="shared" si="52"/>
        <v>0</v>
      </c>
    </row>
    <row r="200" spans="1:18" s="97" customFormat="1" ht="16.2" thickBot="1" x14ac:dyDescent="0.4">
      <c r="A200" s="91" t="s">
        <v>12</v>
      </c>
      <c r="B200" s="92">
        <v>45270</v>
      </c>
      <c r="H200" s="91" t="str">
        <f t="shared" si="40"/>
        <v>00:00</v>
      </c>
      <c r="I200" s="91" t="str">
        <f t="shared" si="46"/>
        <v>00</v>
      </c>
      <c r="J200" s="91" t="str">
        <f t="shared" si="47"/>
        <v>00</v>
      </c>
      <c r="K200" s="94">
        <f t="shared" si="48"/>
        <v>0</v>
      </c>
      <c r="L200" s="95">
        <f t="shared" si="49"/>
        <v>0</v>
      </c>
      <c r="M200" s="129" t="str">
        <f t="shared" si="50"/>
        <v>0</v>
      </c>
      <c r="N200" s="94">
        <f t="shared" si="51"/>
        <v>0</v>
      </c>
      <c r="O200" s="119"/>
      <c r="P200" s="96">
        <f t="shared" si="52"/>
        <v>0</v>
      </c>
      <c r="Q200" s="119"/>
    </row>
    <row r="201" spans="1:18" s="118" customFormat="1" ht="32.4" customHeight="1" thickBot="1" x14ac:dyDescent="0.4">
      <c r="A201" s="113"/>
      <c r="B201" s="114"/>
      <c r="C201" s="114"/>
      <c r="D201" s="114"/>
      <c r="E201" s="115"/>
      <c r="F201" s="115"/>
      <c r="G201" s="113">
        <f>COUNTIF(G194:G200,"Y")*0.5</f>
        <v>0</v>
      </c>
      <c r="H201" s="113"/>
      <c r="I201" s="113" t="str">
        <f t="shared" si="46"/>
        <v/>
      </c>
      <c r="J201" s="113" t="str">
        <f t="shared" si="47"/>
        <v/>
      </c>
      <c r="K201" s="103"/>
      <c r="L201" s="116"/>
      <c r="M201" s="126"/>
      <c r="N201" s="103"/>
      <c r="O201" s="117"/>
      <c r="P201" s="117"/>
      <c r="Q201" s="117"/>
      <c r="R201" s="117"/>
    </row>
    <row r="202" spans="1:18" s="112" customFormat="1" x14ac:dyDescent="0.35">
      <c r="A202" s="106" t="s">
        <v>13</v>
      </c>
      <c r="B202" s="107">
        <v>45271</v>
      </c>
      <c r="H202" s="106" t="str">
        <f t="shared" si="40"/>
        <v>00:00</v>
      </c>
      <c r="I202" s="106" t="str">
        <f t="shared" si="46"/>
        <v>00</v>
      </c>
      <c r="J202" s="106" t="str">
        <f t="shared" si="47"/>
        <v>00</v>
      </c>
      <c r="K202" s="109">
        <f t="shared" si="48"/>
        <v>0</v>
      </c>
      <c r="L202" s="110">
        <f t="shared" si="49"/>
        <v>0</v>
      </c>
      <c r="M202" s="128" t="str">
        <f>LEFT(L202,5)</f>
        <v>0</v>
      </c>
      <c r="N202" s="109">
        <f t="shared" si="51"/>
        <v>0</v>
      </c>
      <c r="O202" s="120"/>
      <c r="P202" s="111">
        <f t="shared" si="52"/>
        <v>0</v>
      </c>
      <c r="Q202" s="120"/>
    </row>
    <row r="203" spans="1:18" x14ac:dyDescent="0.35">
      <c r="A203" s="84" t="s">
        <v>7</v>
      </c>
      <c r="B203" s="85">
        <v>45272</v>
      </c>
      <c r="H203" s="84" t="str">
        <f t="shared" si="40"/>
        <v>00:00</v>
      </c>
      <c r="I203" s="84" t="str">
        <f t="shared" si="46"/>
        <v>00</v>
      </c>
      <c r="J203" s="84" t="str">
        <f t="shared" si="47"/>
        <v>00</v>
      </c>
      <c r="K203" s="87">
        <f t="shared" si="48"/>
        <v>0</v>
      </c>
      <c r="L203" s="88">
        <f t="shared" si="49"/>
        <v>0</v>
      </c>
      <c r="M203" s="128" t="str">
        <f t="shared" ref="M203:M208" si="53">LEFT(L203,5)</f>
        <v>0</v>
      </c>
      <c r="N203" s="87">
        <f t="shared" si="51"/>
        <v>0</v>
      </c>
      <c r="P203" s="89">
        <f t="shared" si="52"/>
        <v>0</v>
      </c>
    </row>
    <row r="204" spans="1:18" x14ac:dyDescent="0.35">
      <c r="A204" s="84" t="s">
        <v>8</v>
      </c>
      <c r="B204" s="85">
        <v>45273</v>
      </c>
      <c r="H204" s="84" t="str">
        <f t="shared" si="40"/>
        <v>00:00</v>
      </c>
      <c r="I204" s="84" t="str">
        <f t="shared" si="46"/>
        <v>00</v>
      </c>
      <c r="J204" s="84" t="str">
        <f t="shared" si="47"/>
        <v>00</v>
      </c>
      <c r="K204" s="87">
        <f t="shared" si="48"/>
        <v>0</v>
      </c>
      <c r="L204" s="88">
        <f t="shared" si="49"/>
        <v>0</v>
      </c>
      <c r="M204" s="128" t="str">
        <f t="shared" si="53"/>
        <v>0</v>
      </c>
      <c r="N204" s="87">
        <f t="shared" si="51"/>
        <v>0</v>
      </c>
      <c r="P204" s="89">
        <f t="shared" si="52"/>
        <v>0</v>
      </c>
    </row>
    <row r="205" spans="1:18" x14ac:dyDescent="0.35">
      <c r="A205" s="84" t="s">
        <v>9</v>
      </c>
      <c r="B205" s="85">
        <v>45274</v>
      </c>
      <c r="H205" s="84" t="str">
        <f t="shared" si="40"/>
        <v>00:00</v>
      </c>
      <c r="I205" s="84" t="str">
        <f t="shared" si="46"/>
        <v>00</v>
      </c>
      <c r="J205" s="84" t="str">
        <f t="shared" si="47"/>
        <v>00</v>
      </c>
      <c r="K205" s="87">
        <f t="shared" si="48"/>
        <v>0</v>
      </c>
      <c r="L205" s="88">
        <f t="shared" si="49"/>
        <v>0</v>
      </c>
      <c r="M205" s="128" t="str">
        <f t="shared" si="53"/>
        <v>0</v>
      </c>
      <c r="N205" s="87">
        <f t="shared" si="51"/>
        <v>0</v>
      </c>
      <c r="P205" s="89">
        <f t="shared" si="52"/>
        <v>0</v>
      </c>
    </row>
    <row r="206" spans="1:18" x14ac:dyDescent="0.35">
      <c r="A206" s="84" t="s">
        <v>10</v>
      </c>
      <c r="B206" s="85">
        <v>45275</v>
      </c>
      <c r="H206" s="84" t="str">
        <f t="shared" si="40"/>
        <v>00:00</v>
      </c>
      <c r="I206" s="84" t="str">
        <f t="shared" si="46"/>
        <v>00</v>
      </c>
      <c r="J206" s="84" t="str">
        <f t="shared" si="47"/>
        <v>00</v>
      </c>
      <c r="K206" s="87">
        <f t="shared" si="48"/>
        <v>0</v>
      </c>
      <c r="L206" s="88">
        <f t="shared" si="49"/>
        <v>0</v>
      </c>
      <c r="M206" s="128" t="str">
        <f t="shared" si="53"/>
        <v>0</v>
      </c>
      <c r="N206" s="87">
        <f t="shared" si="51"/>
        <v>0</v>
      </c>
      <c r="P206" s="89">
        <f t="shared" si="52"/>
        <v>0</v>
      </c>
    </row>
    <row r="207" spans="1:18" x14ac:dyDescent="0.35">
      <c r="A207" s="84" t="s">
        <v>11</v>
      </c>
      <c r="B207" s="85">
        <v>45276</v>
      </c>
      <c r="H207" s="84" t="str">
        <f t="shared" si="40"/>
        <v>00:00</v>
      </c>
      <c r="I207" s="84" t="str">
        <f t="shared" si="46"/>
        <v>00</v>
      </c>
      <c r="J207" s="84" t="str">
        <f t="shared" si="47"/>
        <v>00</v>
      </c>
      <c r="K207" s="87">
        <f t="shared" si="48"/>
        <v>0</v>
      </c>
      <c r="L207" s="88">
        <f t="shared" si="49"/>
        <v>0</v>
      </c>
      <c r="M207" s="128" t="str">
        <f t="shared" si="53"/>
        <v>0</v>
      </c>
      <c r="N207" s="87">
        <f t="shared" si="51"/>
        <v>0</v>
      </c>
      <c r="P207" s="89">
        <f t="shared" si="52"/>
        <v>0</v>
      </c>
    </row>
    <row r="208" spans="1:18" s="97" customFormat="1" ht="16.2" thickBot="1" x14ac:dyDescent="0.4">
      <c r="A208" s="91" t="s">
        <v>12</v>
      </c>
      <c r="B208" s="92">
        <v>45277</v>
      </c>
      <c r="H208" s="91" t="str">
        <f t="shared" si="40"/>
        <v>00:00</v>
      </c>
      <c r="I208" s="91" t="str">
        <f t="shared" si="46"/>
        <v>00</v>
      </c>
      <c r="J208" s="91" t="str">
        <f t="shared" si="47"/>
        <v>00</v>
      </c>
      <c r="K208" s="94">
        <f t="shared" si="48"/>
        <v>0</v>
      </c>
      <c r="L208" s="95">
        <f t="shared" si="49"/>
        <v>0</v>
      </c>
      <c r="M208" s="129" t="str">
        <f t="shared" si="53"/>
        <v>0</v>
      </c>
      <c r="N208" s="94">
        <f t="shared" si="51"/>
        <v>0</v>
      </c>
      <c r="O208" s="119"/>
      <c r="P208" s="96">
        <f t="shared" si="52"/>
        <v>0</v>
      </c>
      <c r="Q208" s="119"/>
    </row>
    <row r="209" spans="1:18" s="105" customFormat="1" ht="32.4" customHeight="1" thickBot="1" x14ac:dyDescent="0.4">
      <c r="A209" s="98"/>
      <c r="B209" s="99"/>
      <c r="C209" s="99"/>
      <c r="D209" s="99"/>
      <c r="E209" s="100"/>
      <c r="F209" s="100"/>
      <c r="G209" s="113">
        <f>COUNTIF(G202:G208,"Y")*0.5</f>
        <v>0</v>
      </c>
      <c r="H209" s="98"/>
      <c r="I209" s="98" t="str">
        <f t="shared" si="46"/>
        <v/>
      </c>
      <c r="J209" s="98" t="str">
        <f t="shared" si="47"/>
        <v/>
      </c>
      <c r="K209" s="101"/>
      <c r="L209" s="102"/>
      <c r="M209" s="130"/>
      <c r="N209" s="101"/>
      <c r="O209" s="104"/>
      <c r="P209" s="104"/>
      <c r="Q209" s="104"/>
      <c r="R209" s="104"/>
    </row>
    <row r="210" spans="1:18" s="112" customFormat="1" x14ac:dyDescent="0.35">
      <c r="A210" s="106" t="s">
        <v>13</v>
      </c>
      <c r="B210" s="107">
        <v>45278</v>
      </c>
      <c r="H210" s="106" t="str">
        <f t="shared" si="40"/>
        <v>00:00</v>
      </c>
      <c r="I210" s="106" t="str">
        <f t="shared" si="46"/>
        <v>00</v>
      </c>
      <c r="J210" s="106" t="str">
        <f t="shared" si="47"/>
        <v>00</v>
      </c>
      <c r="K210" s="109">
        <f t="shared" si="48"/>
        <v>0</v>
      </c>
      <c r="L210" s="110">
        <f t="shared" si="49"/>
        <v>0</v>
      </c>
      <c r="M210" s="128" t="str">
        <f>LEFT(L210,5)</f>
        <v>0</v>
      </c>
      <c r="N210" s="109">
        <f t="shared" si="51"/>
        <v>0</v>
      </c>
      <c r="O210" s="120"/>
      <c r="P210" s="111">
        <f t="shared" si="52"/>
        <v>0</v>
      </c>
      <c r="Q210" s="120"/>
    </row>
    <row r="211" spans="1:18" x14ac:dyDescent="0.35">
      <c r="A211" s="84" t="s">
        <v>7</v>
      </c>
      <c r="B211" s="85">
        <v>45279</v>
      </c>
      <c r="H211" s="84" t="str">
        <f t="shared" si="40"/>
        <v>00:00</v>
      </c>
      <c r="I211" s="84" t="str">
        <f t="shared" si="46"/>
        <v>00</v>
      </c>
      <c r="J211" s="84" t="str">
        <f t="shared" si="47"/>
        <v>00</v>
      </c>
      <c r="K211" s="87">
        <f t="shared" si="48"/>
        <v>0</v>
      </c>
      <c r="L211" s="88">
        <f t="shared" si="49"/>
        <v>0</v>
      </c>
      <c r="M211" s="128" t="str">
        <f t="shared" ref="M211:M216" si="54">LEFT(L211,5)</f>
        <v>0</v>
      </c>
      <c r="N211" s="87">
        <f t="shared" si="51"/>
        <v>0</v>
      </c>
      <c r="P211" s="89">
        <f t="shared" si="52"/>
        <v>0</v>
      </c>
    </row>
    <row r="212" spans="1:18" x14ac:dyDescent="0.35">
      <c r="A212" s="84" t="s">
        <v>8</v>
      </c>
      <c r="B212" s="85">
        <v>45280</v>
      </c>
      <c r="H212" s="84" t="str">
        <f t="shared" si="40"/>
        <v>00:00</v>
      </c>
      <c r="I212" s="84" t="str">
        <f t="shared" si="46"/>
        <v>00</v>
      </c>
      <c r="J212" s="84" t="str">
        <f t="shared" si="47"/>
        <v>00</v>
      </c>
      <c r="K212" s="87">
        <f t="shared" si="48"/>
        <v>0</v>
      </c>
      <c r="L212" s="88">
        <f t="shared" si="49"/>
        <v>0</v>
      </c>
      <c r="M212" s="128" t="str">
        <f t="shared" si="54"/>
        <v>0</v>
      </c>
      <c r="N212" s="87">
        <f t="shared" si="51"/>
        <v>0</v>
      </c>
      <c r="P212" s="89">
        <f t="shared" si="52"/>
        <v>0</v>
      </c>
    </row>
    <row r="213" spans="1:18" x14ac:dyDescent="0.35">
      <c r="A213" s="84" t="s">
        <v>9</v>
      </c>
      <c r="B213" s="85">
        <v>45281</v>
      </c>
      <c r="H213" s="84" t="str">
        <f t="shared" si="40"/>
        <v>00:00</v>
      </c>
      <c r="I213" s="84" t="str">
        <f t="shared" si="46"/>
        <v>00</v>
      </c>
      <c r="J213" s="84" t="str">
        <f t="shared" si="47"/>
        <v>00</v>
      </c>
      <c r="K213" s="87">
        <f t="shared" si="48"/>
        <v>0</v>
      </c>
      <c r="L213" s="88">
        <f t="shared" si="49"/>
        <v>0</v>
      </c>
      <c r="M213" s="128" t="str">
        <f t="shared" si="54"/>
        <v>0</v>
      </c>
      <c r="N213" s="87">
        <f t="shared" si="51"/>
        <v>0</v>
      </c>
      <c r="P213" s="89">
        <f t="shared" si="52"/>
        <v>0</v>
      </c>
    </row>
    <row r="214" spans="1:18" x14ac:dyDescent="0.35">
      <c r="A214" s="84" t="s">
        <v>10</v>
      </c>
      <c r="B214" s="85">
        <v>45282</v>
      </c>
      <c r="H214" s="84" t="str">
        <f t="shared" si="40"/>
        <v>00:00</v>
      </c>
      <c r="I214" s="84" t="str">
        <f t="shared" si="46"/>
        <v>00</v>
      </c>
      <c r="J214" s="84" t="str">
        <f t="shared" si="47"/>
        <v>00</v>
      </c>
      <c r="K214" s="87">
        <f t="shared" si="48"/>
        <v>0</v>
      </c>
      <c r="L214" s="88">
        <f t="shared" si="49"/>
        <v>0</v>
      </c>
      <c r="M214" s="128" t="str">
        <f t="shared" si="54"/>
        <v>0</v>
      </c>
      <c r="N214" s="87">
        <f t="shared" si="51"/>
        <v>0</v>
      </c>
      <c r="P214" s="89">
        <f t="shared" si="52"/>
        <v>0</v>
      </c>
    </row>
    <row r="215" spans="1:18" x14ac:dyDescent="0.35">
      <c r="A215" s="84" t="s">
        <v>11</v>
      </c>
      <c r="B215" s="85">
        <v>45283</v>
      </c>
      <c r="H215" s="84" t="str">
        <f t="shared" si="40"/>
        <v>00:00</v>
      </c>
      <c r="I215" s="84" t="str">
        <f t="shared" si="46"/>
        <v>00</v>
      </c>
      <c r="J215" s="84" t="str">
        <f t="shared" si="47"/>
        <v>00</v>
      </c>
      <c r="K215" s="87">
        <f t="shared" si="48"/>
        <v>0</v>
      </c>
      <c r="L215" s="88">
        <f t="shared" si="49"/>
        <v>0</v>
      </c>
      <c r="M215" s="128" t="str">
        <f t="shared" si="54"/>
        <v>0</v>
      </c>
      <c r="N215" s="87">
        <f t="shared" si="51"/>
        <v>0</v>
      </c>
      <c r="P215" s="89">
        <f t="shared" si="52"/>
        <v>0</v>
      </c>
    </row>
    <row r="216" spans="1:18" s="97" customFormat="1" ht="16.2" thickBot="1" x14ac:dyDescent="0.4">
      <c r="A216" s="91" t="s">
        <v>12</v>
      </c>
      <c r="B216" s="92">
        <v>45284</v>
      </c>
      <c r="H216" s="91" t="str">
        <f t="shared" si="40"/>
        <v>00:00</v>
      </c>
      <c r="I216" s="91" t="str">
        <f t="shared" si="46"/>
        <v>00</v>
      </c>
      <c r="J216" s="91" t="str">
        <f t="shared" si="47"/>
        <v>00</v>
      </c>
      <c r="K216" s="94">
        <f t="shared" si="48"/>
        <v>0</v>
      </c>
      <c r="L216" s="95">
        <f t="shared" si="49"/>
        <v>0</v>
      </c>
      <c r="M216" s="129" t="str">
        <f t="shared" si="54"/>
        <v>0</v>
      </c>
      <c r="N216" s="94">
        <f t="shared" si="51"/>
        <v>0</v>
      </c>
      <c r="O216" s="119"/>
      <c r="P216" s="96">
        <f t="shared" si="52"/>
        <v>0</v>
      </c>
      <c r="Q216" s="119"/>
    </row>
    <row r="217" spans="1:18" s="118" customFormat="1" ht="32.4" customHeight="1" thickBot="1" x14ac:dyDescent="0.4">
      <c r="A217" s="113"/>
      <c r="B217" s="114"/>
      <c r="C217" s="114"/>
      <c r="D217" s="114"/>
      <c r="E217" s="115"/>
      <c r="F217" s="115"/>
      <c r="G217" s="113">
        <f>COUNTIF(G210:G216,"Y")*0.5</f>
        <v>0</v>
      </c>
      <c r="H217" s="113"/>
      <c r="I217" s="113" t="str">
        <f t="shared" si="46"/>
        <v/>
      </c>
      <c r="J217" s="113" t="str">
        <f t="shared" si="47"/>
        <v/>
      </c>
      <c r="K217" s="103"/>
      <c r="L217" s="116"/>
      <c r="M217" s="126"/>
      <c r="N217" s="103"/>
      <c r="O217" s="117"/>
      <c r="P217" s="117"/>
      <c r="Q217" s="117"/>
      <c r="R217" s="117"/>
    </row>
    <row r="218" spans="1:18" s="112" customFormat="1" x14ac:dyDescent="0.35">
      <c r="A218" s="106" t="s">
        <v>13</v>
      </c>
      <c r="B218" s="107">
        <v>45285</v>
      </c>
      <c r="H218" s="106" t="str">
        <f t="shared" si="40"/>
        <v>00:00</v>
      </c>
      <c r="I218" s="106" t="str">
        <f t="shared" si="46"/>
        <v>00</v>
      </c>
      <c r="J218" s="106" t="str">
        <f t="shared" si="47"/>
        <v>00</v>
      </c>
      <c r="K218" s="109">
        <f t="shared" si="48"/>
        <v>0</v>
      </c>
      <c r="L218" s="110">
        <f t="shared" si="49"/>
        <v>0</v>
      </c>
      <c r="M218" s="128" t="str">
        <f>LEFT(L218,5)</f>
        <v>0</v>
      </c>
      <c r="N218" s="109">
        <f t="shared" si="51"/>
        <v>0</v>
      </c>
      <c r="O218" s="120"/>
      <c r="P218" s="111">
        <f t="shared" si="52"/>
        <v>0</v>
      </c>
      <c r="Q218" s="120"/>
    </row>
    <row r="219" spans="1:18" x14ac:dyDescent="0.35">
      <c r="A219" s="84" t="s">
        <v>7</v>
      </c>
      <c r="B219" s="85">
        <v>45286</v>
      </c>
      <c r="H219" s="84" t="str">
        <f t="shared" si="40"/>
        <v>00:00</v>
      </c>
      <c r="I219" s="84" t="str">
        <f t="shared" si="46"/>
        <v>00</v>
      </c>
      <c r="J219" s="84" t="str">
        <f t="shared" si="47"/>
        <v>00</v>
      </c>
      <c r="K219" s="87">
        <f t="shared" si="48"/>
        <v>0</v>
      </c>
      <c r="L219" s="88">
        <f t="shared" si="49"/>
        <v>0</v>
      </c>
      <c r="M219" s="128" t="str">
        <f t="shared" ref="M219:M224" si="55">LEFT(L219,5)</f>
        <v>0</v>
      </c>
      <c r="N219" s="87">
        <f t="shared" si="51"/>
        <v>0</v>
      </c>
      <c r="P219" s="89">
        <f t="shared" si="52"/>
        <v>0</v>
      </c>
    </row>
    <row r="220" spans="1:18" x14ac:dyDescent="0.35">
      <c r="A220" s="84" t="s">
        <v>8</v>
      </c>
      <c r="B220" s="85">
        <v>45287</v>
      </c>
      <c r="H220" s="84" t="str">
        <f t="shared" si="40"/>
        <v>00:00</v>
      </c>
      <c r="I220" s="84" t="str">
        <f t="shared" si="46"/>
        <v>00</v>
      </c>
      <c r="J220" s="84" t="str">
        <f t="shared" si="47"/>
        <v>00</v>
      </c>
      <c r="K220" s="87">
        <f t="shared" si="48"/>
        <v>0</v>
      </c>
      <c r="L220" s="88">
        <f t="shared" si="49"/>
        <v>0</v>
      </c>
      <c r="M220" s="128" t="str">
        <f t="shared" si="55"/>
        <v>0</v>
      </c>
      <c r="N220" s="87">
        <f t="shared" si="51"/>
        <v>0</v>
      </c>
      <c r="P220" s="89">
        <f t="shared" si="52"/>
        <v>0</v>
      </c>
    </row>
    <row r="221" spans="1:18" x14ac:dyDescent="0.35">
      <c r="A221" s="84" t="s">
        <v>9</v>
      </c>
      <c r="B221" s="85">
        <v>45288</v>
      </c>
      <c r="H221" s="84" t="str">
        <f t="shared" si="40"/>
        <v>00:00</v>
      </c>
      <c r="I221" s="84" t="str">
        <f t="shared" si="46"/>
        <v>00</v>
      </c>
      <c r="J221" s="84" t="str">
        <f t="shared" si="47"/>
        <v>00</v>
      </c>
      <c r="K221" s="87">
        <f t="shared" si="48"/>
        <v>0</v>
      </c>
      <c r="L221" s="88">
        <f t="shared" si="49"/>
        <v>0</v>
      </c>
      <c r="M221" s="128" t="str">
        <f t="shared" si="55"/>
        <v>0</v>
      </c>
      <c r="N221" s="87">
        <f t="shared" si="51"/>
        <v>0</v>
      </c>
      <c r="P221" s="89">
        <f t="shared" si="52"/>
        <v>0</v>
      </c>
    </row>
    <row r="222" spans="1:18" x14ac:dyDescent="0.35">
      <c r="A222" s="84" t="s">
        <v>10</v>
      </c>
      <c r="B222" s="85">
        <v>45289</v>
      </c>
      <c r="H222" s="84" t="str">
        <f t="shared" si="40"/>
        <v>00:00</v>
      </c>
      <c r="I222" s="84" t="str">
        <f t="shared" si="46"/>
        <v>00</v>
      </c>
      <c r="J222" s="84" t="str">
        <f t="shared" si="47"/>
        <v>00</v>
      </c>
      <c r="K222" s="87">
        <f t="shared" si="48"/>
        <v>0</v>
      </c>
      <c r="L222" s="88">
        <f t="shared" si="49"/>
        <v>0</v>
      </c>
      <c r="M222" s="128" t="str">
        <f t="shared" si="55"/>
        <v>0</v>
      </c>
      <c r="N222" s="87">
        <f t="shared" si="51"/>
        <v>0</v>
      </c>
      <c r="P222" s="89">
        <f t="shared" si="52"/>
        <v>0</v>
      </c>
    </row>
    <row r="223" spans="1:18" x14ac:dyDescent="0.35">
      <c r="A223" s="84" t="s">
        <v>11</v>
      </c>
      <c r="B223" s="85">
        <v>45290</v>
      </c>
      <c r="H223" s="84" t="str">
        <f t="shared" ref="H223:H288" si="56">TEXT((F223-E223), "hh:mm")</f>
        <v>00:00</v>
      </c>
      <c r="I223" s="84" t="str">
        <f t="shared" si="46"/>
        <v>00</v>
      </c>
      <c r="J223" s="84" t="str">
        <f t="shared" si="47"/>
        <v>00</v>
      </c>
      <c r="K223" s="87">
        <f t="shared" si="48"/>
        <v>0</v>
      </c>
      <c r="L223" s="88">
        <f t="shared" si="49"/>
        <v>0</v>
      </c>
      <c r="M223" s="128" t="str">
        <f t="shared" si="55"/>
        <v>0</v>
      </c>
      <c r="N223" s="87">
        <f t="shared" si="51"/>
        <v>0</v>
      </c>
      <c r="P223" s="89">
        <f t="shared" si="52"/>
        <v>0</v>
      </c>
    </row>
    <row r="224" spans="1:18" s="97" customFormat="1" ht="16.2" thickBot="1" x14ac:dyDescent="0.4">
      <c r="A224" s="91" t="s">
        <v>12</v>
      </c>
      <c r="B224" s="92">
        <v>45291</v>
      </c>
      <c r="H224" s="91" t="str">
        <f t="shared" si="56"/>
        <v>00:00</v>
      </c>
      <c r="I224" s="91" t="str">
        <f t="shared" si="46"/>
        <v>00</v>
      </c>
      <c r="J224" s="91" t="str">
        <f t="shared" si="47"/>
        <v>00</v>
      </c>
      <c r="K224" s="94">
        <f t="shared" si="48"/>
        <v>0</v>
      </c>
      <c r="L224" s="95">
        <f t="shared" si="49"/>
        <v>0</v>
      </c>
      <c r="M224" s="129" t="str">
        <f t="shared" si="55"/>
        <v>0</v>
      </c>
      <c r="N224" s="94">
        <f t="shared" si="51"/>
        <v>0</v>
      </c>
      <c r="O224" s="119"/>
      <c r="P224" s="96">
        <f t="shared" si="52"/>
        <v>0</v>
      </c>
      <c r="Q224" s="119"/>
    </row>
    <row r="225" spans="1:18" s="118" customFormat="1" ht="32.4" customHeight="1" thickBot="1" x14ac:dyDescent="0.4">
      <c r="A225" s="113"/>
      <c r="B225" s="114"/>
      <c r="C225" s="114"/>
      <c r="D225" s="114"/>
      <c r="E225" s="115"/>
      <c r="F225" s="115"/>
      <c r="G225" s="113">
        <f>COUNTIF(G218:G224,"Y")*0.5</f>
        <v>0</v>
      </c>
      <c r="H225" s="113"/>
      <c r="I225" s="113" t="str">
        <f t="shared" si="46"/>
        <v/>
      </c>
      <c r="J225" s="113" t="str">
        <f t="shared" si="47"/>
        <v/>
      </c>
      <c r="K225" s="103"/>
      <c r="L225" s="116"/>
      <c r="M225" s="126"/>
      <c r="N225" s="103"/>
      <c r="O225" s="117"/>
      <c r="P225" s="117"/>
      <c r="Q225" s="117"/>
      <c r="R225" s="117"/>
    </row>
    <row r="226" spans="1:18" s="112" customFormat="1" x14ac:dyDescent="0.35">
      <c r="A226" s="106" t="s">
        <v>13</v>
      </c>
      <c r="B226" s="107">
        <v>45292</v>
      </c>
      <c r="H226" s="106" t="str">
        <f t="shared" si="56"/>
        <v>00:00</v>
      </c>
      <c r="I226" s="106" t="str">
        <f t="shared" si="46"/>
        <v>00</v>
      </c>
      <c r="J226" s="106" t="str">
        <f t="shared" si="47"/>
        <v>00</v>
      </c>
      <c r="K226" s="109">
        <f t="shared" si="48"/>
        <v>0</v>
      </c>
      <c r="L226" s="110">
        <f t="shared" si="49"/>
        <v>0</v>
      </c>
      <c r="M226" s="128" t="str">
        <f>LEFT(L226,5)</f>
        <v>0</v>
      </c>
      <c r="N226" s="109">
        <f t="shared" si="51"/>
        <v>0</v>
      </c>
      <c r="O226" s="120"/>
      <c r="P226" s="111">
        <f t="shared" si="52"/>
        <v>0</v>
      </c>
      <c r="Q226" s="120"/>
    </row>
    <row r="227" spans="1:18" x14ac:dyDescent="0.35">
      <c r="A227" s="84" t="s">
        <v>7</v>
      </c>
      <c r="B227" s="85">
        <v>45293</v>
      </c>
      <c r="H227" s="84" t="str">
        <f t="shared" si="56"/>
        <v>00:00</v>
      </c>
      <c r="I227" s="84" t="str">
        <f t="shared" si="46"/>
        <v>00</v>
      </c>
      <c r="J227" s="84" t="str">
        <f t="shared" si="47"/>
        <v>00</v>
      </c>
      <c r="K227" s="87">
        <f t="shared" si="48"/>
        <v>0</v>
      </c>
      <c r="L227" s="88">
        <f t="shared" si="49"/>
        <v>0</v>
      </c>
      <c r="M227" s="128" t="str">
        <f t="shared" ref="M227:M232" si="57">LEFT(L227,5)</f>
        <v>0</v>
      </c>
      <c r="N227" s="87">
        <f t="shared" si="51"/>
        <v>0</v>
      </c>
      <c r="P227" s="89">
        <f t="shared" si="52"/>
        <v>0</v>
      </c>
    </row>
    <row r="228" spans="1:18" x14ac:dyDescent="0.35">
      <c r="A228" s="84" t="s">
        <v>8</v>
      </c>
      <c r="B228" s="85">
        <v>45294</v>
      </c>
      <c r="H228" s="84" t="str">
        <f t="shared" si="56"/>
        <v>00:00</v>
      </c>
      <c r="I228" s="84" t="str">
        <f t="shared" si="46"/>
        <v>00</v>
      </c>
      <c r="J228" s="84" t="str">
        <f t="shared" si="47"/>
        <v>00</v>
      </c>
      <c r="K228" s="87">
        <f t="shared" si="48"/>
        <v>0</v>
      </c>
      <c r="L228" s="88">
        <f t="shared" si="49"/>
        <v>0</v>
      </c>
      <c r="M228" s="128" t="str">
        <f t="shared" si="57"/>
        <v>0</v>
      </c>
      <c r="N228" s="87">
        <f t="shared" si="51"/>
        <v>0</v>
      </c>
      <c r="P228" s="89">
        <f t="shared" si="52"/>
        <v>0</v>
      </c>
    </row>
    <row r="229" spans="1:18" x14ac:dyDescent="0.35">
      <c r="A229" s="84" t="s">
        <v>9</v>
      </c>
      <c r="B229" s="85">
        <v>45295</v>
      </c>
      <c r="H229" s="84" t="str">
        <f t="shared" si="56"/>
        <v>00:00</v>
      </c>
      <c r="I229" s="84" t="str">
        <f t="shared" si="46"/>
        <v>00</v>
      </c>
      <c r="J229" s="84" t="str">
        <f t="shared" si="47"/>
        <v>00</v>
      </c>
      <c r="K229" s="87">
        <f t="shared" si="48"/>
        <v>0</v>
      </c>
      <c r="L229" s="88">
        <f t="shared" si="49"/>
        <v>0</v>
      </c>
      <c r="M229" s="128" t="str">
        <f t="shared" si="57"/>
        <v>0</v>
      </c>
      <c r="N229" s="87">
        <f t="shared" si="51"/>
        <v>0</v>
      </c>
      <c r="P229" s="89">
        <f t="shared" si="52"/>
        <v>0</v>
      </c>
    </row>
    <row r="230" spans="1:18" x14ac:dyDescent="0.35">
      <c r="A230" s="84" t="s">
        <v>10</v>
      </c>
      <c r="B230" s="85">
        <v>45296</v>
      </c>
      <c r="H230" s="84" t="str">
        <f t="shared" si="56"/>
        <v>00:00</v>
      </c>
      <c r="I230" s="84" t="str">
        <f t="shared" si="46"/>
        <v>00</v>
      </c>
      <c r="J230" s="84" t="str">
        <f t="shared" si="47"/>
        <v>00</v>
      </c>
      <c r="K230" s="87">
        <f t="shared" si="48"/>
        <v>0</v>
      </c>
      <c r="L230" s="88">
        <f t="shared" si="49"/>
        <v>0</v>
      </c>
      <c r="M230" s="128" t="str">
        <f t="shared" si="57"/>
        <v>0</v>
      </c>
      <c r="N230" s="87">
        <f t="shared" si="51"/>
        <v>0</v>
      </c>
      <c r="P230" s="89">
        <f t="shared" si="52"/>
        <v>0</v>
      </c>
    </row>
    <row r="231" spans="1:18" x14ac:dyDescent="0.35">
      <c r="A231" s="84" t="s">
        <v>11</v>
      </c>
      <c r="B231" s="85">
        <v>45297</v>
      </c>
      <c r="H231" s="84" t="str">
        <f t="shared" si="56"/>
        <v>00:00</v>
      </c>
      <c r="I231" s="84" t="str">
        <f t="shared" si="46"/>
        <v>00</v>
      </c>
      <c r="J231" s="84" t="str">
        <f t="shared" si="47"/>
        <v>00</v>
      </c>
      <c r="K231" s="87">
        <f t="shared" si="48"/>
        <v>0</v>
      </c>
      <c r="L231" s="88">
        <f t="shared" si="49"/>
        <v>0</v>
      </c>
      <c r="M231" s="128" t="str">
        <f t="shared" si="57"/>
        <v>0</v>
      </c>
      <c r="N231" s="87">
        <f t="shared" si="51"/>
        <v>0</v>
      </c>
      <c r="P231" s="89">
        <f t="shared" si="52"/>
        <v>0</v>
      </c>
    </row>
    <row r="232" spans="1:18" s="97" customFormat="1" ht="16.2" thickBot="1" x14ac:dyDescent="0.4">
      <c r="A232" s="91" t="s">
        <v>12</v>
      </c>
      <c r="B232" s="92">
        <v>45298</v>
      </c>
      <c r="H232" s="91" t="str">
        <f t="shared" si="56"/>
        <v>00:00</v>
      </c>
      <c r="I232" s="91" t="str">
        <f t="shared" si="46"/>
        <v>00</v>
      </c>
      <c r="J232" s="91" t="str">
        <f t="shared" si="47"/>
        <v>00</v>
      </c>
      <c r="K232" s="94">
        <f t="shared" si="48"/>
        <v>0</v>
      </c>
      <c r="L232" s="95">
        <f t="shared" si="49"/>
        <v>0</v>
      </c>
      <c r="M232" s="129" t="str">
        <f t="shared" si="57"/>
        <v>0</v>
      </c>
      <c r="N232" s="94">
        <f t="shared" si="51"/>
        <v>0</v>
      </c>
      <c r="O232" s="119"/>
      <c r="P232" s="96">
        <f t="shared" si="52"/>
        <v>0</v>
      </c>
      <c r="Q232" s="119"/>
    </row>
    <row r="233" spans="1:18" s="118" customFormat="1" ht="32.4" customHeight="1" thickBot="1" x14ac:dyDescent="0.4">
      <c r="A233" s="113"/>
      <c r="B233" s="114"/>
      <c r="C233" s="114"/>
      <c r="D233" s="114"/>
      <c r="E233" s="115"/>
      <c r="F233" s="115"/>
      <c r="G233" s="113">
        <f>COUNTIF(G226:G232,"Y")*0.5</f>
        <v>0</v>
      </c>
      <c r="H233" s="113"/>
      <c r="I233" s="113"/>
      <c r="J233" s="113"/>
      <c r="K233" s="103"/>
      <c r="L233" s="116"/>
      <c r="M233" s="126"/>
      <c r="N233" s="103"/>
      <c r="O233" s="117"/>
      <c r="P233" s="117"/>
      <c r="Q233" s="117"/>
      <c r="R233" s="117"/>
    </row>
    <row r="234" spans="1:18" s="112" customFormat="1" x14ac:dyDescent="0.35">
      <c r="A234" s="106" t="s">
        <v>13</v>
      </c>
      <c r="B234" s="107">
        <v>45299</v>
      </c>
      <c r="H234" s="106" t="str">
        <f t="shared" si="56"/>
        <v>00:00</v>
      </c>
      <c r="K234" s="109">
        <f t="shared" si="48"/>
        <v>0</v>
      </c>
      <c r="L234" s="110">
        <f t="shared" si="49"/>
        <v>0</v>
      </c>
      <c r="M234" s="128"/>
      <c r="N234" s="109">
        <f t="shared" si="51"/>
        <v>0</v>
      </c>
      <c r="O234" s="120"/>
      <c r="P234" s="111">
        <f t="shared" si="52"/>
        <v>0</v>
      </c>
      <c r="Q234" s="120"/>
    </row>
    <row r="235" spans="1:18" x14ac:dyDescent="0.35">
      <c r="A235" s="84" t="s">
        <v>7</v>
      </c>
      <c r="B235" s="85">
        <v>45300</v>
      </c>
      <c r="H235" s="84" t="str">
        <f t="shared" si="56"/>
        <v>00:00</v>
      </c>
      <c r="K235" s="87">
        <f t="shared" si="48"/>
        <v>0</v>
      </c>
      <c r="L235" s="88">
        <f t="shared" si="49"/>
        <v>0</v>
      </c>
      <c r="N235" s="87">
        <f t="shared" si="51"/>
        <v>0</v>
      </c>
      <c r="P235" s="89">
        <f t="shared" si="52"/>
        <v>0</v>
      </c>
    </row>
    <row r="236" spans="1:18" x14ac:dyDescent="0.35">
      <c r="A236" s="84" t="s">
        <v>8</v>
      </c>
      <c r="B236" s="85">
        <v>45301</v>
      </c>
      <c r="H236" s="84" t="str">
        <f t="shared" si="56"/>
        <v>00:00</v>
      </c>
      <c r="K236" s="87">
        <f t="shared" si="48"/>
        <v>0</v>
      </c>
      <c r="L236" s="88">
        <f t="shared" si="49"/>
        <v>0</v>
      </c>
      <c r="N236" s="87">
        <f t="shared" si="51"/>
        <v>0</v>
      </c>
      <c r="P236" s="89">
        <f t="shared" si="52"/>
        <v>0</v>
      </c>
    </row>
    <row r="237" spans="1:18" x14ac:dyDescent="0.35">
      <c r="A237" s="84" t="s">
        <v>9</v>
      </c>
      <c r="B237" s="85">
        <v>45302</v>
      </c>
      <c r="H237" s="84" t="str">
        <f t="shared" si="56"/>
        <v>00:00</v>
      </c>
      <c r="K237" s="87">
        <f t="shared" si="48"/>
        <v>0</v>
      </c>
      <c r="L237" s="88">
        <f t="shared" si="49"/>
        <v>0</v>
      </c>
      <c r="N237" s="87">
        <f t="shared" si="51"/>
        <v>0</v>
      </c>
      <c r="P237" s="89">
        <f t="shared" si="52"/>
        <v>0</v>
      </c>
    </row>
    <row r="238" spans="1:18" x14ac:dyDescent="0.35">
      <c r="A238" s="84" t="s">
        <v>10</v>
      </c>
      <c r="B238" s="85">
        <v>45303</v>
      </c>
      <c r="H238" s="84" t="str">
        <f t="shared" si="56"/>
        <v>00:00</v>
      </c>
      <c r="K238" s="87">
        <f t="shared" si="48"/>
        <v>0</v>
      </c>
      <c r="L238" s="88">
        <f t="shared" si="49"/>
        <v>0</v>
      </c>
      <c r="N238" s="87">
        <f t="shared" si="51"/>
        <v>0</v>
      </c>
      <c r="P238" s="89">
        <f t="shared" si="52"/>
        <v>0</v>
      </c>
    </row>
    <row r="239" spans="1:18" x14ac:dyDescent="0.35">
      <c r="A239" s="84" t="s">
        <v>11</v>
      </c>
      <c r="B239" s="85">
        <v>45304</v>
      </c>
      <c r="H239" s="84" t="str">
        <f t="shared" si="56"/>
        <v>00:00</v>
      </c>
      <c r="K239" s="87">
        <f t="shared" si="48"/>
        <v>0</v>
      </c>
      <c r="L239" s="88">
        <f t="shared" si="49"/>
        <v>0</v>
      </c>
      <c r="N239" s="87">
        <f t="shared" si="51"/>
        <v>0</v>
      </c>
      <c r="P239" s="89">
        <f t="shared" si="52"/>
        <v>0</v>
      </c>
    </row>
    <row r="240" spans="1:18" x14ac:dyDescent="0.35">
      <c r="A240" s="84" t="s">
        <v>12</v>
      </c>
      <c r="B240" s="85">
        <v>45305</v>
      </c>
      <c r="H240" s="84" t="str">
        <f t="shared" si="56"/>
        <v>00:00</v>
      </c>
      <c r="K240" s="87">
        <f t="shared" si="48"/>
        <v>0</v>
      </c>
      <c r="L240" s="88">
        <f t="shared" si="49"/>
        <v>0</v>
      </c>
      <c r="N240" s="87">
        <f t="shared" si="51"/>
        <v>0</v>
      </c>
      <c r="P240" s="89">
        <f t="shared" si="52"/>
        <v>0</v>
      </c>
    </row>
    <row r="241" spans="1:16" x14ac:dyDescent="0.35">
      <c r="A241" s="84" t="s">
        <v>13</v>
      </c>
      <c r="B241" s="85">
        <v>45306</v>
      </c>
      <c r="H241" s="84" t="str">
        <f t="shared" si="56"/>
        <v>00:00</v>
      </c>
      <c r="K241" s="87">
        <f t="shared" si="48"/>
        <v>0</v>
      </c>
      <c r="L241" s="88">
        <f t="shared" si="49"/>
        <v>0</v>
      </c>
      <c r="N241" s="87">
        <f t="shared" si="51"/>
        <v>0</v>
      </c>
      <c r="P241" s="89">
        <f t="shared" si="52"/>
        <v>0</v>
      </c>
    </row>
    <row r="242" spans="1:16" x14ac:dyDescent="0.35">
      <c r="A242" s="84" t="s">
        <v>7</v>
      </c>
      <c r="B242" s="85">
        <v>45307</v>
      </c>
      <c r="H242" s="84" t="str">
        <f t="shared" si="56"/>
        <v>00:00</v>
      </c>
      <c r="K242" s="87">
        <f t="shared" si="48"/>
        <v>0</v>
      </c>
      <c r="L242" s="88">
        <f t="shared" si="49"/>
        <v>0</v>
      </c>
      <c r="N242" s="87">
        <f t="shared" si="51"/>
        <v>0</v>
      </c>
      <c r="P242" s="89">
        <f t="shared" si="52"/>
        <v>0</v>
      </c>
    </row>
    <row r="243" spans="1:16" x14ac:dyDescent="0.35">
      <c r="A243" s="84" t="s">
        <v>8</v>
      </c>
      <c r="B243" s="85">
        <v>45308</v>
      </c>
      <c r="H243" s="84" t="str">
        <f t="shared" si="56"/>
        <v>00:00</v>
      </c>
      <c r="K243" s="87">
        <f t="shared" si="48"/>
        <v>0</v>
      </c>
      <c r="L243" s="88">
        <f t="shared" si="49"/>
        <v>0</v>
      </c>
      <c r="N243" s="87">
        <f t="shared" si="51"/>
        <v>0</v>
      </c>
      <c r="P243" s="89">
        <f t="shared" si="52"/>
        <v>0</v>
      </c>
    </row>
    <row r="244" spans="1:16" x14ac:dyDescent="0.35">
      <c r="A244" s="84" t="s">
        <v>9</v>
      </c>
      <c r="B244" s="85">
        <v>45309</v>
      </c>
      <c r="H244" s="84" t="str">
        <f t="shared" si="56"/>
        <v>00:00</v>
      </c>
      <c r="K244" s="87">
        <f t="shared" si="48"/>
        <v>0</v>
      </c>
      <c r="L244" s="88">
        <f t="shared" si="49"/>
        <v>0</v>
      </c>
      <c r="N244" s="87">
        <f t="shared" si="51"/>
        <v>0</v>
      </c>
      <c r="P244" s="89">
        <f t="shared" si="52"/>
        <v>0</v>
      </c>
    </row>
    <row r="245" spans="1:16" x14ac:dyDescent="0.35">
      <c r="A245" s="84" t="s">
        <v>10</v>
      </c>
      <c r="B245" s="85">
        <v>45310</v>
      </c>
      <c r="H245" s="84" t="str">
        <f t="shared" si="56"/>
        <v>00:00</v>
      </c>
      <c r="K245" s="87">
        <f t="shared" si="48"/>
        <v>0</v>
      </c>
      <c r="L245" s="88">
        <f t="shared" si="49"/>
        <v>0</v>
      </c>
      <c r="N245" s="87">
        <f t="shared" si="51"/>
        <v>0</v>
      </c>
      <c r="P245" s="89">
        <f t="shared" si="52"/>
        <v>0</v>
      </c>
    </row>
    <row r="246" spans="1:16" x14ac:dyDescent="0.35">
      <c r="A246" s="84" t="s">
        <v>11</v>
      </c>
      <c r="B246" s="85">
        <v>45311</v>
      </c>
      <c r="H246" s="84" t="str">
        <f t="shared" si="56"/>
        <v>00:00</v>
      </c>
      <c r="K246" s="87">
        <f t="shared" si="48"/>
        <v>0</v>
      </c>
      <c r="L246" s="88">
        <f t="shared" si="49"/>
        <v>0</v>
      </c>
      <c r="N246" s="87">
        <f t="shared" si="51"/>
        <v>0</v>
      </c>
      <c r="P246" s="89">
        <f t="shared" si="52"/>
        <v>0</v>
      </c>
    </row>
    <row r="247" spans="1:16" x14ac:dyDescent="0.35">
      <c r="A247" s="84" t="s">
        <v>12</v>
      </c>
      <c r="B247" s="85">
        <v>45312</v>
      </c>
      <c r="H247" s="84" t="str">
        <f t="shared" si="56"/>
        <v>00:00</v>
      </c>
      <c r="K247" s="87">
        <f t="shared" si="48"/>
        <v>0</v>
      </c>
      <c r="L247" s="88">
        <f t="shared" si="49"/>
        <v>0</v>
      </c>
      <c r="N247" s="87">
        <f t="shared" si="51"/>
        <v>0</v>
      </c>
      <c r="P247" s="89">
        <f t="shared" si="52"/>
        <v>0</v>
      </c>
    </row>
    <row r="248" spans="1:16" x14ac:dyDescent="0.35">
      <c r="A248" s="84" t="s">
        <v>13</v>
      </c>
      <c r="B248" s="85">
        <v>45313</v>
      </c>
      <c r="H248" s="84" t="str">
        <f t="shared" si="56"/>
        <v>00:00</v>
      </c>
      <c r="K248" s="87">
        <f t="shared" si="48"/>
        <v>0</v>
      </c>
      <c r="L248" s="88">
        <f t="shared" si="49"/>
        <v>0</v>
      </c>
      <c r="N248" s="87">
        <f t="shared" si="51"/>
        <v>0</v>
      </c>
      <c r="P248" s="89">
        <f t="shared" si="52"/>
        <v>0</v>
      </c>
    </row>
    <row r="249" spans="1:16" x14ac:dyDescent="0.35">
      <c r="A249" s="84" t="s">
        <v>7</v>
      </c>
      <c r="B249" s="85">
        <v>45314</v>
      </c>
      <c r="H249" s="84" t="str">
        <f t="shared" si="56"/>
        <v>00:00</v>
      </c>
      <c r="K249" s="87">
        <f t="shared" si="48"/>
        <v>0</v>
      </c>
      <c r="L249" s="88">
        <f t="shared" si="49"/>
        <v>0</v>
      </c>
      <c r="N249" s="87">
        <f t="shared" si="51"/>
        <v>0</v>
      </c>
      <c r="P249" s="89">
        <f t="shared" si="52"/>
        <v>0</v>
      </c>
    </row>
    <row r="250" spans="1:16" x14ac:dyDescent="0.35">
      <c r="A250" s="84" t="s">
        <v>8</v>
      </c>
      <c r="B250" s="85">
        <v>45315</v>
      </c>
      <c r="H250" s="84" t="str">
        <f t="shared" si="56"/>
        <v>00:00</v>
      </c>
      <c r="K250" s="87">
        <f t="shared" si="48"/>
        <v>0</v>
      </c>
      <c r="L250" s="88">
        <f t="shared" si="49"/>
        <v>0</v>
      </c>
      <c r="N250" s="87">
        <f t="shared" si="51"/>
        <v>0</v>
      </c>
      <c r="P250" s="89">
        <f t="shared" si="52"/>
        <v>0</v>
      </c>
    </row>
    <row r="251" spans="1:16" x14ac:dyDescent="0.35">
      <c r="A251" s="84" t="s">
        <v>9</v>
      </c>
      <c r="B251" s="85">
        <v>45316</v>
      </c>
      <c r="H251" s="84" t="str">
        <f t="shared" si="56"/>
        <v>00:00</v>
      </c>
      <c r="K251" s="87">
        <f t="shared" si="48"/>
        <v>0</v>
      </c>
      <c r="L251" s="88">
        <f t="shared" si="49"/>
        <v>0</v>
      </c>
      <c r="N251" s="87">
        <f t="shared" si="51"/>
        <v>0</v>
      </c>
      <c r="P251" s="89">
        <f t="shared" si="52"/>
        <v>0</v>
      </c>
    </row>
    <row r="252" spans="1:16" x14ac:dyDescent="0.35">
      <c r="A252" s="84" t="s">
        <v>10</v>
      </c>
      <c r="B252" s="85">
        <v>45317</v>
      </c>
      <c r="H252" s="84" t="str">
        <f t="shared" si="56"/>
        <v>00:00</v>
      </c>
      <c r="K252" s="87">
        <f t="shared" si="48"/>
        <v>0</v>
      </c>
      <c r="L252" s="88">
        <f t="shared" si="49"/>
        <v>0</v>
      </c>
      <c r="N252" s="87">
        <f t="shared" si="51"/>
        <v>0</v>
      </c>
      <c r="P252" s="89">
        <f t="shared" si="52"/>
        <v>0</v>
      </c>
    </row>
    <row r="253" spans="1:16" x14ac:dyDescent="0.35">
      <c r="A253" s="84" t="s">
        <v>11</v>
      </c>
      <c r="B253" s="85">
        <v>45318</v>
      </c>
      <c r="H253" s="84" t="str">
        <f t="shared" si="56"/>
        <v>00:00</v>
      </c>
      <c r="K253" s="87">
        <f t="shared" si="48"/>
        <v>0</v>
      </c>
      <c r="L253" s="88">
        <f t="shared" si="49"/>
        <v>0</v>
      </c>
      <c r="N253" s="87">
        <f t="shared" si="51"/>
        <v>0</v>
      </c>
      <c r="P253" s="89">
        <f t="shared" si="52"/>
        <v>0</v>
      </c>
    </row>
    <row r="254" spans="1:16" x14ac:dyDescent="0.35">
      <c r="A254" s="84" t="s">
        <v>12</v>
      </c>
      <c r="B254" s="85">
        <v>45319</v>
      </c>
      <c r="H254" s="84" t="str">
        <f t="shared" si="56"/>
        <v>00:00</v>
      </c>
      <c r="K254" s="87">
        <f t="shared" si="48"/>
        <v>0</v>
      </c>
      <c r="L254" s="88">
        <f t="shared" si="49"/>
        <v>0</v>
      </c>
      <c r="N254" s="87">
        <f t="shared" si="51"/>
        <v>0</v>
      </c>
      <c r="P254" s="89">
        <f t="shared" si="52"/>
        <v>0</v>
      </c>
    </row>
    <row r="255" spans="1:16" x14ac:dyDescent="0.35">
      <c r="A255" s="84" t="s">
        <v>13</v>
      </c>
      <c r="B255" s="85">
        <v>45320</v>
      </c>
      <c r="H255" s="84" t="str">
        <f t="shared" si="56"/>
        <v>00:00</v>
      </c>
      <c r="K255" s="87">
        <f t="shared" si="48"/>
        <v>0</v>
      </c>
      <c r="L255" s="88">
        <f t="shared" si="49"/>
        <v>0</v>
      </c>
      <c r="N255" s="87">
        <f t="shared" si="51"/>
        <v>0</v>
      </c>
      <c r="P255" s="89">
        <f t="shared" si="52"/>
        <v>0</v>
      </c>
    </row>
    <row r="256" spans="1:16" x14ac:dyDescent="0.35">
      <c r="A256" s="84" t="s">
        <v>7</v>
      </c>
      <c r="B256" s="85">
        <v>45321</v>
      </c>
      <c r="H256" s="84" t="str">
        <f t="shared" si="56"/>
        <v>00:00</v>
      </c>
      <c r="K256" s="87">
        <f t="shared" si="48"/>
        <v>0</v>
      </c>
      <c r="L256" s="88">
        <f t="shared" si="49"/>
        <v>0</v>
      </c>
      <c r="N256" s="87">
        <f t="shared" si="51"/>
        <v>0</v>
      </c>
      <c r="P256" s="89">
        <f t="shared" si="52"/>
        <v>0</v>
      </c>
    </row>
    <row r="257" spans="1:16" x14ac:dyDescent="0.35">
      <c r="A257" s="84" t="s">
        <v>8</v>
      </c>
      <c r="B257" s="85">
        <v>45322</v>
      </c>
      <c r="H257" s="84" t="str">
        <f t="shared" si="56"/>
        <v>00:00</v>
      </c>
      <c r="K257" s="87">
        <f t="shared" si="48"/>
        <v>0</v>
      </c>
      <c r="L257" s="88">
        <f t="shared" si="49"/>
        <v>0</v>
      </c>
      <c r="N257" s="87">
        <f t="shared" si="51"/>
        <v>0</v>
      </c>
      <c r="P257" s="89">
        <f t="shared" si="52"/>
        <v>0</v>
      </c>
    </row>
    <row r="258" spans="1:16" x14ac:dyDescent="0.35">
      <c r="A258" s="84" t="s">
        <v>9</v>
      </c>
      <c r="B258" s="85">
        <v>45323</v>
      </c>
      <c r="H258" s="84" t="str">
        <f t="shared" si="56"/>
        <v>00:00</v>
      </c>
      <c r="K258" s="87">
        <f t="shared" si="48"/>
        <v>0</v>
      </c>
      <c r="L258" s="88">
        <f t="shared" si="49"/>
        <v>0</v>
      </c>
      <c r="N258" s="87">
        <f t="shared" si="51"/>
        <v>0</v>
      </c>
      <c r="P258" s="89">
        <f t="shared" si="52"/>
        <v>0</v>
      </c>
    </row>
    <row r="259" spans="1:16" x14ac:dyDescent="0.35">
      <c r="A259" s="84" t="s">
        <v>10</v>
      </c>
      <c r="B259" s="85">
        <v>45324</v>
      </c>
      <c r="H259" s="84" t="str">
        <f t="shared" si="56"/>
        <v>00:00</v>
      </c>
      <c r="K259" s="87">
        <f t="shared" si="48"/>
        <v>0</v>
      </c>
      <c r="L259" s="88">
        <f t="shared" si="49"/>
        <v>0</v>
      </c>
      <c r="N259" s="87">
        <f t="shared" si="51"/>
        <v>0</v>
      </c>
      <c r="P259" s="89">
        <f t="shared" si="52"/>
        <v>0</v>
      </c>
    </row>
    <row r="260" spans="1:16" x14ac:dyDescent="0.35">
      <c r="A260" s="84" t="s">
        <v>11</v>
      </c>
      <c r="B260" s="85">
        <v>45325</v>
      </c>
      <c r="H260" s="84" t="str">
        <f t="shared" si="56"/>
        <v>00:00</v>
      </c>
      <c r="K260" s="87">
        <f t="shared" si="48"/>
        <v>0</v>
      </c>
      <c r="L260" s="88">
        <f t="shared" si="49"/>
        <v>0</v>
      </c>
      <c r="N260" s="87">
        <f t="shared" si="51"/>
        <v>0</v>
      </c>
      <c r="P260" s="89">
        <f t="shared" si="52"/>
        <v>0</v>
      </c>
    </row>
    <row r="261" spans="1:16" x14ac:dyDescent="0.35">
      <c r="A261" s="84" t="s">
        <v>12</v>
      </c>
      <c r="B261" s="85">
        <v>45326</v>
      </c>
      <c r="H261" s="84" t="str">
        <f t="shared" si="56"/>
        <v>00:00</v>
      </c>
      <c r="K261" s="87">
        <f t="shared" si="48"/>
        <v>0</v>
      </c>
      <c r="L261" s="88">
        <f t="shared" si="49"/>
        <v>0</v>
      </c>
      <c r="N261" s="87">
        <f t="shared" si="51"/>
        <v>0</v>
      </c>
      <c r="P261" s="89">
        <f t="shared" si="52"/>
        <v>0</v>
      </c>
    </row>
    <row r="262" spans="1:16" x14ac:dyDescent="0.35">
      <c r="A262" s="84" t="s">
        <v>13</v>
      </c>
      <c r="B262" s="85">
        <v>45327</v>
      </c>
      <c r="H262" s="84" t="str">
        <f t="shared" si="56"/>
        <v>00:00</v>
      </c>
      <c r="K262" s="87">
        <f t="shared" si="48"/>
        <v>0</v>
      </c>
      <c r="L262" s="88">
        <f t="shared" si="49"/>
        <v>0</v>
      </c>
      <c r="N262" s="87">
        <f t="shared" si="51"/>
        <v>0</v>
      </c>
      <c r="P262" s="89">
        <f t="shared" si="52"/>
        <v>0</v>
      </c>
    </row>
    <row r="263" spans="1:16" x14ac:dyDescent="0.35">
      <c r="A263" s="84" t="s">
        <v>7</v>
      </c>
      <c r="B263" s="85">
        <v>45328</v>
      </c>
      <c r="H263" s="84" t="str">
        <f t="shared" si="56"/>
        <v>00:00</v>
      </c>
      <c r="K263" s="87">
        <f t="shared" ref="K263:K326" si="58">J263/60</f>
        <v>0</v>
      </c>
      <c r="L263" s="88">
        <f t="shared" ref="L263:L326" si="59">IF(G263="y",ROUND(I263+K263,2)-0.5&amp;"      L",ROUND(I263+K263,2))</f>
        <v>0</v>
      </c>
      <c r="N263" s="87">
        <f t="shared" ref="N263:N326" si="60">M263-LEFT(L263,5)</f>
        <v>0</v>
      </c>
      <c r="P263" s="89">
        <f t="shared" ref="P263:P269" si="61">M263*O263</f>
        <v>0</v>
      </c>
    </row>
    <row r="264" spans="1:16" x14ac:dyDescent="0.35">
      <c r="A264" s="84" t="s">
        <v>8</v>
      </c>
      <c r="B264" s="85">
        <v>45329</v>
      </c>
      <c r="H264" s="84" t="str">
        <f t="shared" si="56"/>
        <v>00:00</v>
      </c>
      <c r="K264" s="87">
        <f t="shared" si="58"/>
        <v>0</v>
      </c>
      <c r="L264" s="88">
        <f t="shared" si="59"/>
        <v>0</v>
      </c>
      <c r="N264" s="87">
        <f t="shared" si="60"/>
        <v>0</v>
      </c>
      <c r="P264" s="89">
        <f t="shared" si="61"/>
        <v>0</v>
      </c>
    </row>
    <row r="265" spans="1:16" x14ac:dyDescent="0.35">
      <c r="A265" s="84" t="s">
        <v>9</v>
      </c>
      <c r="B265" s="85">
        <v>45330</v>
      </c>
      <c r="H265" s="84" t="str">
        <f t="shared" si="56"/>
        <v>00:00</v>
      </c>
      <c r="K265" s="87">
        <f t="shared" si="58"/>
        <v>0</v>
      </c>
      <c r="L265" s="88">
        <f t="shared" si="59"/>
        <v>0</v>
      </c>
      <c r="N265" s="87">
        <f t="shared" si="60"/>
        <v>0</v>
      </c>
      <c r="P265" s="89">
        <f t="shared" si="61"/>
        <v>0</v>
      </c>
    </row>
    <row r="266" spans="1:16" x14ac:dyDescent="0.35">
      <c r="A266" s="84" t="s">
        <v>10</v>
      </c>
      <c r="B266" s="85">
        <v>45331</v>
      </c>
      <c r="H266" s="84" t="str">
        <f t="shared" si="56"/>
        <v>00:00</v>
      </c>
      <c r="K266" s="87">
        <f t="shared" si="58"/>
        <v>0</v>
      </c>
      <c r="L266" s="88">
        <f t="shared" si="59"/>
        <v>0</v>
      </c>
      <c r="N266" s="87">
        <f t="shared" si="60"/>
        <v>0</v>
      </c>
      <c r="P266" s="89">
        <f t="shared" si="61"/>
        <v>0</v>
      </c>
    </row>
    <row r="267" spans="1:16" x14ac:dyDescent="0.35">
      <c r="A267" s="84" t="s">
        <v>11</v>
      </c>
      <c r="B267" s="85">
        <v>45332</v>
      </c>
      <c r="H267" s="84" t="str">
        <f t="shared" si="56"/>
        <v>00:00</v>
      </c>
      <c r="K267" s="87">
        <f t="shared" si="58"/>
        <v>0</v>
      </c>
      <c r="L267" s="88">
        <f t="shared" si="59"/>
        <v>0</v>
      </c>
      <c r="N267" s="87">
        <f t="shared" si="60"/>
        <v>0</v>
      </c>
      <c r="P267" s="89">
        <f t="shared" si="61"/>
        <v>0</v>
      </c>
    </row>
    <row r="268" spans="1:16" x14ac:dyDescent="0.35">
      <c r="A268" s="84" t="s">
        <v>12</v>
      </c>
      <c r="B268" s="85">
        <v>45333</v>
      </c>
      <c r="H268" s="84" t="str">
        <f t="shared" si="56"/>
        <v>00:00</v>
      </c>
      <c r="K268" s="87">
        <f t="shared" si="58"/>
        <v>0</v>
      </c>
      <c r="L268" s="88">
        <f t="shared" si="59"/>
        <v>0</v>
      </c>
      <c r="N268" s="87">
        <f t="shared" si="60"/>
        <v>0</v>
      </c>
      <c r="P268" s="89">
        <f t="shared" si="61"/>
        <v>0</v>
      </c>
    </row>
    <row r="269" spans="1:16" x14ac:dyDescent="0.35">
      <c r="A269" s="84" t="s">
        <v>13</v>
      </c>
      <c r="B269" s="85">
        <v>45334</v>
      </c>
      <c r="H269" s="84" t="str">
        <f t="shared" si="56"/>
        <v>00:00</v>
      </c>
      <c r="K269" s="87">
        <f t="shared" si="58"/>
        <v>0</v>
      </c>
      <c r="L269" s="88">
        <f t="shared" si="59"/>
        <v>0</v>
      </c>
      <c r="N269" s="87">
        <f t="shared" si="60"/>
        <v>0</v>
      </c>
      <c r="P269" s="89">
        <f t="shared" si="61"/>
        <v>0</v>
      </c>
    </row>
    <row r="270" spans="1:16" x14ac:dyDescent="0.35">
      <c r="A270" s="84" t="s">
        <v>7</v>
      </c>
      <c r="B270" s="85">
        <v>45335</v>
      </c>
      <c r="H270" s="84" t="str">
        <f t="shared" si="56"/>
        <v>00:00</v>
      </c>
      <c r="K270" s="87">
        <f t="shared" si="58"/>
        <v>0</v>
      </c>
      <c r="L270" s="88">
        <f t="shared" si="59"/>
        <v>0</v>
      </c>
      <c r="N270" s="87">
        <f t="shared" si="60"/>
        <v>0</v>
      </c>
    </row>
    <row r="271" spans="1:16" x14ac:dyDescent="0.35">
      <c r="A271" s="84" t="s">
        <v>8</v>
      </c>
      <c r="B271" s="85">
        <v>45336</v>
      </c>
      <c r="H271" s="84" t="str">
        <f t="shared" si="56"/>
        <v>00:00</v>
      </c>
      <c r="K271" s="87">
        <f t="shared" si="58"/>
        <v>0</v>
      </c>
      <c r="L271" s="88">
        <f t="shared" si="59"/>
        <v>0</v>
      </c>
      <c r="N271" s="87">
        <f t="shared" si="60"/>
        <v>0</v>
      </c>
    </row>
    <row r="272" spans="1:16" x14ac:dyDescent="0.35">
      <c r="A272" s="84" t="s">
        <v>9</v>
      </c>
      <c r="B272" s="85">
        <v>45337</v>
      </c>
      <c r="H272" s="84" t="str">
        <f t="shared" si="56"/>
        <v>00:00</v>
      </c>
      <c r="K272" s="87">
        <f t="shared" si="58"/>
        <v>0</v>
      </c>
      <c r="L272" s="88">
        <f t="shared" si="59"/>
        <v>0</v>
      </c>
      <c r="N272" s="87">
        <f t="shared" si="60"/>
        <v>0</v>
      </c>
    </row>
    <row r="273" spans="1:14" x14ac:dyDescent="0.35">
      <c r="A273" s="84" t="s">
        <v>10</v>
      </c>
      <c r="B273" s="85">
        <v>45338</v>
      </c>
      <c r="H273" s="84" t="str">
        <f t="shared" si="56"/>
        <v>00:00</v>
      </c>
      <c r="K273" s="87">
        <f t="shared" si="58"/>
        <v>0</v>
      </c>
      <c r="L273" s="88">
        <f t="shared" si="59"/>
        <v>0</v>
      </c>
      <c r="N273" s="87">
        <f t="shared" si="60"/>
        <v>0</v>
      </c>
    </row>
    <row r="274" spans="1:14" x14ac:dyDescent="0.35">
      <c r="A274" s="84" t="s">
        <v>11</v>
      </c>
      <c r="B274" s="85">
        <v>45339</v>
      </c>
      <c r="H274" s="84" t="str">
        <f t="shared" si="56"/>
        <v>00:00</v>
      </c>
      <c r="K274" s="87">
        <f t="shared" si="58"/>
        <v>0</v>
      </c>
      <c r="L274" s="88">
        <f t="shared" si="59"/>
        <v>0</v>
      </c>
      <c r="N274" s="87">
        <f t="shared" si="60"/>
        <v>0</v>
      </c>
    </row>
    <row r="275" spans="1:14" x14ac:dyDescent="0.35">
      <c r="A275" s="84" t="s">
        <v>12</v>
      </c>
      <c r="B275" s="85">
        <v>45340</v>
      </c>
      <c r="H275" s="84" t="str">
        <f t="shared" si="56"/>
        <v>00:00</v>
      </c>
      <c r="K275" s="87">
        <f t="shared" si="58"/>
        <v>0</v>
      </c>
      <c r="L275" s="88">
        <f t="shared" si="59"/>
        <v>0</v>
      </c>
      <c r="N275" s="87">
        <f t="shared" si="60"/>
        <v>0</v>
      </c>
    </row>
    <row r="276" spans="1:14" x14ac:dyDescent="0.35">
      <c r="A276" s="84" t="s">
        <v>13</v>
      </c>
      <c r="B276" s="85">
        <v>45341</v>
      </c>
      <c r="H276" s="84" t="str">
        <f t="shared" si="56"/>
        <v>00:00</v>
      </c>
      <c r="K276" s="87">
        <f t="shared" si="58"/>
        <v>0</v>
      </c>
      <c r="L276" s="88">
        <f t="shared" si="59"/>
        <v>0</v>
      </c>
      <c r="N276" s="87">
        <f t="shared" si="60"/>
        <v>0</v>
      </c>
    </row>
    <row r="277" spans="1:14" x14ac:dyDescent="0.35">
      <c r="A277" s="84" t="s">
        <v>7</v>
      </c>
      <c r="B277" s="85">
        <v>45342</v>
      </c>
      <c r="H277" s="84" t="str">
        <f t="shared" si="56"/>
        <v>00:00</v>
      </c>
      <c r="K277" s="87">
        <f t="shared" si="58"/>
        <v>0</v>
      </c>
      <c r="L277" s="88">
        <f t="shared" si="59"/>
        <v>0</v>
      </c>
      <c r="N277" s="87">
        <f t="shared" si="60"/>
        <v>0</v>
      </c>
    </row>
    <row r="278" spans="1:14" x14ac:dyDescent="0.35">
      <c r="A278" s="84" t="s">
        <v>8</v>
      </c>
      <c r="B278" s="85">
        <v>45343</v>
      </c>
      <c r="H278" s="84" t="str">
        <f t="shared" si="56"/>
        <v>00:00</v>
      </c>
      <c r="K278" s="87">
        <f t="shared" si="58"/>
        <v>0</v>
      </c>
      <c r="L278" s="88">
        <f t="shared" si="59"/>
        <v>0</v>
      </c>
      <c r="N278" s="87">
        <f t="shared" si="60"/>
        <v>0</v>
      </c>
    </row>
    <row r="279" spans="1:14" x14ac:dyDescent="0.35">
      <c r="A279" s="84" t="s">
        <v>9</v>
      </c>
      <c r="B279" s="85">
        <v>45344</v>
      </c>
      <c r="H279" s="84" t="str">
        <f t="shared" si="56"/>
        <v>00:00</v>
      </c>
      <c r="K279" s="87">
        <f t="shared" si="58"/>
        <v>0</v>
      </c>
      <c r="L279" s="88">
        <f t="shared" si="59"/>
        <v>0</v>
      </c>
      <c r="N279" s="87">
        <f t="shared" si="60"/>
        <v>0</v>
      </c>
    </row>
    <row r="280" spans="1:14" x14ac:dyDescent="0.35">
      <c r="A280" s="84" t="s">
        <v>10</v>
      </c>
      <c r="B280" s="85">
        <v>45345</v>
      </c>
      <c r="H280" s="84" t="str">
        <f t="shared" si="56"/>
        <v>00:00</v>
      </c>
      <c r="K280" s="87">
        <f t="shared" si="58"/>
        <v>0</v>
      </c>
      <c r="L280" s="88">
        <f t="shared" si="59"/>
        <v>0</v>
      </c>
      <c r="N280" s="87">
        <f t="shared" si="60"/>
        <v>0</v>
      </c>
    </row>
    <row r="281" spans="1:14" x14ac:dyDescent="0.35">
      <c r="A281" s="84" t="s">
        <v>11</v>
      </c>
      <c r="B281" s="85">
        <v>45346</v>
      </c>
      <c r="H281" s="84" t="str">
        <f t="shared" si="56"/>
        <v>00:00</v>
      </c>
      <c r="K281" s="87">
        <f t="shared" si="58"/>
        <v>0</v>
      </c>
      <c r="L281" s="88">
        <f t="shared" si="59"/>
        <v>0</v>
      </c>
      <c r="N281" s="87">
        <f t="shared" si="60"/>
        <v>0</v>
      </c>
    </row>
    <row r="282" spans="1:14" x14ac:dyDescent="0.35">
      <c r="A282" s="84" t="s">
        <v>12</v>
      </c>
      <c r="B282" s="85">
        <v>45347</v>
      </c>
      <c r="H282" s="84" t="str">
        <f t="shared" si="56"/>
        <v>00:00</v>
      </c>
      <c r="K282" s="87">
        <f t="shared" si="58"/>
        <v>0</v>
      </c>
      <c r="L282" s="88">
        <f t="shared" si="59"/>
        <v>0</v>
      </c>
      <c r="N282" s="87">
        <f t="shared" si="60"/>
        <v>0</v>
      </c>
    </row>
    <row r="283" spans="1:14" x14ac:dyDescent="0.35">
      <c r="A283" s="84" t="s">
        <v>13</v>
      </c>
      <c r="B283" s="85">
        <v>45348</v>
      </c>
      <c r="H283" s="84" t="str">
        <f t="shared" si="56"/>
        <v>00:00</v>
      </c>
      <c r="K283" s="87">
        <f t="shared" si="58"/>
        <v>0</v>
      </c>
      <c r="L283" s="88">
        <f t="shared" si="59"/>
        <v>0</v>
      </c>
      <c r="N283" s="87">
        <f t="shared" si="60"/>
        <v>0</v>
      </c>
    </row>
    <row r="284" spans="1:14" x14ac:dyDescent="0.35">
      <c r="A284" s="84" t="s">
        <v>7</v>
      </c>
      <c r="B284" s="85">
        <v>45349</v>
      </c>
      <c r="H284" s="84" t="str">
        <f t="shared" si="56"/>
        <v>00:00</v>
      </c>
      <c r="K284" s="87">
        <f t="shared" si="58"/>
        <v>0</v>
      </c>
      <c r="L284" s="88">
        <f t="shared" si="59"/>
        <v>0</v>
      </c>
      <c r="N284" s="87">
        <f t="shared" si="60"/>
        <v>0</v>
      </c>
    </row>
    <row r="285" spans="1:14" x14ac:dyDescent="0.35">
      <c r="A285" s="84" t="s">
        <v>8</v>
      </c>
      <c r="B285" s="85">
        <v>45350</v>
      </c>
      <c r="H285" s="84" t="str">
        <f t="shared" si="56"/>
        <v>00:00</v>
      </c>
      <c r="K285" s="87">
        <f t="shared" si="58"/>
        <v>0</v>
      </c>
      <c r="L285" s="88">
        <f t="shared" si="59"/>
        <v>0</v>
      </c>
      <c r="N285" s="87">
        <f t="shared" si="60"/>
        <v>0</v>
      </c>
    </row>
    <row r="286" spans="1:14" x14ac:dyDescent="0.35">
      <c r="A286" s="84" t="s">
        <v>9</v>
      </c>
      <c r="B286" s="85">
        <v>45351</v>
      </c>
      <c r="H286" s="84" t="str">
        <f t="shared" si="56"/>
        <v>00:00</v>
      </c>
      <c r="K286" s="87">
        <f t="shared" si="58"/>
        <v>0</v>
      </c>
      <c r="L286" s="88">
        <f t="shared" si="59"/>
        <v>0</v>
      </c>
      <c r="N286" s="87">
        <f t="shared" si="60"/>
        <v>0</v>
      </c>
    </row>
    <row r="287" spans="1:14" x14ac:dyDescent="0.35">
      <c r="A287" s="84" t="s">
        <v>10</v>
      </c>
      <c r="B287" s="85">
        <v>45352</v>
      </c>
      <c r="H287" s="84" t="str">
        <f t="shared" si="56"/>
        <v>00:00</v>
      </c>
      <c r="K287" s="87">
        <f t="shared" si="58"/>
        <v>0</v>
      </c>
      <c r="L287" s="88">
        <f t="shared" si="59"/>
        <v>0</v>
      </c>
      <c r="N287" s="87">
        <f t="shared" si="60"/>
        <v>0</v>
      </c>
    </row>
    <row r="288" spans="1:14" x14ac:dyDescent="0.35">
      <c r="A288" s="84" t="s">
        <v>11</v>
      </c>
      <c r="B288" s="85">
        <v>45353</v>
      </c>
      <c r="H288" s="84" t="str">
        <f t="shared" si="56"/>
        <v>00:00</v>
      </c>
      <c r="K288" s="87">
        <f t="shared" si="58"/>
        <v>0</v>
      </c>
      <c r="L288" s="88">
        <f t="shared" si="59"/>
        <v>0</v>
      </c>
      <c r="N288" s="87">
        <f t="shared" si="60"/>
        <v>0</v>
      </c>
    </row>
    <row r="289" spans="1:14" x14ac:dyDescent="0.35">
      <c r="A289" s="84" t="s">
        <v>12</v>
      </c>
      <c r="B289" s="85">
        <v>45354</v>
      </c>
      <c r="H289" s="84" t="str">
        <f t="shared" ref="H289:H352" si="62">TEXT((F289-E289), "hh:mm")</f>
        <v>00:00</v>
      </c>
      <c r="K289" s="87">
        <f t="shared" si="58"/>
        <v>0</v>
      </c>
      <c r="L289" s="88">
        <f t="shared" si="59"/>
        <v>0</v>
      </c>
      <c r="N289" s="87">
        <f t="shared" si="60"/>
        <v>0</v>
      </c>
    </row>
    <row r="290" spans="1:14" x14ac:dyDescent="0.35">
      <c r="A290" s="84" t="s">
        <v>13</v>
      </c>
      <c r="B290" s="85">
        <v>45355</v>
      </c>
      <c r="H290" s="84" t="str">
        <f t="shared" si="62"/>
        <v>00:00</v>
      </c>
      <c r="K290" s="87">
        <f t="shared" si="58"/>
        <v>0</v>
      </c>
      <c r="L290" s="88">
        <f t="shared" si="59"/>
        <v>0</v>
      </c>
      <c r="N290" s="87">
        <f t="shared" si="60"/>
        <v>0</v>
      </c>
    </row>
    <row r="291" spans="1:14" x14ac:dyDescent="0.35">
      <c r="A291" s="84" t="s">
        <v>7</v>
      </c>
      <c r="B291" s="85">
        <v>45356</v>
      </c>
      <c r="H291" s="84" t="str">
        <f t="shared" si="62"/>
        <v>00:00</v>
      </c>
      <c r="K291" s="87">
        <f t="shared" si="58"/>
        <v>0</v>
      </c>
      <c r="L291" s="88">
        <f t="shared" si="59"/>
        <v>0</v>
      </c>
      <c r="N291" s="87">
        <f t="shared" si="60"/>
        <v>0</v>
      </c>
    </row>
    <row r="292" spans="1:14" x14ac:dyDescent="0.35">
      <c r="A292" s="84" t="s">
        <v>8</v>
      </c>
      <c r="B292" s="85">
        <v>45357</v>
      </c>
      <c r="H292" s="84" t="str">
        <f t="shared" si="62"/>
        <v>00:00</v>
      </c>
      <c r="K292" s="87">
        <f t="shared" si="58"/>
        <v>0</v>
      </c>
      <c r="L292" s="88">
        <f t="shared" si="59"/>
        <v>0</v>
      </c>
      <c r="N292" s="87">
        <f t="shared" si="60"/>
        <v>0</v>
      </c>
    </row>
    <row r="293" spans="1:14" x14ac:dyDescent="0.35">
      <c r="A293" s="84" t="s">
        <v>9</v>
      </c>
      <c r="B293" s="85">
        <v>45358</v>
      </c>
      <c r="H293" s="84" t="str">
        <f t="shared" si="62"/>
        <v>00:00</v>
      </c>
      <c r="K293" s="87">
        <f t="shared" si="58"/>
        <v>0</v>
      </c>
      <c r="L293" s="88">
        <f t="shared" si="59"/>
        <v>0</v>
      </c>
      <c r="N293" s="87">
        <f t="shared" si="60"/>
        <v>0</v>
      </c>
    </row>
    <row r="294" spans="1:14" x14ac:dyDescent="0.35">
      <c r="A294" s="84" t="s">
        <v>10</v>
      </c>
      <c r="B294" s="85">
        <v>45359</v>
      </c>
      <c r="H294" s="84" t="str">
        <f t="shared" si="62"/>
        <v>00:00</v>
      </c>
      <c r="K294" s="87">
        <f t="shared" si="58"/>
        <v>0</v>
      </c>
      <c r="L294" s="88">
        <f t="shared" si="59"/>
        <v>0</v>
      </c>
      <c r="N294" s="87">
        <f t="shared" si="60"/>
        <v>0</v>
      </c>
    </row>
    <row r="295" spans="1:14" x14ac:dyDescent="0.35">
      <c r="A295" s="84" t="s">
        <v>11</v>
      </c>
      <c r="B295" s="85">
        <v>45360</v>
      </c>
      <c r="H295" s="84" t="str">
        <f t="shared" si="62"/>
        <v>00:00</v>
      </c>
      <c r="K295" s="87">
        <f t="shared" si="58"/>
        <v>0</v>
      </c>
      <c r="L295" s="88">
        <f t="shared" si="59"/>
        <v>0</v>
      </c>
      <c r="N295" s="87">
        <f t="shared" si="60"/>
        <v>0</v>
      </c>
    </row>
    <row r="296" spans="1:14" x14ac:dyDescent="0.35">
      <c r="A296" s="84" t="s">
        <v>12</v>
      </c>
      <c r="B296" s="85">
        <v>45361</v>
      </c>
      <c r="H296" s="84" t="str">
        <f t="shared" si="62"/>
        <v>00:00</v>
      </c>
      <c r="K296" s="87">
        <f t="shared" si="58"/>
        <v>0</v>
      </c>
      <c r="L296" s="88">
        <f t="shared" si="59"/>
        <v>0</v>
      </c>
      <c r="N296" s="87">
        <f t="shared" si="60"/>
        <v>0</v>
      </c>
    </row>
    <row r="297" spans="1:14" x14ac:dyDescent="0.35">
      <c r="A297" s="84" t="s">
        <v>13</v>
      </c>
      <c r="B297" s="85">
        <v>45362</v>
      </c>
      <c r="H297" s="84" t="str">
        <f t="shared" si="62"/>
        <v>00:00</v>
      </c>
      <c r="K297" s="87">
        <f t="shared" si="58"/>
        <v>0</v>
      </c>
      <c r="L297" s="88">
        <f t="shared" si="59"/>
        <v>0</v>
      </c>
      <c r="N297" s="87">
        <f t="shared" si="60"/>
        <v>0</v>
      </c>
    </row>
    <row r="298" spans="1:14" x14ac:dyDescent="0.35">
      <c r="A298" s="84" t="s">
        <v>7</v>
      </c>
      <c r="B298" s="85">
        <v>45363</v>
      </c>
      <c r="H298" s="84" t="str">
        <f t="shared" si="62"/>
        <v>00:00</v>
      </c>
      <c r="K298" s="87">
        <f t="shared" si="58"/>
        <v>0</v>
      </c>
      <c r="L298" s="88">
        <f t="shared" si="59"/>
        <v>0</v>
      </c>
      <c r="N298" s="87">
        <f t="shared" si="60"/>
        <v>0</v>
      </c>
    </row>
    <row r="299" spans="1:14" x14ac:dyDescent="0.35">
      <c r="A299" s="84" t="s">
        <v>8</v>
      </c>
      <c r="B299" s="85">
        <v>45364</v>
      </c>
      <c r="H299" s="84" t="str">
        <f t="shared" si="62"/>
        <v>00:00</v>
      </c>
      <c r="K299" s="87">
        <f t="shared" si="58"/>
        <v>0</v>
      </c>
      <c r="L299" s="88">
        <f t="shared" si="59"/>
        <v>0</v>
      </c>
      <c r="N299" s="87">
        <f t="shared" si="60"/>
        <v>0</v>
      </c>
    </row>
    <row r="300" spans="1:14" x14ac:dyDescent="0.35">
      <c r="A300" s="84" t="s">
        <v>9</v>
      </c>
      <c r="B300" s="85">
        <v>45365</v>
      </c>
      <c r="H300" s="84" t="str">
        <f t="shared" si="62"/>
        <v>00:00</v>
      </c>
      <c r="K300" s="87">
        <f t="shared" si="58"/>
        <v>0</v>
      </c>
      <c r="L300" s="88">
        <f t="shared" si="59"/>
        <v>0</v>
      </c>
      <c r="N300" s="87">
        <f t="shared" si="60"/>
        <v>0</v>
      </c>
    </row>
    <row r="301" spans="1:14" x14ac:dyDescent="0.35">
      <c r="A301" s="84" t="s">
        <v>10</v>
      </c>
      <c r="B301" s="85">
        <v>45366</v>
      </c>
      <c r="H301" s="84" t="str">
        <f t="shared" si="62"/>
        <v>00:00</v>
      </c>
      <c r="K301" s="87">
        <f t="shared" si="58"/>
        <v>0</v>
      </c>
      <c r="L301" s="88">
        <f t="shared" si="59"/>
        <v>0</v>
      </c>
      <c r="N301" s="87">
        <f t="shared" si="60"/>
        <v>0</v>
      </c>
    </row>
    <row r="302" spans="1:14" x14ac:dyDescent="0.35">
      <c r="A302" s="84" t="s">
        <v>11</v>
      </c>
      <c r="B302" s="85">
        <v>45367</v>
      </c>
      <c r="H302" s="84" t="str">
        <f t="shared" si="62"/>
        <v>00:00</v>
      </c>
      <c r="K302" s="87">
        <f t="shared" si="58"/>
        <v>0</v>
      </c>
      <c r="L302" s="88">
        <f t="shared" si="59"/>
        <v>0</v>
      </c>
      <c r="N302" s="87">
        <f t="shared" si="60"/>
        <v>0</v>
      </c>
    </row>
    <row r="303" spans="1:14" x14ac:dyDescent="0.35">
      <c r="A303" s="84" t="s">
        <v>12</v>
      </c>
      <c r="B303" s="85">
        <v>45368</v>
      </c>
      <c r="H303" s="84" t="str">
        <f t="shared" si="62"/>
        <v>00:00</v>
      </c>
      <c r="K303" s="87">
        <f t="shared" si="58"/>
        <v>0</v>
      </c>
      <c r="L303" s="88">
        <f t="shared" si="59"/>
        <v>0</v>
      </c>
      <c r="N303" s="87">
        <f t="shared" si="60"/>
        <v>0</v>
      </c>
    </row>
    <row r="304" spans="1:14" x14ac:dyDescent="0.35">
      <c r="A304" s="84" t="s">
        <v>13</v>
      </c>
      <c r="B304" s="85">
        <v>45369</v>
      </c>
      <c r="H304" s="84" t="str">
        <f t="shared" si="62"/>
        <v>00:00</v>
      </c>
      <c r="K304" s="87">
        <f t="shared" si="58"/>
        <v>0</v>
      </c>
      <c r="L304" s="88">
        <f t="shared" si="59"/>
        <v>0</v>
      </c>
      <c r="N304" s="87">
        <f t="shared" si="60"/>
        <v>0</v>
      </c>
    </row>
    <row r="305" spans="1:14" x14ac:dyDescent="0.35">
      <c r="A305" s="84" t="s">
        <v>7</v>
      </c>
      <c r="B305" s="85">
        <v>45370</v>
      </c>
      <c r="H305" s="84" t="str">
        <f t="shared" si="62"/>
        <v>00:00</v>
      </c>
      <c r="K305" s="87">
        <f t="shared" si="58"/>
        <v>0</v>
      </c>
      <c r="L305" s="88">
        <f t="shared" si="59"/>
        <v>0</v>
      </c>
      <c r="N305" s="87">
        <f t="shared" si="60"/>
        <v>0</v>
      </c>
    </row>
    <row r="306" spans="1:14" x14ac:dyDescent="0.35">
      <c r="A306" s="84" t="s">
        <v>8</v>
      </c>
      <c r="B306" s="85">
        <v>45371</v>
      </c>
      <c r="H306" s="84" t="str">
        <f t="shared" si="62"/>
        <v>00:00</v>
      </c>
      <c r="K306" s="87">
        <f t="shared" si="58"/>
        <v>0</v>
      </c>
      <c r="L306" s="88">
        <f t="shared" si="59"/>
        <v>0</v>
      </c>
      <c r="N306" s="87">
        <f t="shared" si="60"/>
        <v>0</v>
      </c>
    </row>
    <row r="307" spans="1:14" x14ac:dyDescent="0.35">
      <c r="A307" s="84" t="s">
        <v>9</v>
      </c>
      <c r="B307" s="85">
        <v>45372</v>
      </c>
      <c r="H307" s="84" t="str">
        <f t="shared" si="62"/>
        <v>00:00</v>
      </c>
      <c r="K307" s="87">
        <f t="shared" si="58"/>
        <v>0</v>
      </c>
      <c r="L307" s="88">
        <f t="shared" si="59"/>
        <v>0</v>
      </c>
      <c r="N307" s="87">
        <f t="shared" si="60"/>
        <v>0</v>
      </c>
    </row>
    <row r="308" spans="1:14" x14ac:dyDescent="0.35">
      <c r="A308" s="84" t="s">
        <v>10</v>
      </c>
      <c r="B308" s="85">
        <v>45373</v>
      </c>
      <c r="H308" s="84" t="str">
        <f t="shared" si="62"/>
        <v>00:00</v>
      </c>
      <c r="K308" s="87">
        <f t="shared" si="58"/>
        <v>0</v>
      </c>
      <c r="L308" s="88">
        <f t="shared" si="59"/>
        <v>0</v>
      </c>
      <c r="N308" s="87">
        <f t="shared" si="60"/>
        <v>0</v>
      </c>
    </row>
    <row r="309" spans="1:14" x14ac:dyDescent="0.35">
      <c r="A309" s="84" t="s">
        <v>11</v>
      </c>
      <c r="B309" s="85">
        <v>45374</v>
      </c>
      <c r="H309" s="84" t="str">
        <f t="shared" si="62"/>
        <v>00:00</v>
      </c>
      <c r="K309" s="87">
        <f t="shared" si="58"/>
        <v>0</v>
      </c>
      <c r="L309" s="88">
        <f t="shared" si="59"/>
        <v>0</v>
      </c>
      <c r="N309" s="87">
        <f t="shared" si="60"/>
        <v>0</v>
      </c>
    </row>
    <row r="310" spans="1:14" x14ac:dyDescent="0.35">
      <c r="A310" s="84" t="s">
        <v>12</v>
      </c>
      <c r="B310" s="85">
        <v>45375</v>
      </c>
      <c r="H310" s="84" t="str">
        <f t="shared" si="62"/>
        <v>00:00</v>
      </c>
      <c r="K310" s="87">
        <f t="shared" si="58"/>
        <v>0</v>
      </c>
      <c r="L310" s="88">
        <f t="shared" si="59"/>
        <v>0</v>
      </c>
      <c r="N310" s="87">
        <f t="shared" si="60"/>
        <v>0</v>
      </c>
    </row>
    <row r="311" spans="1:14" x14ac:dyDescent="0.35">
      <c r="A311" s="84" t="s">
        <v>13</v>
      </c>
      <c r="B311" s="85">
        <v>45376</v>
      </c>
      <c r="H311" s="84" t="str">
        <f t="shared" si="62"/>
        <v>00:00</v>
      </c>
      <c r="K311" s="87">
        <f t="shared" si="58"/>
        <v>0</v>
      </c>
      <c r="L311" s="88">
        <f t="shared" si="59"/>
        <v>0</v>
      </c>
      <c r="N311" s="87">
        <f t="shared" si="60"/>
        <v>0</v>
      </c>
    </row>
    <row r="312" spans="1:14" x14ac:dyDescent="0.35">
      <c r="A312" s="84" t="s">
        <v>7</v>
      </c>
      <c r="B312" s="85">
        <v>45377</v>
      </c>
      <c r="H312" s="84" t="str">
        <f t="shared" si="62"/>
        <v>00:00</v>
      </c>
      <c r="K312" s="87">
        <f t="shared" si="58"/>
        <v>0</v>
      </c>
      <c r="L312" s="88">
        <f t="shared" si="59"/>
        <v>0</v>
      </c>
      <c r="N312" s="87">
        <f t="shared" si="60"/>
        <v>0</v>
      </c>
    </row>
    <row r="313" spans="1:14" x14ac:dyDescent="0.35">
      <c r="A313" s="84" t="s">
        <v>8</v>
      </c>
      <c r="B313" s="85">
        <v>45378</v>
      </c>
      <c r="H313" s="84" t="str">
        <f t="shared" si="62"/>
        <v>00:00</v>
      </c>
      <c r="K313" s="87">
        <f t="shared" si="58"/>
        <v>0</v>
      </c>
      <c r="L313" s="88">
        <f t="shared" si="59"/>
        <v>0</v>
      </c>
      <c r="N313" s="87">
        <f t="shared" si="60"/>
        <v>0</v>
      </c>
    </row>
    <row r="314" spans="1:14" x14ac:dyDescent="0.35">
      <c r="A314" s="84" t="s">
        <v>9</v>
      </c>
      <c r="B314" s="85">
        <v>45379</v>
      </c>
      <c r="H314" s="84" t="str">
        <f t="shared" si="62"/>
        <v>00:00</v>
      </c>
      <c r="K314" s="87">
        <f t="shared" si="58"/>
        <v>0</v>
      </c>
      <c r="L314" s="88">
        <f t="shared" si="59"/>
        <v>0</v>
      </c>
      <c r="N314" s="87">
        <f t="shared" si="60"/>
        <v>0</v>
      </c>
    </row>
    <row r="315" spans="1:14" x14ac:dyDescent="0.35">
      <c r="A315" s="84" t="s">
        <v>10</v>
      </c>
      <c r="B315" s="85">
        <v>45380</v>
      </c>
      <c r="H315" s="84" t="str">
        <f t="shared" si="62"/>
        <v>00:00</v>
      </c>
      <c r="K315" s="87">
        <f t="shared" si="58"/>
        <v>0</v>
      </c>
      <c r="L315" s="88">
        <f t="shared" si="59"/>
        <v>0</v>
      </c>
      <c r="N315" s="87">
        <f t="shared" si="60"/>
        <v>0</v>
      </c>
    </row>
    <row r="316" spans="1:14" x14ac:dyDescent="0.35">
      <c r="A316" s="84" t="s">
        <v>11</v>
      </c>
      <c r="B316" s="85">
        <v>45381</v>
      </c>
      <c r="H316" s="84" t="str">
        <f t="shared" si="62"/>
        <v>00:00</v>
      </c>
      <c r="K316" s="87">
        <f t="shared" si="58"/>
        <v>0</v>
      </c>
      <c r="L316" s="88">
        <f t="shared" si="59"/>
        <v>0</v>
      </c>
      <c r="N316" s="87">
        <f t="shared" si="60"/>
        <v>0</v>
      </c>
    </row>
    <row r="317" spans="1:14" x14ac:dyDescent="0.35">
      <c r="A317" s="84" t="s">
        <v>12</v>
      </c>
      <c r="B317" s="85">
        <v>45382</v>
      </c>
      <c r="H317" s="84" t="str">
        <f t="shared" si="62"/>
        <v>00:00</v>
      </c>
      <c r="K317" s="87">
        <f t="shared" si="58"/>
        <v>0</v>
      </c>
      <c r="L317" s="88">
        <f t="shared" si="59"/>
        <v>0</v>
      </c>
      <c r="N317" s="87">
        <f t="shared" si="60"/>
        <v>0</v>
      </c>
    </row>
    <row r="318" spans="1:14" x14ac:dyDescent="0.35">
      <c r="A318" s="84" t="s">
        <v>13</v>
      </c>
      <c r="B318" s="85">
        <v>45383</v>
      </c>
      <c r="H318" s="84" t="str">
        <f t="shared" si="62"/>
        <v>00:00</v>
      </c>
      <c r="K318" s="87">
        <f t="shared" si="58"/>
        <v>0</v>
      </c>
      <c r="L318" s="88">
        <f t="shared" si="59"/>
        <v>0</v>
      </c>
      <c r="N318" s="87">
        <f t="shared" si="60"/>
        <v>0</v>
      </c>
    </row>
    <row r="319" spans="1:14" x14ac:dyDescent="0.35">
      <c r="A319" s="84" t="s">
        <v>7</v>
      </c>
      <c r="B319" s="85">
        <v>45384</v>
      </c>
      <c r="H319" s="84" t="str">
        <f t="shared" si="62"/>
        <v>00:00</v>
      </c>
      <c r="K319" s="87">
        <f t="shared" si="58"/>
        <v>0</v>
      </c>
      <c r="L319" s="88">
        <f t="shared" si="59"/>
        <v>0</v>
      </c>
      <c r="N319" s="87">
        <f t="shared" si="60"/>
        <v>0</v>
      </c>
    </row>
    <row r="320" spans="1:14" x14ac:dyDescent="0.35">
      <c r="A320" s="84" t="s">
        <v>8</v>
      </c>
      <c r="B320" s="85">
        <v>45385</v>
      </c>
      <c r="H320" s="84" t="str">
        <f t="shared" si="62"/>
        <v>00:00</v>
      </c>
      <c r="K320" s="87">
        <f t="shared" si="58"/>
        <v>0</v>
      </c>
      <c r="L320" s="88">
        <f t="shared" si="59"/>
        <v>0</v>
      </c>
      <c r="N320" s="87">
        <f t="shared" si="60"/>
        <v>0</v>
      </c>
    </row>
    <row r="321" spans="1:14" x14ac:dyDescent="0.35">
      <c r="A321" s="84" t="s">
        <v>9</v>
      </c>
      <c r="B321" s="85">
        <v>45386</v>
      </c>
      <c r="H321" s="84" t="str">
        <f t="shared" si="62"/>
        <v>00:00</v>
      </c>
      <c r="K321" s="87">
        <f t="shared" si="58"/>
        <v>0</v>
      </c>
      <c r="L321" s="88">
        <f t="shared" si="59"/>
        <v>0</v>
      </c>
      <c r="N321" s="87">
        <f t="shared" si="60"/>
        <v>0</v>
      </c>
    </row>
    <row r="322" spans="1:14" x14ac:dyDescent="0.35">
      <c r="A322" s="84" t="s">
        <v>10</v>
      </c>
      <c r="B322" s="85">
        <v>45387</v>
      </c>
      <c r="H322" s="84" t="str">
        <f t="shared" si="62"/>
        <v>00:00</v>
      </c>
      <c r="K322" s="87">
        <f t="shared" si="58"/>
        <v>0</v>
      </c>
      <c r="L322" s="88">
        <f t="shared" si="59"/>
        <v>0</v>
      </c>
      <c r="N322" s="87">
        <f t="shared" si="60"/>
        <v>0</v>
      </c>
    </row>
    <row r="323" spans="1:14" x14ac:dyDescent="0.35">
      <c r="A323" s="84" t="s">
        <v>11</v>
      </c>
      <c r="B323" s="85">
        <v>45388</v>
      </c>
      <c r="H323" s="84" t="str">
        <f t="shared" si="62"/>
        <v>00:00</v>
      </c>
      <c r="K323" s="87">
        <f t="shared" si="58"/>
        <v>0</v>
      </c>
      <c r="L323" s="88">
        <f t="shared" si="59"/>
        <v>0</v>
      </c>
      <c r="N323" s="87">
        <f t="shared" si="60"/>
        <v>0</v>
      </c>
    </row>
    <row r="324" spans="1:14" x14ac:dyDescent="0.35">
      <c r="A324" s="84" t="s">
        <v>12</v>
      </c>
      <c r="B324" s="85">
        <v>45389</v>
      </c>
      <c r="H324" s="84" t="str">
        <f t="shared" si="62"/>
        <v>00:00</v>
      </c>
      <c r="K324" s="87">
        <f t="shared" si="58"/>
        <v>0</v>
      </c>
      <c r="L324" s="88">
        <f t="shared" si="59"/>
        <v>0</v>
      </c>
      <c r="N324" s="87">
        <f t="shared" si="60"/>
        <v>0</v>
      </c>
    </row>
    <row r="325" spans="1:14" x14ac:dyDescent="0.35">
      <c r="A325" s="84" t="s">
        <v>13</v>
      </c>
      <c r="B325" s="85">
        <v>45390</v>
      </c>
      <c r="H325" s="84" t="str">
        <f t="shared" si="62"/>
        <v>00:00</v>
      </c>
      <c r="K325" s="87">
        <f t="shared" si="58"/>
        <v>0</v>
      </c>
      <c r="L325" s="88">
        <f t="shared" si="59"/>
        <v>0</v>
      </c>
      <c r="N325" s="87">
        <f t="shared" si="60"/>
        <v>0</v>
      </c>
    </row>
    <row r="326" spans="1:14" x14ac:dyDescent="0.35">
      <c r="A326" s="84" t="s">
        <v>7</v>
      </c>
      <c r="B326" s="85">
        <v>45391</v>
      </c>
      <c r="H326" s="84" t="str">
        <f t="shared" si="62"/>
        <v>00:00</v>
      </c>
      <c r="K326" s="87">
        <f t="shared" si="58"/>
        <v>0</v>
      </c>
      <c r="L326" s="88">
        <f t="shared" si="59"/>
        <v>0</v>
      </c>
      <c r="N326" s="87">
        <f t="shared" si="60"/>
        <v>0</v>
      </c>
    </row>
    <row r="327" spans="1:14" x14ac:dyDescent="0.35">
      <c r="A327" s="84" t="s">
        <v>8</v>
      </c>
      <c r="B327" s="85">
        <v>45392</v>
      </c>
      <c r="H327" s="84" t="str">
        <f t="shared" si="62"/>
        <v>00:00</v>
      </c>
      <c r="K327" s="87">
        <f t="shared" ref="K327:K386" si="63">J327/60</f>
        <v>0</v>
      </c>
      <c r="L327" s="88">
        <f t="shared" ref="L327:L384" si="64">IF(G327="y",ROUND(I327+K327,2)-0.5&amp;"      L",ROUND(I327+K327,2))</f>
        <v>0</v>
      </c>
      <c r="N327" s="87">
        <f t="shared" ref="N327:N338" si="65">M327-LEFT(L327,5)</f>
        <v>0</v>
      </c>
    </row>
    <row r="328" spans="1:14" x14ac:dyDescent="0.35">
      <c r="A328" s="84" t="s">
        <v>9</v>
      </c>
      <c r="B328" s="85">
        <v>45393</v>
      </c>
      <c r="H328" s="84" t="str">
        <f t="shared" si="62"/>
        <v>00:00</v>
      </c>
      <c r="K328" s="87">
        <f t="shared" si="63"/>
        <v>0</v>
      </c>
      <c r="L328" s="88">
        <f t="shared" si="64"/>
        <v>0</v>
      </c>
      <c r="N328" s="87">
        <f t="shared" si="65"/>
        <v>0</v>
      </c>
    </row>
    <row r="329" spans="1:14" x14ac:dyDescent="0.35">
      <c r="A329" s="84" t="s">
        <v>10</v>
      </c>
      <c r="B329" s="85">
        <v>45394</v>
      </c>
      <c r="H329" s="84" t="str">
        <f t="shared" si="62"/>
        <v>00:00</v>
      </c>
      <c r="K329" s="87">
        <f t="shared" si="63"/>
        <v>0</v>
      </c>
      <c r="L329" s="88">
        <f t="shared" si="64"/>
        <v>0</v>
      </c>
      <c r="N329" s="87">
        <f t="shared" si="65"/>
        <v>0</v>
      </c>
    </row>
    <row r="330" spans="1:14" x14ac:dyDescent="0.35">
      <c r="A330" s="84" t="s">
        <v>11</v>
      </c>
      <c r="B330" s="85">
        <v>45395</v>
      </c>
      <c r="H330" s="84" t="str">
        <f t="shared" si="62"/>
        <v>00:00</v>
      </c>
      <c r="K330" s="87">
        <f t="shared" si="63"/>
        <v>0</v>
      </c>
      <c r="L330" s="88">
        <f t="shared" si="64"/>
        <v>0</v>
      </c>
      <c r="N330" s="87">
        <f t="shared" si="65"/>
        <v>0</v>
      </c>
    </row>
    <row r="331" spans="1:14" x14ac:dyDescent="0.35">
      <c r="A331" s="84" t="s">
        <v>12</v>
      </c>
      <c r="B331" s="85">
        <v>45396</v>
      </c>
      <c r="H331" s="84" t="str">
        <f t="shared" si="62"/>
        <v>00:00</v>
      </c>
      <c r="K331" s="87">
        <f t="shared" si="63"/>
        <v>0</v>
      </c>
      <c r="L331" s="88">
        <f t="shared" si="64"/>
        <v>0</v>
      </c>
      <c r="N331" s="87">
        <f t="shared" si="65"/>
        <v>0</v>
      </c>
    </row>
    <row r="332" spans="1:14" x14ac:dyDescent="0.35">
      <c r="A332" s="84" t="s">
        <v>13</v>
      </c>
      <c r="B332" s="85">
        <v>45397</v>
      </c>
      <c r="H332" s="84" t="str">
        <f t="shared" si="62"/>
        <v>00:00</v>
      </c>
      <c r="K332" s="87">
        <f t="shared" si="63"/>
        <v>0</v>
      </c>
      <c r="L332" s="88">
        <f t="shared" si="64"/>
        <v>0</v>
      </c>
      <c r="N332" s="87">
        <f t="shared" si="65"/>
        <v>0</v>
      </c>
    </row>
    <row r="333" spans="1:14" x14ac:dyDescent="0.35">
      <c r="A333" s="84" t="s">
        <v>7</v>
      </c>
      <c r="B333" s="85">
        <v>45398</v>
      </c>
      <c r="H333" s="84" t="str">
        <f t="shared" si="62"/>
        <v>00:00</v>
      </c>
      <c r="K333" s="87">
        <f t="shared" si="63"/>
        <v>0</v>
      </c>
      <c r="L333" s="88">
        <f t="shared" si="64"/>
        <v>0</v>
      </c>
      <c r="N333" s="87">
        <f t="shared" si="65"/>
        <v>0</v>
      </c>
    </row>
    <row r="334" spans="1:14" x14ac:dyDescent="0.35">
      <c r="A334" s="84" t="s">
        <v>8</v>
      </c>
      <c r="B334" s="85">
        <v>45399</v>
      </c>
      <c r="H334" s="84" t="str">
        <f t="shared" si="62"/>
        <v>00:00</v>
      </c>
      <c r="K334" s="87">
        <f t="shared" si="63"/>
        <v>0</v>
      </c>
      <c r="L334" s="88">
        <f t="shared" si="64"/>
        <v>0</v>
      </c>
      <c r="N334" s="87">
        <f t="shared" si="65"/>
        <v>0</v>
      </c>
    </row>
    <row r="335" spans="1:14" x14ac:dyDescent="0.35">
      <c r="A335" s="84" t="s">
        <v>9</v>
      </c>
      <c r="B335" s="85">
        <v>45400</v>
      </c>
      <c r="H335" s="84" t="str">
        <f t="shared" si="62"/>
        <v>00:00</v>
      </c>
      <c r="K335" s="87">
        <f t="shared" si="63"/>
        <v>0</v>
      </c>
      <c r="L335" s="88">
        <f t="shared" si="64"/>
        <v>0</v>
      </c>
      <c r="N335" s="87">
        <f t="shared" si="65"/>
        <v>0</v>
      </c>
    </row>
    <row r="336" spans="1:14" x14ac:dyDescent="0.35">
      <c r="A336" s="84" t="s">
        <v>10</v>
      </c>
      <c r="B336" s="85">
        <v>45401</v>
      </c>
      <c r="H336" s="84" t="str">
        <f t="shared" si="62"/>
        <v>00:00</v>
      </c>
      <c r="K336" s="87">
        <f t="shared" si="63"/>
        <v>0</v>
      </c>
      <c r="L336" s="88">
        <f t="shared" si="64"/>
        <v>0</v>
      </c>
      <c r="N336" s="87">
        <f t="shared" si="65"/>
        <v>0</v>
      </c>
    </row>
    <row r="337" spans="1:14" x14ac:dyDescent="0.35">
      <c r="A337" s="84" t="s">
        <v>11</v>
      </c>
      <c r="B337" s="85">
        <v>45402</v>
      </c>
      <c r="H337" s="84" t="str">
        <f t="shared" si="62"/>
        <v>00:00</v>
      </c>
      <c r="K337" s="87">
        <f t="shared" si="63"/>
        <v>0</v>
      </c>
      <c r="L337" s="88">
        <f t="shared" si="64"/>
        <v>0</v>
      </c>
      <c r="N337" s="87">
        <f t="shared" si="65"/>
        <v>0</v>
      </c>
    </row>
    <row r="338" spans="1:14" x14ac:dyDescent="0.35">
      <c r="A338" s="84" t="s">
        <v>12</v>
      </c>
      <c r="B338" s="85">
        <v>45403</v>
      </c>
      <c r="H338" s="84" t="str">
        <f t="shared" si="62"/>
        <v>00:00</v>
      </c>
      <c r="K338" s="87">
        <f t="shared" si="63"/>
        <v>0</v>
      </c>
      <c r="L338" s="88">
        <f t="shared" si="64"/>
        <v>0</v>
      </c>
      <c r="N338" s="87">
        <f t="shared" si="65"/>
        <v>0</v>
      </c>
    </row>
    <row r="339" spans="1:14" x14ac:dyDescent="0.35">
      <c r="A339" s="84" t="s">
        <v>13</v>
      </c>
      <c r="B339" s="85">
        <v>45404</v>
      </c>
      <c r="H339" s="84" t="str">
        <f t="shared" si="62"/>
        <v>00:00</v>
      </c>
      <c r="K339" s="87">
        <f t="shared" si="63"/>
        <v>0</v>
      </c>
      <c r="L339" s="88">
        <f t="shared" si="64"/>
        <v>0</v>
      </c>
      <c r="N339" s="87">
        <f t="shared" ref="N339:N384" si="66">M339-LEFT(L339,5)</f>
        <v>0</v>
      </c>
    </row>
    <row r="340" spans="1:14" x14ac:dyDescent="0.35">
      <c r="A340" s="84" t="s">
        <v>7</v>
      </c>
      <c r="B340" s="85">
        <v>45405</v>
      </c>
      <c r="H340" s="84" t="str">
        <f t="shared" si="62"/>
        <v>00:00</v>
      </c>
      <c r="K340" s="87">
        <f t="shared" si="63"/>
        <v>0</v>
      </c>
      <c r="L340" s="88">
        <f t="shared" si="64"/>
        <v>0</v>
      </c>
      <c r="N340" s="87">
        <f t="shared" si="66"/>
        <v>0</v>
      </c>
    </row>
    <row r="341" spans="1:14" x14ac:dyDescent="0.35">
      <c r="A341" s="84" t="s">
        <v>8</v>
      </c>
      <c r="B341" s="85">
        <v>45406</v>
      </c>
      <c r="H341" s="84" t="str">
        <f t="shared" si="62"/>
        <v>00:00</v>
      </c>
      <c r="K341" s="87">
        <f t="shared" si="63"/>
        <v>0</v>
      </c>
      <c r="L341" s="88">
        <f t="shared" si="64"/>
        <v>0</v>
      </c>
      <c r="N341" s="87">
        <f t="shared" si="66"/>
        <v>0</v>
      </c>
    </row>
    <row r="342" spans="1:14" x14ac:dyDescent="0.35">
      <c r="A342" s="84" t="s">
        <v>9</v>
      </c>
      <c r="B342" s="85">
        <v>45407</v>
      </c>
      <c r="H342" s="84" t="str">
        <f t="shared" si="62"/>
        <v>00:00</v>
      </c>
      <c r="K342" s="87">
        <f t="shared" si="63"/>
        <v>0</v>
      </c>
      <c r="L342" s="88">
        <f t="shared" si="64"/>
        <v>0</v>
      </c>
      <c r="N342" s="87">
        <f t="shared" si="66"/>
        <v>0</v>
      </c>
    </row>
    <row r="343" spans="1:14" x14ac:dyDescent="0.35">
      <c r="A343" s="84" t="s">
        <v>10</v>
      </c>
      <c r="B343" s="85">
        <v>45408</v>
      </c>
      <c r="H343" s="84" t="str">
        <f t="shared" si="62"/>
        <v>00:00</v>
      </c>
      <c r="K343" s="87">
        <f t="shared" si="63"/>
        <v>0</v>
      </c>
      <c r="L343" s="88">
        <f t="shared" si="64"/>
        <v>0</v>
      </c>
      <c r="N343" s="87">
        <f t="shared" si="66"/>
        <v>0</v>
      </c>
    </row>
    <row r="344" spans="1:14" x14ac:dyDescent="0.35">
      <c r="A344" s="84" t="s">
        <v>11</v>
      </c>
      <c r="B344" s="85">
        <v>45409</v>
      </c>
      <c r="H344" s="84" t="str">
        <f t="shared" si="62"/>
        <v>00:00</v>
      </c>
      <c r="K344" s="87">
        <f t="shared" si="63"/>
        <v>0</v>
      </c>
      <c r="L344" s="88">
        <f t="shared" si="64"/>
        <v>0</v>
      </c>
      <c r="N344" s="87">
        <f t="shared" si="66"/>
        <v>0</v>
      </c>
    </row>
    <row r="345" spans="1:14" x14ac:dyDescent="0.35">
      <c r="A345" s="84" t="s">
        <v>12</v>
      </c>
      <c r="B345" s="85">
        <v>45410</v>
      </c>
      <c r="H345" s="84" t="str">
        <f t="shared" si="62"/>
        <v>00:00</v>
      </c>
      <c r="K345" s="87">
        <f t="shared" si="63"/>
        <v>0</v>
      </c>
      <c r="L345" s="88">
        <f t="shared" si="64"/>
        <v>0</v>
      </c>
      <c r="N345" s="87">
        <f t="shared" si="66"/>
        <v>0</v>
      </c>
    </row>
    <row r="346" spans="1:14" x14ac:dyDescent="0.35">
      <c r="A346" s="84" t="s">
        <v>13</v>
      </c>
      <c r="B346" s="85">
        <v>45411</v>
      </c>
      <c r="H346" s="84" t="str">
        <f t="shared" si="62"/>
        <v>00:00</v>
      </c>
      <c r="K346" s="87">
        <f t="shared" si="63"/>
        <v>0</v>
      </c>
      <c r="L346" s="88">
        <f t="shared" si="64"/>
        <v>0</v>
      </c>
      <c r="N346" s="87">
        <f t="shared" si="66"/>
        <v>0</v>
      </c>
    </row>
    <row r="347" spans="1:14" x14ac:dyDescent="0.35">
      <c r="A347" s="84" t="s">
        <v>7</v>
      </c>
      <c r="B347" s="85">
        <v>45412</v>
      </c>
      <c r="H347" s="84" t="str">
        <f t="shared" si="62"/>
        <v>00:00</v>
      </c>
      <c r="K347" s="87">
        <f t="shared" si="63"/>
        <v>0</v>
      </c>
      <c r="L347" s="88">
        <f t="shared" si="64"/>
        <v>0</v>
      </c>
      <c r="N347" s="87">
        <f t="shared" si="66"/>
        <v>0</v>
      </c>
    </row>
    <row r="348" spans="1:14" x14ac:dyDescent="0.35">
      <c r="A348" s="84" t="s">
        <v>8</v>
      </c>
      <c r="B348" s="85">
        <v>45413</v>
      </c>
      <c r="H348" s="84" t="str">
        <f t="shared" si="62"/>
        <v>00:00</v>
      </c>
      <c r="K348" s="87">
        <f t="shared" si="63"/>
        <v>0</v>
      </c>
      <c r="L348" s="88">
        <f t="shared" si="64"/>
        <v>0</v>
      </c>
      <c r="N348" s="87">
        <f t="shared" si="66"/>
        <v>0</v>
      </c>
    </row>
    <row r="349" spans="1:14" x14ac:dyDescent="0.35">
      <c r="A349" s="84" t="s">
        <v>9</v>
      </c>
      <c r="B349" s="85">
        <v>45414</v>
      </c>
      <c r="H349" s="84" t="str">
        <f t="shared" si="62"/>
        <v>00:00</v>
      </c>
      <c r="K349" s="87">
        <f t="shared" si="63"/>
        <v>0</v>
      </c>
      <c r="L349" s="88">
        <f t="shared" si="64"/>
        <v>0</v>
      </c>
      <c r="N349" s="87">
        <f t="shared" si="66"/>
        <v>0</v>
      </c>
    </row>
    <row r="350" spans="1:14" x14ac:dyDescent="0.35">
      <c r="A350" s="84" t="s">
        <v>10</v>
      </c>
      <c r="B350" s="85">
        <v>45415</v>
      </c>
      <c r="H350" s="84" t="str">
        <f t="shared" si="62"/>
        <v>00:00</v>
      </c>
      <c r="K350" s="87">
        <f t="shared" si="63"/>
        <v>0</v>
      </c>
      <c r="L350" s="88">
        <f t="shared" si="64"/>
        <v>0</v>
      </c>
      <c r="N350" s="87">
        <f t="shared" si="66"/>
        <v>0</v>
      </c>
    </row>
    <row r="351" spans="1:14" x14ac:dyDescent="0.35">
      <c r="A351" s="84" t="s">
        <v>11</v>
      </c>
      <c r="B351" s="85">
        <v>45416</v>
      </c>
      <c r="H351" s="84" t="str">
        <f t="shared" si="62"/>
        <v>00:00</v>
      </c>
      <c r="K351" s="87">
        <f t="shared" si="63"/>
        <v>0</v>
      </c>
      <c r="L351" s="88">
        <f t="shared" si="64"/>
        <v>0</v>
      </c>
      <c r="N351" s="87">
        <f t="shared" si="66"/>
        <v>0</v>
      </c>
    </row>
    <row r="352" spans="1:14" x14ac:dyDescent="0.35">
      <c r="A352" s="84" t="s">
        <v>12</v>
      </c>
      <c r="B352" s="85">
        <v>45417</v>
      </c>
      <c r="H352" s="84" t="str">
        <f t="shared" si="62"/>
        <v>00:00</v>
      </c>
      <c r="K352" s="87">
        <f t="shared" si="63"/>
        <v>0</v>
      </c>
      <c r="L352" s="88">
        <f t="shared" si="64"/>
        <v>0</v>
      </c>
      <c r="N352" s="87">
        <f t="shared" si="66"/>
        <v>0</v>
      </c>
    </row>
    <row r="353" spans="1:14" x14ac:dyDescent="0.35">
      <c r="A353" s="84" t="s">
        <v>13</v>
      </c>
      <c r="B353" s="85">
        <v>45418</v>
      </c>
      <c r="H353" s="84" t="str">
        <f t="shared" ref="H353:H356" si="67">TEXT((F353-E353), "hh:mm")</f>
        <v>00:00</v>
      </c>
      <c r="K353" s="87">
        <f t="shared" si="63"/>
        <v>0</v>
      </c>
      <c r="L353" s="88">
        <f t="shared" si="64"/>
        <v>0</v>
      </c>
      <c r="N353" s="87">
        <f t="shared" si="66"/>
        <v>0</v>
      </c>
    </row>
    <row r="354" spans="1:14" x14ac:dyDescent="0.35">
      <c r="A354" s="84" t="s">
        <v>7</v>
      </c>
      <c r="B354" s="85">
        <v>45419</v>
      </c>
      <c r="H354" s="84" t="str">
        <f t="shared" si="67"/>
        <v>00:00</v>
      </c>
      <c r="K354" s="87">
        <f t="shared" si="63"/>
        <v>0</v>
      </c>
      <c r="L354" s="88">
        <f t="shared" si="64"/>
        <v>0</v>
      </c>
      <c r="N354" s="87">
        <f t="shared" si="66"/>
        <v>0</v>
      </c>
    </row>
    <row r="355" spans="1:14" x14ac:dyDescent="0.35">
      <c r="A355" s="84" t="s">
        <v>8</v>
      </c>
      <c r="B355" s="85">
        <v>45420</v>
      </c>
      <c r="H355" s="84" t="str">
        <f t="shared" si="67"/>
        <v>00:00</v>
      </c>
      <c r="K355" s="87">
        <f t="shared" si="63"/>
        <v>0</v>
      </c>
      <c r="L355" s="88">
        <f t="shared" si="64"/>
        <v>0</v>
      </c>
      <c r="N355" s="87">
        <f t="shared" si="66"/>
        <v>0</v>
      </c>
    </row>
    <row r="356" spans="1:14" x14ac:dyDescent="0.35">
      <c r="A356" s="84" t="s">
        <v>9</v>
      </c>
      <c r="B356" s="85">
        <v>45421</v>
      </c>
      <c r="H356" s="84" t="str">
        <f t="shared" si="67"/>
        <v>00:00</v>
      </c>
      <c r="K356" s="87">
        <f t="shared" si="63"/>
        <v>0</v>
      </c>
      <c r="L356" s="88">
        <f t="shared" si="64"/>
        <v>0</v>
      </c>
      <c r="N356" s="87">
        <f t="shared" si="66"/>
        <v>0</v>
      </c>
    </row>
    <row r="357" spans="1:14" x14ac:dyDescent="0.35">
      <c r="A357" s="84" t="s">
        <v>10</v>
      </c>
      <c r="B357" s="85">
        <v>45422</v>
      </c>
      <c r="K357" s="87">
        <f t="shared" si="63"/>
        <v>0</v>
      </c>
      <c r="L357" s="88">
        <f t="shared" si="64"/>
        <v>0</v>
      </c>
      <c r="N357" s="87">
        <f t="shared" si="66"/>
        <v>0</v>
      </c>
    </row>
    <row r="358" spans="1:14" x14ac:dyDescent="0.35">
      <c r="A358" s="84" t="s">
        <v>11</v>
      </c>
      <c r="B358" s="85">
        <v>45423</v>
      </c>
      <c r="K358" s="87">
        <f t="shared" si="63"/>
        <v>0</v>
      </c>
      <c r="L358" s="88">
        <f t="shared" si="64"/>
        <v>0</v>
      </c>
      <c r="N358" s="87">
        <f t="shared" si="66"/>
        <v>0</v>
      </c>
    </row>
    <row r="359" spans="1:14" x14ac:dyDescent="0.35">
      <c r="A359" s="84" t="s">
        <v>12</v>
      </c>
      <c r="B359" s="85">
        <v>45424</v>
      </c>
      <c r="K359" s="87">
        <f t="shared" si="63"/>
        <v>0</v>
      </c>
      <c r="L359" s="88">
        <f t="shared" si="64"/>
        <v>0</v>
      </c>
      <c r="N359" s="87">
        <f t="shared" si="66"/>
        <v>0</v>
      </c>
    </row>
    <row r="360" spans="1:14" x14ac:dyDescent="0.35">
      <c r="A360" s="84" t="s">
        <v>13</v>
      </c>
      <c r="B360" s="85">
        <v>45425</v>
      </c>
      <c r="K360" s="87">
        <f t="shared" si="63"/>
        <v>0</v>
      </c>
      <c r="L360" s="88">
        <f t="shared" si="64"/>
        <v>0</v>
      </c>
      <c r="N360" s="87">
        <f t="shared" si="66"/>
        <v>0</v>
      </c>
    </row>
    <row r="361" spans="1:14" x14ac:dyDescent="0.35">
      <c r="A361" s="84" t="s">
        <v>7</v>
      </c>
      <c r="B361" s="85">
        <v>45426</v>
      </c>
      <c r="K361" s="87">
        <f t="shared" si="63"/>
        <v>0</v>
      </c>
      <c r="L361" s="88">
        <f t="shared" si="64"/>
        <v>0</v>
      </c>
      <c r="N361" s="87">
        <f t="shared" si="66"/>
        <v>0</v>
      </c>
    </row>
    <row r="362" spans="1:14" x14ac:dyDescent="0.35">
      <c r="A362" s="84" t="s">
        <v>8</v>
      </c>
      <c r="B362" s="85">
        <v>45427</v>
      </c>
      <c r="K362" s="87">
        <f t="shared" si="63"/>
        <v>0</v>
      </c>
      <c r="L362" s="88">
        <f t="shared" si="64"/>
        <v>0</v>
      </c>
      <c r="N362" s="87">
        <f t="shared" si="66"/>
        <v>0</v>
      </c>
    </row>
    <row r="363" spans="1:14" x14ac:dyDescent="0.35">
      <c r="A363" s="84" t="s">
        <v>9</v>
      </c>
      <c r="B363" s="85">
        <v>45428</v>
      </c>
      <c r="K363" s="87">
        <f t="shared" si="63"/>
        <v>0</v>
      </c>
      <c r="L363" s="88">
        <f t="shared" si="64"/>
        <v>0</v>
      </c>
      <c r="N363" s="87">
        <f t="shared" si="66"/>
        <v>0</v>
      </c>
    </row>
    <row r="364" spans="1:14" x14ac:dyDescent="0.35">
      <c r="A364" s="84" t="s">
        <v>10</v>
      </c>
      <c r="B364" s="85">
        <v>45429</v>
      </c>
      <c r="K364" s="87">
        <f t="shared" si="63"/>
        <v>0</v>
      </c>
      <c r="L364" s="88">
        <f t="shared" si="64"/>
        <v>0</v>
      </c>
      <c r="N364" s="87">
        <f t="shared" si="66"/>
        <v>0</v>
      </c>
    </row>
    <row r="365" spans="1:14" x14ac:dyDescent="0.35">
      <c r="A365" s="84" t="s">
        <v>11</v>
      </c>
      <c r="B365" s="85">
        <v>45430</v>
      </c>
      <c r="K365" s="87">
        <f t="shared" si="63"/>
        <v>0</v>
      </c>
      <c r="L365" s="88">
        <f t="shared" si="64"/>
        <v>0</v>
      </c>
      <c r="N365" s="87">
        <f t="shared" si="66"/>
        <v>0</v>
      </c>
    </row>
    <row r="366" spans="1:14" x14ac:dyDescent="0.35">
      <c r="A366" s="84" t="s">
        <v>12</v>
      </c>
      <c r="B366" s="85">
        <v>45431</v>
      </c>
      <c r="K366" s="87">
        <f t="shared" si="63"/>
        <v>0</v>
      </c>
      <c r="L366" s="88">
        <f t="shared" si="64"/>
        <v>0</v>
      </c>
      <c r="N366" s="87">
        <f t="shared" si="66"/>
        <v>0</v>
      </c>
    </row>
    <row r="367" spans="1:14" x14ac:dyDescent="0.35">
      <c r="A367" s="84" t="s">
        <v>13</v>
      </c>
      <c r="B367" s="85">
        <v>45432</v>
      </c>
      <c r="K367" s="87">
        <f t="shared" si="63"/>
        <v>0</v>
      </c>
      <c r="L367" s="88">
        <f t="shared" si="64"/>
        <v>0</v>
      </c>
      <c r="N367" s="87">
        <f t="shared" si="66"/>
        <v>0</v>
      </c>
    </row>
    <row r="368" spans="1:14" x14ac:dyDescent="0.35">
      <c r="A368" s="84" t="s">
        <v>7</v>
      </c>
      <c r="B368" s="85">
        <v>45433</v>
      </c>
      <c r="K368" s="87">
        <f t="shared" si="63"/>
        <v>0</v>
      </c>
      <c r="L368" s="88">
        <f t="shared" si="64"/>
        <v>0</v>
      </c>
      <c r="N368" s="87">
        <f t="shared" si="66"/>
        <v>0</v>
      </c>
    </row>
    <row r="369" spans="1:14" x14ac:dyDescent="0.35">
      <c r="A369" s="84" t="s">
        <v>8</v>
      </c>
      <c r="B369" s="85">
        <v>45434</v>
      </c>
      <c r="K369" s="87">
        <f t="shared" si="63"/>
        <v>0</v>
      </c>
      <c r="L369" s="88">
        <f t="shared" si="64"/>
        <v>0</v>
      </c>
      <c r="N369" s="87">
        <f t="shared" si="66"/>
        <v>0</v>
      </c>
    </row>
    <row r="370" spans="1:14" x14ac:dyDescent="0.35">
      <c r="A370" s="84" t="s">
        <v>9</v>
      </c>
      <c r="B370" s="85">
        <v>45435</v>
      </c>
      <c r="K370" s="87">
        <f t="shared" si="63"/>
        <v>0</v>
      </c>
      <c r="L370" s="88">
        <f t="shared" si="64"/>
        <v>0</v>
      </c>
      <c r="N370" s="87">
        <f t="shared" si="66"/>
        <v>0</v>
      </c>
    </row>
    <row r="371" spans="1:14" x14ac:dyDescent="0.35">
      <c r="A371" s="84" t="s">
        <v>10</v>
      </c>
      <c r="B371" s="85">
        <v>45436</v>
      </c>
      <c r="K371" s="87">
        <f t="shared" si="63"/>
        <v>0</v>
      </c>
      <c r="L371" s="88">
        <f t="shared" si="64"/>
        <v>0</v>
      </c>
      <c r="N371" s="87">
        <f t="shared" si="66"/>
        <v>0</v>
      </c>
    </row>
    <row r="372" spans="1:14" x14ac:dyDescent="0.35">
      <c r="A372" s="84" t="s">
        <v>11</v>
      </c>
      <c r="B372" s="85">
        <v>45437</v>
      </c>
      <c r="K372" s="87">
        <f t="shared" si="63"/>
        <v>0</v>
      </c>
      <c r="L372" s="88">
        <f t="shared" si="64"/>
        <v>0</v>
      </c>
      <c r="N372" s="87">
        <f t="shared" si="66"/>
        <v>0</v>
      </c>
    </row>
    <row r="373" spans="1:14" x14ac:dyDescent="0.35">
      <c r="A373" s="84" t="s">
        <v>12</v>
      </c>
      <c r="B373" s="85">
        <v>45438</v>
      </c>
      <c r="K373" s="87">
        <f t="shared" si="63"/>
        <v>0</v>
      </c>
      <c r="L373" s="88">
        <f t="shared" si="64"/>
        <v>0</v>
      </c>
      <c r="N373" s="87">
        <f t="shared" si="66"/>
        <v>0</v>
      </c>
    </row>
    <row r="374" spans="1:14" x14ac:dyDescent="0.35">
      <c r="A374" s="84" t="s">
        <v>13</v>
      </c>
      <c r="B374" s="85">
        <v>45439</v>
      </c>
      <c r="K374" s="87">
        <f t="shared" si="63"/>
        <v>0</v>
      </c>
      <c r="L374" s="88">
        <f t="shared" si="64"/>
        <v>0</v>
      </c>
      <c r="N374" s="87">
        <f t="shared" si="66"/>
        <v>0</v>
      </c>
    </row>
    <row r="375" spans="1:14" x14ac:dyDescent="0.35">
      <c r="A375" s="84" t="s">
        <v>7</v>
      </c>
      <c r="B375" s="85">
        <v>45440</v>
      </c>
      <c r="K375" s="87">
        <f t="shared" si="63"/>
        <v>0</v>
      </c>
      <c r="L375" s="88">
        <f t="shared" si="64"/>
        <v>0</v>
      </c>
      <c r="N375" s="87">
        <f t="shared" si="66"/>
        <v>0</v>
      </c>
    </row>
    <row r="376" spans="1:14" x14ac:dyDescent="0.35">
      <c r="A376" s="84" t="s">
        <v>8</v>
      </c>
      <c r="B376" s="85">
        <v>45441</v>
      </c>
      <c r="K376" s="87">
        <f t="shared" si="63"/>
        <v>0</v>
      </c>
      <c r="L376" s="88">
        <f t="shared" si="64"/>
        <v>0</v>
      </c>
      <c r="N376" s="87">
        <f t="shared" si="66"/>
        <v>0</v>
      </c>
    </row>
    <row r="377" spans="1:14" x14ac:dyDescent="0.35">
      <c r="A377" s="84" t="s">
        <v>9</v>
      </c>
      <c r="B377" s="85">
        <v>45442</v>
      </c>
      <c r="K377" s="87">
        <f t="shared" si="63"/>
        <v>0</v>
      </c>
      <c r="L377" s="88">
        <f t="shared" si="64"/>
        <v>0</v>
      </c>
      <c r="N377" s="87">
        <f t="shared" si="66"/>
        <v>0</v>
      </c>
    </row>
    <row r="378" spans="1:14" x14ac:dyDescent="0.35">
      <c r="A378" s="84" t="s">
        <v>10</v>
      </c>
      <c r="B378" s="85">
        <v>45443</v>
      </c>
      <c r="K378" s="87">
        <f t="shared" si="63"/>
        <v>0</v>
      </c>
      <c r="L378" s="88">
        <f t="shared" si="64"/>
        <v>0</v>
      </c>
      <c r="N378" s="87">
        <f t="shared" si="66"/>
        <v>0</v>
      </c>
    </row>
    <row r="379" spans="1:14" x14ac:dyDescent="0.35">
      <c r="A379" s="84" t="s">
        <v>11</v>
      </c>
      <c r="B379" s="85">
        <v>45444</v>
      </c>
      <c r="K379" s="87">
        <f t="shared" si="63"/>
        <v>0</v>
      </c>
      <c r="L379" s="88">
        <f t="shared" si="64"/>
        <v>0</v>
      </c>
      <c r="N379" s="87">
        <f t="shared" si="66"/>
        <v>0</v>
      </c>
    </row>
    <row r="380" spans="1:14" x14ac:dyDescent="0.35">
      <c r="A380" s="84" t="s">
        <v>12</v>
      </c>
      <c r="B380" s="85">
        <v>45445</v>
      </c>
      <c r="K380" s="87">
        <f t="shared" si="63"/>
        <v>0</v>
      </c>
      <c r="L380" s="88">
        <f t="shared" si="64"/>
        <v>0</v>
      </c>
      <c r="N380" s="87">
        <f t="shared" si="66"/>
        <v>0</v>
      </c>
    </row>
    <row r="381" spans="1:14" x14ac:dyDescent="0.35">
      <c r="A381" s="84" t="s">
        <v>13</v>
      </c>
      <c r="B381" s="85">
        <v>45446</v>
      </c>
      <c r="K381" s="87">
        <f t="shared" si="63"/>
        <v>0</v>
      </c>
      <c r="L381" s="88">
        <f t="shared" si="64"/>
        <v>0</v>
      </c>
      <c r="N381" s="87">
        <f t="shared" si="66"/>
        <v>0</v>
      </c>
    </row>
    <row r="382" spans="1:14" x14ac:dyDescent="0.35">
      <c r="A382" s="84" t="s">
        <v>7</v>
      </c>
      <c r="B382" s="85">
        <v>45447</v>
      </c>
      <c r="K382" s="87">
        <f t="shared" si="63"/>
        <v>0</v>
      </c>
      <c r="L382" s="88">
        <f t="shared" si="64"/>
        <v>0</v>
      </c>
      <c r="N382" s="87">
        <f t="shared" si="66"/>
        <v>0</v>
      </c>
    </row>
    <row r="383" spans="1:14" x14ac:dyDescent="0.35">
      <c r="A383" s="84" t="s">
        <v>8</v>
      </c>
      <c r="B383" s="85">
        <v>45448</v>
      </c>
      <c r="K383" s="87">
        <f t="shared" si="63"/>
        <v>0</v>
      </c>
      <c r="L383" s="88">
        <f t="shared" si="64"/>
        <v>0</v>
      </c>
      <c r="N383" s="87">
        <f t="shared" si="66"/>
        <v>0</v>
      </c>
    </row>
    <row r="384" spans="1:14" x14ac:dyDescent="0.35">
      <c r="A384" s="84" t="s">
        <v>9</v>
      </c>
      <c r="B384" s="85">
        <v>45449</v>
      </c>
      <c r="K384" s="87">
        <f t="shared" si="63"/>
        <v>0</v>
      </c>
      <c r="L384" s="88">
        <f t="shared" si="64"/>
        <v>0</v>
      </c>
      <c r="N384" s="87">
        <f t="shared" si="66"/>
        <v>0</v>
      </c>
    </row>
    <row r="385" spans="1:12" x14ac:dyDescent="0.35">
      <c r="A385" s="84" t="s">
        <v>10</v>
      </c>
      <c r="B385" s="85">
        <v>45450</v>
      </c>
      <c r="K385" s="87">
        <f t="shared" si="63"/>
        <v>0</v>
      </c>
      <c r="L385" s="87">
        <f t="shared" ref="L385:L386" si="68">I385+K385</f>
        <v>0</v>
      </c>
    </row>
    <row r="386" spans="1:12" x14ac:dyDescent="0.35">
      <c r="A386" s="84" t="s">
        <v>11</v>
      </c>
      <c r="B386" s="85">
        <v>45451</v>
      </c>
      <c r="K386" s="87">
        <f t="shared" si="63"/>
        <v>0</v>
      </c>
      <c r="L386" s="87">
        <f t="shared" si="68"/>
        <v>0</v>
      </c>
    </row>
    <row r="387" spans="1:12" x14ac:dyDescent="0.35">
      <c r="A387" s="84" t="s">
        <v>12</v>
      </c>
      <c r="B387" s="85">
        <v>45452</v>
      </c>
    </row>
    <row r="388" spans="1:12" x14ac:dyDescent="0.35">
      <c r="A388" s="84" t="s">
        <v>13</v>
      </c>
      <c r="B388" s="85">
        <v>45453</v>
      </c>
    </row>
    <row r="389" spans="1:12" x14ac:dyDescent="0.35">
      <c r="A389" s="84" t="s">
        <v>7</v>
      </c>
      <c r="B389" s="85">
        <v>45454</v>
      </c>
    </row>
    <row r="390" spans="1:12" x14ac:dyDescent="0.35">
      <c r="A390" s="84" t="s">
        <v>8</v>
      </c>
      <c r="B390" s="85">
        <v>45455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4F672-9D62-4212-9BA0-3272F496DEB0}">
  <dimension ref="A1:T493"/>
  <sheetViews>
    <sheetView zoomScaleNormal="100" workbookViewId="0">
      <pane ySplit="1" topLeftCell="A2" activePane="bottomLeft" state="frozen"/>
      <selection pane="bottomLeft" activeCell="H2" sqref="H2"/>
    </sheetView>
  </sheetViews>
  <sheetFormatPr defaultRowHeight="15.6" x14ac:dyDescent="0.35"/>
  <cols>
    <col min="1" max="1" width="12.88671875" style="6" bestFit="1" customWidth="1"/>
    <col min="2" max="2" width="11.33203125" style="6" bestFit="1" customWidth="1"/>
    <col min="3" max="3" width="12.88671875" style="6" bestFit="1" customWidth="1"/>
    <col min="4" max="4" width="8.88671875" style="6" bestFit="1" customWidth="1"/>
    <col min="5" max="5" width="9.21875" style="6" customWidth="1"/>
    <col min="6" max="6" width="9.77734375" style="6" customWidth="1"/>
    <col min="7" max="7" width="10.6640625" style="6" bestFit="1" customWidth="1"/>
    <col min="8" max="8" width="12.6640625" style="6" customWidth="1"/>
    <col min="9" max="9" width="9.44140625" style="6" customWidth="1"/>
    <col min="10" max="10" width="9.6640625" style="6" customWidth="1"/>
    <col min="11" max="11" width="11.5546875" style="6" customWidth="1"/>
    <col min="12" max="12" width="14.33203125" style="6" customWidth="1"/>
    <col min="13" max="13" width="11.77734375" style="6" customWidth="1"/>
    <col min="14" max="14" width="12.77734375" style="6" customWidth="1"/>
    <col min="15" max="15" width="12" style="6" bestFit="1" customWidth="1"/>
    <col min="16" max="16" width="14.77734375" style="64" customWidth="1"/>
    <col min="17" max="18" width="13.6640625" style="64" customWidth="1"/>
    <col min="19" max="19" width="61.6640625" style="63" customWidth="1"/>
  </cols>
  <sheetData>
    <row r="1" spans="1:20" s="51" customFormat="1" ht="54.6" thickBot="1" x14ac:dyDescent="0.35">
      <c r="A1" s="46" t="s">
        <v>6</v>
      </c>
      <c r="B1" s="46" t="s">
        <v>0</v>
      </c>
      <c r="C1" s="46" t="s">
        <v>14</v>
      </c>
      <c r="D1" s="46" t="s">
        <v>16</v>
      </c>
      <c r="E1" s="47" t="s">
        <v>1</v>
      </c>
      <c r="F1" s="47" t="s">
        <v>2</v>
      </c>
      <c r="G1" s="46" t="s">
        <v>3</v>
      </c>
      <c r="H1" s="46" t="s">
        <v>98</v>
      </c>
      <c r="I1" s="46" t="s">
        <v>99</v>
      </c>
      <c r="J1" s="46" t="s">
        <v>100</v>
      </c>
      <c r="K1" s="48" t="s">
        <v>101</v>
      </c>
      <c r="L1" s="48" t="s">
        <v>102</v>
      </c>
      <c r="M1" s="48" t="s">
        <v>103</v>
      </c>
      <c r="N1" s="48" t="s">
        <v>104</v>
      </c>
      <c r="O1" s="49" t="s">
        <v>105</v>
      </c>
      <c r="P1" s="49" t="s">
        <v>106</v>
      </c>
      <c r="Q1" s="49" t="s">
        <v>107</v>
      </c>
      <c r="R1" s="49" t="s">
        <v>108</v>
      </c>
      <c r="S1" s="46" t="s">
        <v>87</v>
      </c>
      <c r="T1" s="50"/>
    </row>
    <row r="2" spans="1:20" x14ac:dyDescent="0.35">
      <c r="A2" s="7" t="s">
        <v>7</v>
      </c>
      <c r="B2" s="7">
        <v>45097</v>
      </c>
      <c r="C2" s="7"/>
      <c r="D2" s="7"/>
      <c r="E2" s="8"/>
      <c r="F2" s="8"/>
      <c r="G2" s="9" t="s">
        <v>109</v>
      </c>
      <c r="H2" s="9"/>
      <c r="I2" s="9"/>
      <c r="J2" s="9"/>
      <c r="K2" s="10"/>
      <c r="L2" s="10"/>
      <c r="M2" s="10"/>
      <c r="N2" s="10"/>
      <c r="O2" s="11"/>
      <c r="P2" s="11"/>
      <c r="Q2" s="11"/>
      <c r="R2" s="11"/>
      <c r="S2" s="52"/>
    </row>
    <row r="3" spans="1:20" x14ac:dyDescent="0.35">
      <c r="A3" s="7" t="s">
        <v>8</v>
      </c>
      <c r="B3" s="7">
        <v>45098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1"/>
      <c r="Q3" s="11"/>
      <c r="R3" s="11"/>
      <c r="S3" s="52"/>
    </row>
    <row r="4" spans="1:20" x14ac:dyDescent="0.35">
      <c r="A4" s="7" t="s">
        <v>9</v>
      </c>
      <c r="B4" s="7">
        <v>45099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1"/>
      <c r="Q4" s="11"/>
      <c r="R4" s="11"/>
      <c r="S4" s="52"/>
    </row>
    <row r="5" spans="1:20" x14ac:dyDescent="0.35">
      <c r="A5" s="7" t="s">
        <v>10</v>
      </c>
      <c r="B5" s="7">
        <v>45100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1"/>
      <c r="Q5" s="11"/>
      <c r="R5" s="11"/>
      <c r="S5" s="52"/>
    </row>
    <row r="6" spans="1:20" x14ac:dyDescent="0.35">
      <c r="A6" s="7" t="s">
        <v>11</v>
      </c>
      <c r="B6" s="7">
        <v>45101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1"/>
      <c r="Q6" s="11"/>
      <c r="R6" s="11"/>
      <c r="S6" s="52"/>
    </row>
    <row r="7" spans="1:20" s="17" customFormat="1" ht="16.2" thickBot="1" x14ac:dyDescent="0.4">
      <c r="A7" s="15" t="s">
        <v>12</v>
      </c>
      <c r="B7" s="15">
        <v>45102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21"/>
      <c r="Q7" s="21"/>
      <c r="R7" s="21"/>
      <c r="S7" s="53"/>
    </row>
    <row r="8" spans="1:20" s="73" customFormat="1" ht="31.8" customHeight="1" thickBot="1" x14ac:dyDescent="0.4">
      <c r="A8" s="68"/>
      <c r="B8" s="69"/>
      <c r="C8" s="70"/>
      <c r="D8" s="70"/>
      <c r="E8" s="70"/>
      <c r="F8" s="70"/>
      <c r="G8" s="70" t="e" cm="1">
        <f t="array" ref="G8">SUM(((G2:G7)*30))/60</f>
        <v>#VALUE!</v>
      </c>
      <c r="H8" s="70"/>
      <c r="I8" s="70"/>
      <c r="J8" s="70"/>
      <c r="K8" s="70"/>
      <c r="L8" s="70"/>
      <c r="M8" s="70"/>
      <c r="N8" s="70"/>
      <c r="O8" s="70"/>
      <c r="P8" s="71"/>
      <c r="Q8" s="71"/>
      <c r="R8" s="71"/>
      <c r="S8" s="72"/>
    </row>
    <row r="9" spans="1:20" x14ac:dyDescent="0.35">
      <c r="A9" s="12" t="s">
        <v>13</v>
      </c>
      <c r="B9" s="12">
        <v>45103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25"/>
      <c r="Q9" s="25"/>
      <c r="R9" s="25"/>
      <c r="S9" s="54"/>
    </row>
    <row r="10" spans="1:20" x14ac:dyDescent="0.35">
      <c r="A10" s="7" t="s">
        <v>7</v>
      </c>
      <c r="B10" s="7">
        <v>45104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1"/>
      <c r="Q10" s="11"/>
      <c r="R10" s="11"/>
      <c r="S10" s="52"/>
    </row>
    <row r="11" spans="1:20" x14ac:dyDescent="0.35">
      <c r="A11" s="7" t="s">
        <v>8</v>
      </c>
      <c r="B11" s="7">
        <v>45105</v>
      </c>
      <c r="C11" s="7" t="s">
        <v>18</v>
      </c>
      <c r="D11" s="7" t="s">
        <v>19</v>
      </c>
      <c r="E11" s="8">
        <v>0.73541666666666661</v>
      </c>
      <c r="F11" s="8">
        <v>0.87847222222222221</v>
      </c>
      <c r="G11" s="9"/>
      <c r="H11" s="9" t="str">
        <f>TEXT((F11-E11), "hh:mm")</f>
        <v>03:26</v>
      </c>
      <c r="I11" s="9">
        <v>3</v>
      </c>
      <c r="J11" s="9">
        <v>26</v>
      </c>
      <c r="K11" s="10">
        <f>J11/60</f>
        <v>0.43333333333333335</v>
      </c>
      <c r="L11" s="10">
        <f>I11+K11</f>
        <v>3.4333333333333336</v>
      </c>
      <c r="M11" s="10"/>
      <c r="N11" s="10">
        <v>20</v>
      </c>
      <c r="O11" s="11">
        <f>(M11*N11)</f>
        <v>0</v>
      </c>
      <c r="P11" s="11"/>
      <c r="Q11" s="11"/>
      <c r="R11" s="11"/>
      <c r="S11" s="55"/>
    </row>
    <row r="12" spans="1:20" x14ac:dyDescent="0.35">
      <c r="A12" s="7" t="s">
        <v>9</v>
      </c>
      <c r="B12" s="7">
        <v>45106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1"/>
      <c r="Q12" s="11"/>
      <c r="R12" s="11"/>
      <c r="S12" s="52"/>
    </row>
    <row r="13" spans="1:20" x14ac:dyDescent="0.35">
      <c r="A13" s="7" t="s">
        <v>10</v>
      </c>
      <c r="B13" s="7">
        <v>45107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1"/>
      <c r="Q13" s="11"/>
      <c r="R13" s="11"/>
      <c r="S13" s="52"/>
    </row>
    <row r="14" spans="1:20" x14ac:dyDescent="0.35">
      <c r="A14" s="7" t="s">
        <v>11</v>
      </c>
      <c r="B14" s="7">
        <v>45108</v>
      </c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1"/>
      <c r="Q14" s="11"/>
      <c r="R14" s="11"/>
      <c r="S14" s="52"/>
    </row>
    <row r="15" spans="1:20" s="17" customFormat="1" ht="16.2" thickBot="1" x14ac:dyDescent="0.4">
      <c r="A15" s="15" t="s">
        <v>12</v>
      </c>
      <c r="B15" s="15">
        <v>45109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21"/>
      <c r="Q15" s="21"/>
      <c r="R15" s="21"/>
      <c r="S15" s="53"/>
    </row>
    <row r="16" spans="1:20" s="73" customFormat="1" ht="31.8" customHeight="1" thickBot="1" x14ac:dyDescent="0.4">
      <c r="A16" s="68"/>
      <c r="B16" s="69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1"/>
      <c r="Q16" s="71"/>
      <c r="R16" s="71"/>
      <c r="S16" s="72"/>
    </row>
    <row r="17" spans="1:19" x14ac:dyDescent="0.35">
      <c r="A17" s="12" t="s">
        <v>13</v>
      </c>
      <c r="B17" s="12">
        <v>45110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25"/>
      <c r="Q17" s="25"/>
      <c r="R17" s="25"/>
      <c r="S17" s="54"/>
    </row>
    <row r="18" spans="1:19" x14ac:dyDescent="0.35">
      <c r="A18" s="7" t="s">
        <v>7</v>
      </c>
      <c r="B18" s="7">
        <v>45111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1"/>
      <c r="Q18" s="11"/>
      <c r="R18" s="11"/>
      <c r="S18" s="52"/>
    </row>
    <row r="19" spans="1:19" x14ac:dyDescent="0.35">
      <c r="A19" s="7" t="s">
        <v>8</v>
      </c>
      <c r="B19" s="7">
        <v>45112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1"/>
      <c r="Q19" s="11"/>
      <c r="R19" s="11"/>
      <c r="S19" s="52"/>
    </row>
    <row r="20" spans="1:19" x14ac:dyDescent="0.35">
      <c r="A20" s="7" t="s">
        <v>9</v>
      </c>
      <c r="B20" s="7">
        <v>45113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1"/>
      <c r="Q20" s="11"/>
      <c r="R20" s="11"/>
      <c r="S20" s="52"/>
    </row>
    <row r="21" spans="1:19" x14ac:dyDescent="0.35">
      <c r="A21" s="7" t="s">
        <v>10</v>
      </c>
      <c r="B21" s="7">
        <v>45114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1"/>
      <c r="Q21" s="11"/>
      <c r="R21" s="11"/>
      <c r="S21" s="52"/>
    </row>
    <row r="22" spans="1:19" x14ac:dyDescent="0.35">
      <c r="A22" s="7" t="s">
        <v>11</v>
      </c>
      <c r="B22" s="7">
        <v>45115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1"/>
      <c r="Q22" s="11"/>
      <c r="R22" s="11"/>
      <c r="S22" s="52"/>
    </row>
    <row r="23" spans="1:19" s="17" customFormat="1" ht="16.2" thickBot="1" x14ac:dyDescent="0.4">
      <c r="A23" s="15" t="s">
        <v>12</v>
      </c>
      <c r="B23" s="15">
        <v>45116</v>
      </c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21"/>
      <c r="Q23" s="21"/>
      <c r="R23" s="21"/>
      <c r="S23" s="53"/>
    </row>
    <row r="24" spans="1:19" s="73" customFormat="1" ht="31.8" customHeight="1" thickBot="1" x14ac:dyDescent="0.4">
      <c r="A24" s="68"/>
      <c r="B24" s="69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1"/>
      <c r="Q24" s="71"/>
      <c r="R24" s="71"/>
      <c r="S24" s="72"/>
    </row>
    <row r="25" spans="1:19" x14ac:dyDescent="0.35">
      <c r="A25" s="12" t="s">
        <v>13</v>
      </c>
      <c r="B25" s="12">
        <v>45117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25"/>
      <c r="Q25" s="25"/>
      <c r="R25" s="25"/>
      <c r="S25" s="54"/>
    </row>
    <row r="26" spans="1:19" x14ac:dyDescent="0.35">
      <c r="A26" s="7" t="s">
        <v>7</v>
      </c>
      <c r="B26" s="7">
        <v>45118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1"/>
      <c r="Q26" s="11"/>
      <c r="R26" s="11"/>
      <c r="S26" s="52"/>
    </row>
    <row r="27" spans="1:19" x14ac:dyDescent="0.35">
      <c r="A27" s="7" t="s">
        <v>8</v>
      </c>
      <c r="B27" s="7">
        <v>45119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1"/>
      <c r="Q27" s="11"/>
      <c r="R27" s="11"/>
      <c r="S27" s="52"/>
    </row>
    <row r="28" spans="1:19" x14ac:dyDescent="0.35">
      <c r="A28" s="7" t="s">
        <v>9</v>
      </c>
      <c r="B28" s="7">
        <v>45120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1"/>
      <c r="Q28" s="11"/>
      <c r="R28" s="11"/>
      <c r="S28" s="52"/>
    </row>
    <row r="29" spans="1:19" x14ac:dyDescent="0.35">
      <c r="A29" s="7" t="s">
        <v>10</v>
      </c>
      <c r="B29" s="7">
        <v>45121</v>
      </c>
      <c r="C29" s="7" t="s">
        <v>18</v>
      </c>
      <c r="D29" s="7" t="s">
        <v>19</v>
      </c>
      <c r="E29" s="8">
        <v>0.76736111111111116</v>
      </c>
      <c r="F29" s="8">
        <v>0.83124999999999993</v>
      </c>
      <c r="G29" s="9"/>
      <c r="H29" s="9" t="str">
        <f>TEXT((F29-E29), "hh:mm")</f>
        <v>01:32</v>
      </c>
      <c r="I29" s="9">
        <v>1</v>
      </c>
      <c r="J29" s="9">
        <v>32</v>
      </c>
      <c r="K29" s="10">
        <f>J29/60</f>
        <v>0.53333333333333333</v>
      </c>
      <c r="L29" s="10">
        <f>I29+K29</f>
        <v>1.5333333333333332</v>
      </c>
      <c r="M29" s="10"/>
      <c r="N29" s="10">
        <v>20</v>
      </c>
      <c r="O29" s="11">
        <f>(M29*N29)</f>
        <v>0</v>
      </c>
      <c r="P29" s="11"/>
      <c r="Q29" s="11"/>
      <c r="R29" s="11"/>
      <c r="S29" s="55"/>
    </row>
    <row r="30" spans="1:19" x14ac:dyDescent="0.35">
      <c r="A30" s="7" t="s">
        <v>11</v>
      </c>
      <c r="B30" s="7">
        <v>45122</v>
      </c>
      <c r="C30" s="7" t="s">
        <v>18</v>
      </c>
      <c r="D30" s="7" t="s">
        <v>19</v>
      </c>
      <c r="E30" s="8">
        <v>0.68888888888888899</v>
      </c>
      <c r="F30" s="8">
        <v>0.75763888888888886</v>
      </c>
      <c r="G30" s="9"/>
      <c r="H30" s="9" t="str">
        <f>TEXT((F30-E30), "hh:mm")</f>
        <v>01:39</v>
      </c>
      <c r="I30" s="9">
        <v>1</v>
      </c>
      <c r="J30" s="9">
        <v>39</v>
      </c>
      <c r="K30" s="10">
        <f>J30/60</f>
        <v>0.65</v>
      </c>
      <c r="L30" s="10">
        <f>I30+K30</f>
        <v>1.65</v>
      </c>
      <c r="M30" s="10"/>
      <c r="N30" s="10">
        <v>20</v>
      </c>
      <c r="O30" s="11">
        <f>(M30*N30)</f>
        <v>0</v>
      </c>
      <c r="P30" s="11"/>
      <c r="Q30" s="11"/>
      <c r="R30" s="11"/>
      <c r="S30" s="55"/>
    </row>
    <row r="31" spans="1:19" s="17" customFormat="1" ht="16.2" thickBot="1" x14ac:dyDescent="0.4">
      <c r="A31" s="15" t="s">
        <v>12</v>
      </c>
      <c r="B31" s="15">
        <v>45123</v>
      </c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21"/>
      <c r="Q31" s="21"/>
      <c r="R31" s="21"/>
      <c r="S31" s="53"/>
    </row>
    <row r="32" spans="1:19" s="73" customFormat="1" ht="31.8" customHeight="1" thickBot="1" x14ac:dyDescent="0.4">
      <c r="A32" s="68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1"/>
      <c r="Q32" s="71"/>
      <c r="R32" s="71"/>
      <c r="S32" s="72"/>
    </row>
    <row r="33" spans="1:19" x14ac:dyDescent="0.35">
      <c r="A33" s="12" t="s">
        <v>13</v>
      </c>
      <c r="B33" s="12">
        <v>45124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25"/>
      <c r="Q33" s="25"/>
      <c r="R33" s="25"/>
      <c r="S33" s="54"/>
    </row>
    <row r="34" spans="1:19" x14ac:dyDescent="0.35">
      <c r="A34" s="7" t="s">
        <v>7</v>
      </c>
      <c r="B34" s="7">
        <v>45125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1"/>
      <c r="Q34" s="11"/>
      <c r="R34" s="11"/>
      <c r="S34" s="52"/>
    </row>
    <row r="35" spans="1:19" x14ac:dyDescent="0.35">
      <c r="A35" s="7" t="s">
        <v>8</v>
      </c>
      <c r="B35" s="7">
        <v>45126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1"/>
      <c r="Q35" s="11"/>
      <c r="R35" s="11"/>
      <c r="S35" s="52"/>
    </row>
    <row r="36" spans="1:19" x14ac:dyDescent="0.35">
      <c r="A36" s="7" t="s">
        <v>9</v>
      </c>
      <c r="B36" s="7">
        <v>45127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1"/>
      <c r="Q36" s="11"/>
      <c r="R36" s="11"/>
      <c r="S36" s="52"/>
    </row>
    <row r="37" spans="1:19" x14ac:dyDescent="0.35">
      <c r="A37" s="7" t="s">
        <v>10</v>
      </c>
      <c r="B37" s="7">
        <v>45128</v>
      </c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1"/>
      <c r="Q37" s="11"/>
      <c r="R37" s="11"/>
      <c r="S37" s="52"/>
    </row>
    <row r="38" spans="1:19" x14ac:dyDescent="0.35">
      <c r="A38" s="7" t="s">
        <v>11</v>
      </c>
      <c r="B38" s="7">
        <v>45129</v>
      </c>
      <c r="C38" s="7" t="s">
        <v>18</v>
      </c>
      <c r="D38" s="7" t="s">
        <v>19</v>
      </c>
      <c r="E38" s="8">
        <v>0.43194444444444446</v>
      </c>
      <c r="F38" s="8">
        <v>0.8222222222222223</v>
      </c>
      <c r="G38" s="9"/>
      <c r="H38" s="9" t="str">
        <f>TEXT((F38-E38), "hh:mm")</f>
        <v>09:22</v>
      </c>
      <c r="I38" s="9">
        <v>9</v>
      </c>
      <c r="J38" s="9">
        <v>22</v>
      </c>
      <c r="K38" s="10">
        <f>J38/60</f>
        <v>0.36666666666666664</v>
      </c>
      <c r="L38" s="10">
        <f>I38+K38</f>
        <v>9.3666666666666671</v>
      </c>
      <c r="M38" s="10"/>
      <c r="N38" s="10">
        <v>20</v>
      </c>
      <c r="O38" s="11">
        <f>(M38*N38)</f>
        <v>0</v>
      </c>
      <c r="P38" s="11"/>
      <c r="Q38" s="11"/>
      <c r="R38" s="11"/>
      <c r="S38" s="55"/>
    </row>
    <row r="39" spans="1:19" s="17" customFormat="1" ht="16.2" thickBot="1" x14ac:dyDescent="0.4">
      <c r="A39" s="15" t="s">
        <v>12</v>
      </c>
      <c r="B39" s="15">
        <v>45130</v>
      </c>
      <c r="C39" s="15" t="s">
        <v>18</v>
      </c>
      <c r="D39" s="15" t="s">
        <v>19</v>
      </c>
      <c r="E39" s="18">
        <v>0.55902777777777779</v>
      </c>
      <c r="F39" s="18">
        <v>0.71458333333333324</v>
      </c>
      <c r="G39" s="19"/>
      <c r="H39" s="19" t="str">
        <f>TEXT((F39-E39), "hh:mm")</f>
        <v>03:44</v>
      </c>
      <c r="I39" s="19">
        <v>3</v>
      </c>
      <c r="J39" s="19">
        <v>44</v>
      </c>
      <c r="K39" s="20">
        <f>J39/60</f>
        <v>0.73333333333333328</v>
      </c>
      <c r="L39" s="20">
        <f>I39+K39</f>
        <v>3.7333333333333334</v>
      </c>
      <c r="M39" s="20"/>
      <c r="N39" s="20">
        <v>20</v>
      </c>
      <c r="O39" s="21">
        <f>(M39*N39)</f>
        <v>0</v>
      </c>
      <c r="P39" s="21"/>
      <c r="Q39" s="21"/>
      <c r="R39" s="21"/>
      <c r="S39" s="56"/>
    </row>
    <row r="40" spans="1:19" s="73" customFormat="1" ht="31.8" customHeight="1" thickBot="1" x14ac:dyDescent="0.4">
      <c r="A40" s="68"/>
      <c r="B40" s="69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1"/>
      <c r="Q40" s="71"/>
      <c r="R40" s="71"/>
      <c r="S40" s="72"/>
    </row>
    <row r="41" spans="1:19" x14ac:dyDescent="0.35">
      <c r="A41" s="12" t="s">
        <v>13</v>
      </c>
      <c r="B41" s="12">
        <v>45131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25"/>
      <c r="Q41" s="25"/>
      <c r="R41" s="25"/>
      <c r="S41" s="54"/>
    </row>
    <row r="42" spans="1:19" x14ac:dyDescent="0.35">
      <c r="A42" s="7" t="s">
        <v>7</v>
      </c>
      <c r="B42" s="7">
        <v>45132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1"/>
      <c r="Q42" s="11"/>
      <c r="R42" s="11"/>
      <c r="S42" s="52"/>
    </row>
    <row r="43" spans="1:19" x14ac:dyDescent="0.35">
      <c r="A43" s="7" t="s">
        <v>8</v>
      </c>
      <c r="B43" s="7">
        <v>45133</v>
      </c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1"/>
      <c r="Q43" s="11"/>
      <c r="R43" s="11"/>
      <c r="S43" s="52"/>
    </row>
    <row r="44" spans="1:19" x14ac:dyDescent="0.35">
      <c r="A44" s="7" t="s">
        <v>9</v>
      </c>
      <c r="B44" s="7">
        <v>45134</v>
      </c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1"/>
      <c r="Q44" s="11"/>
      <c r="R44" s="11"/>
      <c r="S44" s="52"/>
    </row>
    <row r="45" spans="1:19" x14ac:dyDescent="0.35">
      <c r="A45" s="7" t="s">
        <v>10</v>
      </c>
      <c r="B45" s="7">
        <v>45135</v>
      </c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1"/>
      <c r="Q45" s="11"/>
      <c r="R45" s="11"/>
      <c r="S45" s="52"/>
    </row>
    <row r="46" spans="1:19" x14ac:dyDescent="0.35">
      <c r="A46" s="7" t="s">
        <v>11</v>
      </c>
      <c r="B46" s="7">
        <v>45136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1"/>
      <c r="Q46" s="11"/>
      <c r="R46" s="11"/>
      <c r="S46" s="52"/>
    </row>
    <row r="47" spans="1:19" s="17" customFormat="1" ht="16.2" thickBot="1" x14ac:dyDescent="0.4">
      <c r="A47" s="15" t="s">
        <v>12</v>
      </c>
      <c r="B47" s="15">
        <v>45137</v>
      </c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21"/>
      <c r="Q47" s="21"/>
      <c r="R47" s="21"/>
      <c r="S47" s="53"/>
    </row>
    <row r="48" spans="1:19" s="73" customFormat="1" ht="31.8" customHeight="1" thickBot="1" x14ac:dyDescent="0.4">
      <c r="A48" s="68"/>
      <c r="B48" s="69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1"/>
      <c r="Q48" s="71"/>
      <c r="R48" s="71"/>
      <c r="S48" s="72"/>
    </row>
    <row r="49" spans="1:19" x14ac:dyDescent="0.35">
      <c r="A49" s="12" t="s">
        <v>13</v>
      </c>
      <c r="B49" s="12">
        <v>45138</v>
      </c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25"/>
      <c r="Q49" s="25"/>
      <c r="R49" s="25"/>
      <c r="S49" s="54"/>
    </row>
    <row r="50" spans="1:19" x14ac:dyDescent="0.35">
      <c r="A50" s="7" t="s">
        <v>7</v>
      </c>
      <c r="B50" s="7">
        <v>45139</v>
      </c>
      <c r="C50" s="7" t="s">
        <v>18</v>
      </c>
      <c r="D50" s="7" t="s">
        <v>19</v>
      </c>
      <c r="E50" s="8">
        <v>0.75208333333333333</v>
      </c>
      <c r="F50" s="8">
        <v>0.90625</v>
      </c>
      <c r="G50" s="9"/>
      <c r="H50" s="9" t="str">
        <f>TEXT((F50-E50), "hh:mm")</f>
        <v>03:42</v>
      </c>
      <c r="I50" s="9">
        <v>3</v>
      </c>
      <c r="J50" s="9">
        <v>42</v>
      </c>
      <c r="K50" s="10">
        <f>J50/60</f>
        <v>0.7</v>
      </c>
      <c r="L50" s="10">
        <f>I50+K50</f>
        <v>3.7</v>
      </c>
      <c r="M50" s="10"/>
      <c r="N50" s="10">
        <v>20</v>
      </c>
      <c r="O50" s="11">
        <f>(M50*N50)</f>
        <v>0</v>
      </c>
      <c r="P50" s="11"/>
      <c r="Q50" s="11"/>
      <c r="R50" s="11"/>
      <c r="S50" s="55"/>
    </row>
    <row r="51" spans="1:19" x14ac:dyDescent="0.35">
      <c r="A51" s="7" t="s">
        <v>8</v>
      </c>
      <c r="B51" s="7">
        <v>45140</v>
      </c>
      <c r="C51" s="7" t="s">
        <v>18</v>
      </c>
      <c r="D51" s="7" t="s">
        <v>19</v>
      </c>
      <c r="E51" s="8">
        <v>0.53819444444444442</v>
      </c>
      <c r="F51" s="8">
        <v>0.80833333333333324</v>
      </c>
      <c r="G51" s="9"/>
      <c r="H51" s="9" t="str">
        <f>TEXT((F51-E51), "hh:mm")</f>
        <v>06:29</v>
      </c>
      <c r="I51" s="9">
        <v>6</v>
      </c>
      <c r="J51" s="9">
        <v>29</v>
      </c>
      <c r="K51" s="10">
        <f>J51/60</f>
        <v>0.48333333333333334</v>
      </c>
      <c r="L51" s="10">
        <f>I51+K51</f>
        <v>6.4833333333333334</v>
      </c>
      <c r="M51" s="10"/>
      <c r="N51" s="10">
        <v>20</v>
      </c>
      <c r="O51" s="11">
        <f>(M51*N51)</f>
        <v>0</v>
      </c>
      <c r="P51" s="11"/>
      <c r="Q51" s="11"/>
      <c r="R51" s="11"/>
      <c r="S51" s="55"/>
    </row>
    <row r="52" spans="1:19" x14ac:dyDescent="0.35">
      <c r="A52" s="7" t="s">
        <v>9</v>
      </c>
      <c r="B52" s="7">
        <v>45141</v>
      </c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1"/>
      <c r="Q52" s="11"/>
      <c r="R52" s="11"/>
      <c r="S52" s="52"/>
    </row>
    <row r="53" spans="1:19" x14ac:dyDescent="0.35">
      <c r="A53" s="7" t="s">
        <v>10</v>
      </c>
      <c r="B53" s="7">
        <v>45142</v>
      </c>
      <c r="C53" s="7" t="s">
        <v>18</v>
      </c>
      <c r="D53" s="7" t="s">
        <v>19</v>
      </c>
      <c r="E53" s="8">
        <v>0.74097222222222225</v>
      </c>
      <c r="F53" s="8">
        <v>0.90416666666666667</v>
      </c>
      <c r="G53" s="9"/>
      <c r="H53" s="9" t="str">
        <f>TEXT((F53-E53), "hh:mm")</f>
        <v>03:55</v>
      </c>
      <c r="I53" s="9">
        <v>3</v>
      </c>
      <c r="J53" s="9">
        <v>55</v>
      </c>
      <c r="K53" s="10">
        <f>J53/60</f>
        <v>0.91666666666666663</v>
      </c>
      <c r="L53" s="10">
        <f>I53+K53</f>
        <v>3.9166666666666665</v>
      </c>
      <c r="M53" s="10"/>
      <c r="N53" s="10">
        <v>20</v>
      </c>
      <c r="O53" s="11">
        <f>(M53*N53)</f>
        <v>0</v>
      </c>
      <c r="P53" s="11"/>
      <c r="Q53" s="11"/>
      <c r="R53" s="11"/>
      <c r="S53" s="55"/>
    </row>
    <row r="54" spans="1:19" x14ac:dyDescent="0.35">
      <c r="A54" s="7" t="s">
        <v>11</v>
      </c>
      <c r="B54" s="7">
        <v>45143</v>
      </c>
      <c r="C54" s="7" t="s">
        <v>18</v>
      </c>
      <c r="D54" s="7" t="s">
        <v>19</v>
      </c>
      <c r="E54" s="8">
        <v>0.37986111111111115</v>
      </c>
      <c r="F54" s="8">
        <v>0.62708333333333333</v>
      </c>
      <c r="G54" s="9"/>
      <c r="H54" s="9" t="str">
        <f>TEXT((F54-E54), "hh:mm")</f>
        <v>05:56</v>
      </c>
      <c r="I54" s="9">
        <v>5</v>
      </c>
      <c r="J54" s="9">
        <v>56</v>
      </c>
      <c r="K54" s="10">
        <f>J54/60</f>
        <v>0.93333333333333335</v>
      </c>
      <c r="L54" s="10">
        <f>I54+K54</f>
        <v>5.9333333333333336</v>
      </c>
      <c r="M54" s="10"/>
      <c r="N54" s="10">
        <v>20</v>
      </c>
      <c r="O54" s="11">
        <f>(M54*N54)</f>
        <v>0</v>
      </c>
      <c r="P54" s="11"/>
      <c r="Q54" s="11"/>
      <c r="R54" s="11"/>
      <c r="S54" s="55"/>
    </row>
    <row r="55" spans="1:19" s="17" customFormat="1" ht="16.2" thickBot="1" x14ac:dyDescent="0.4">
      <c r="A55" s="15" t="s">
        <v>12</v>
      </c>
      <c r="B55" s="15">
        <v>45144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21"/>
      <c r="Q55" s="21"/>
      <c r="R55" s="21"/>
      <c r="S55" s="53"/>
    </row>
    <row r="56" spans="1:19" x14ac:dyDescent="0.35">
      <c r="A56" s="37"/>
      <c r="B56" s="37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6"/>
      <c r="Q56" s="66"/>
      <c r="R56" s="66"/>
      <c r="S56" s="67"/>
    </row>
    <row r="57" spans="1:19" x14ac:dyDescent="0.35">
      <c r="A57" s="12" t="s">
        <v>13</v>
      </c>
      <c r="B57" s="12">
        <v>45145</v>
      </c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25"/>
      <c r="Q57" s="25"/>
      <c r="R57" s="25"/>
      <c r="S57" s="54"/>
    </row>
    <row r="58" spans="1:19" x14ac:dyDescent="0.35">
      <c r="A58" s="7" t="s">
        <v>7</v>
      </c>
      <c r="B58" s="7">
        <v>45146</v>
      </c>
      <c r="C58" s="7" t="s">
        <v>18</v>
      </c>
      <c r="D58" s="7" t="s">
        <v>19</v>
      </c>
      <c r="E58" s="8">
        <v>0.77083333333333337</v>
      </c>
      <c r="F58" s="8">
        <v>0.88958333333333339</v>
      </c>
      <c r="G58" s="9"/>
      <c r="H58" s="9" t="str">
        <f t="shared" ref="H58:H63" si="0">TEXT((F58-E58), "hh:mm")</f>
        <v>02:51</v>
      </c>
      <c r="I58" s="9">
        <v>2</v>
      </c>
      <c r="J58" s="9">
        <v>51</v>
      </c>
      <c r="K58" s="10">
        <f t="shared" ref="K58:K63" si="1">J58/60</f>
        <v>0.85</v>
      </c>
      <c r="L58" s="10">
        <f t="shared" ref="L58:L63" si="2">I58+K58</f>
        <v>2.85</v>
      </c>
      <c r="M58" s="10"/>
      <c r="N58" s="10">
        <v>20</v>
      </c>
      <c r="O58" s="11">
        <f t="shared" ref="O58:O63" si="3">(M58*N58)</f>
        <v>0</v>
      </c>
      <c r="P58" s="11"/>
      <c r="Q58" s="11"/>
      <c r="R58" s="11"/>
      <c r="S58" s="55"/>
    </row>
    <row r="59" spans="1:19" x14ac:dyDescent="0.35">
      <c r="A59" s="7" t="s">
        <v>8</v>
      </c>
      <c r="B59" s="7">
        <v>45147</v>
      </c>
      <c r="C59" s="7" t="s">
        <v>18</v>
      </c>
      <c r="D59" s="7" t="s">
        <v>19</v>
      </c>
      <c r="E59" s="8">
        <v>0.71597222222222223</v>
      </c>
      <c r="F59" s="8">
        <v>0.76597222222222217</v>
      </c>
      <c r="G59" s="9"/>
      <c r="H59" s="9" t="str">
        <f t="shared" si="0"/>
        <v>01:12</v>
      </c>
      <c r="I59" s="9">
        <v>1</v>
      </c>
      <c r="J59" s="9">
        <v>12</v>
      </c>
      <c r="K59" s="10">
        <f t="shared" si="1"/>
        <v>0.2</v>
      </c>
      <c r="L59" s="10">
        <f t="shared" si="2"/>
        <v>1.2</v>
      </c>
      <c r="M59" s="10"/>
      <c r="N59" s="10">
        <v>20</v>
      </c>
      <c r="O59" s="11">
        <f t="shared" si="3"/>
        <v>0</v>
      </c>
      <c r="P59" s="11"/>
      <c r="Q59" s="11"/>
      <c r="R59" s="11"/>
      <c r="S59" s="55"/>
    </row>
    <row r="60" spans="1:19" x14ac:dyDescent="0.35">
      <c r="A60" s="7" t="s">
        <v>9</v>
      </c>
      <c r="B60" s="7">
        <v>45148</v>
      </c>
      <c r="C60" s="7" t="s">
        <v>18</v>
      </c>
      <c r="D60" s="7" t="s">
        <v>19</v>
      </c>
      <c r="E60" s="8">
        <v>0.72430555555555554</v>
      </c>
      <c r="F60" s="8">
        <v>0.88958333333333339</v>
      </c>
      <c r="G60" s="9"/>
      <c r="H60" s="9" t="str">
        <f t="shared" si="0"/>
        <v>03:58</v>
      </c>
      <c r="I60" s="9">
        <v>3</v>
      </c>
      <c r="J60" s="9">
        <v>58</v>
      </c>
      <c r="K60" s="10">
        <f t="shared" si="1"/>
        <v>0.96666666666666667</v>
      </c>
      <c r="L60" s="10">
        <f t="shared" si="2"/>
        <v>3.9666666666666668</v>
      </c>
      <c r="M60" s="10"/>
      <c r="N60" s="10">
        <v>20</v>
      </c>
      <c r="O60" s="11">
        <f t="shared" si="3"/>
        <v>0</v>
      </c>
      <c r="P60" s="11"/>
      <c r="Q60" s="11"/>
      <c r="R60" s="11"/>
      <c r="S60" s="55"/>
    </row>
    <row r="61" spans="1:19" x14ac:dyDescent="0.35">
      <c r="A61" s="7" t="s">
        <v>10</v>
      </c>
      <c r="B61" s="7">
        <v>45149</v>
      </c>
      <c r="C61" s="7" t="s">
        <v>18</v>
      </c>
      <c r="D61" s="7" t="s">
        <v>19</v>
      </c>
      <c r="E61" s="8">
        <v>0.72569444444444453</v>
      </c>
      <c r="F61" s="8">
        <v>0.87430555555555556</v>
      </c>
      <c r="G61" s="9"/>
      <c r="H61" s="9" t="str">
        <f t="shared" si="0"/>
        <v>03:34</v>
      </c>
      <c r="I61" s="9">
        <v>3</v>
      </c>
      <c r="J61" s="9">
        <v>34</v>
      </c>
      <c r="K61" s="10">
        <f t="shared" si="1"/>
        <v>0.56666666666666665</v>
      </c>
      <c r="L61" s="10">
        <f t="shared" si="2"/>
        <v>3.5666666666666664</v>
      </c>
      <c r="M61" s="10"/>
      <c r="N61" s="10">
        <v>20</v>
      </c>
      <c r="O61" s="11">
        <f t="shared" si="3"/>
        <v>0</v>
      </c>
      <c r="P61" s="11"/>
      <c r="Q61" s="11"/>
      <c r="R61" s="11"/>
      <c r="S61" s="55"/>
    </row>
    <row r="62" spans="1:19" x14ac:dyDescent="0.35">
      <c r="A62" s="7" t="s">
        <v>11</v>
      </c>
      <c r="B62" s="7">
        <v>45150</v>
      </c>
      <c r="C62" s="7" t="s">
        <v>18</v>
      </c>
      <c r="D62" s="7" t="s">
        <v>19</v>
      </c>
      <c r="E62" s="8">
        <v>0.6479166666666667</v>
      </c>
      <c r="F62" s="8">
        <v>0.91111111111111109</v>
      </c>
      <c r="G62" s="9"/>
      <c r="H62" s="9" t="str">
        <f t="shared" si="0"/>
        <v>06:19</v>
      </c>
      <c r="I62" s="9">
        <v>6</v>
      </c>
      <c r="J62" s="9">
        <v>19</v>
      </c>
      <c r="K62" s="10">
        <f t="shared" si="1"/>
        <v>0.31666666666666665</v>
      </c>
      <c r="L62" s="10">
        <f t="shared" si="2"/>
        <v>6.3166666666666664</v>
      </c>
      <c r="M62" s="10"/>
      <c r="N62" s="10">
        <v>20</v>
      </c>
      <c r="O62" s="11">
        <f t="shared" si="3"/>
        <v>0</v>
      </c>
      <c r="P62" s="11"/>
      <c r="Q62" s="11"/>
      <c r="R62" s="11"/>
      <c r="S62" s="55"/>
    </row>
    <row r="63" spans="1:19" s="17" customFormat="1" ht="16.2" thickBot="1" x14ac:dyDescent="0.4">
      <c r="A63" s="15" t="s">
        <v>12</v>
      </c>
      <c r="B63" s="15">
        <v>45151</v>
      </c>
      <c r="C63" s="15" t="s">
        <v>18</v>
      </c>
      <c r="D63" s="15" t="s">
        <v>19</v>
      </c>
      <c r="E63" s="18">
        <v>0.52638888888888891</v>
      </c>
      <c r="F63" s="18">
        <v>0.71805555555555556</v>
      </c>
      <c r="G63" s="19"/>
      <c r="H63" s="19" t="str">
        <f t="shared" si="0"/>
        <v>04:36</v>
      </c>
      <c r="I63" s="19">
        <v>4</v>
      </c>
      <c r="J63" s="19">
        <v>36</v>
      </c>
      <c r="K63" s="20">
        <f t="shared" si="1"/>
        <v>0.6</v>
      </c>
      <c r="L63" s="20">
        <f t="shared" si="2"/>
        <v>4.5999999999999996</v>
      </c>
      <c r="M63" s="20"/>
      <c r="N63" s="20">
        <v>20</v>
      </c>
      <c r="O63" s="21">
        <f t="shared" si="3"/>
        <v>0</v>
      </c>
      <c r="P63" s="21"/>
      <c r="Q63" s="21"/>
      <c r="R63" s="21"/>
      <c r="S63" s="56"/>
    </row>
    <row r="64" spans="1:19" x14ac:dyDescent="0.35">
      <c r="A64" s="37"/>
      <c r="B64" s="37"/>
      <c r="C64" s="37"/>
      <c r="D64" s="37"/>
      <c r="E64" s="74"/>
      <c r="F64" s="74"/>
      <c r="G64" s="75"/>
      <c r="H64" s="75"/>
      <c r="I64" s="75"/>
      <c r="J64" s="75"/>
      <c r="K64" s="76"/>
      <c r="L64" s="76"/>
      <c r="M64" s="76"/>
      <c r="N64" s="76"/>
      <c r="O64" s="66"/>
      <c r="P64" s="66"/>
      <c r="Q64" s="66"/>
      <c r="R64" s="66"/>
      <c r="S64" s="77"/>
    </row>
    <row r="65" spans="1:19" x14ac:dyDescent="0.35">
      <c r="A65" s="12" t="s">
        <v>13</v>
      </c>
      <c r="B65" s="12">
        <v>45152</v>
      </c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25"/>
      <c r="Q65" s="25"/>
      <c r="R65" s="25"/>
      <c r="S65" s="54"/>
    </row>
    <row r="66" spans="1:19" x14ac:dyDescent="0.35">
      <c r="A66" s="7" t="s">
        <v>7</v>
      </c>
      <c r="B66" s="7">
        <v>45153</v>
      </c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1"/>
      <c r="Q66" s="11"/>
      <c r="R66" s="11"/>
      <c r="S66" s="52"/>
    </row>
    <row r="67" spans="1:19" x14ac:dyDescent="0.35">
      <c r="A67" s="7" t="s">
        <v>8</v>
      </c>
      <c r="B67" s="7">
        <v>45154</v>
      </c>
      <c r="C67" s="7" t="s">
        <v>18</v>
      </c>
      <c r="D67" s="7" t="s">
        <v>19</v>
      </c>
      <c r="E67" s="8">
        <v>0.68541666666666667</v>
      </c>
      <c r="F67" s="8">
        <v>0.8965277777777777</v>
      </c>
      <c r="G67" s="9"/>
      <c r="H67" s="9" t="str">
        <f>TEXT((F67-E67), "hh:mm")</f>
        <v>05:04</v>
      </c>
      <c r="I67" s="9">
        <v>5</v>
      </c>
      <c r="J67" s="9">
        <v>4</v>
      </c>
      <c r="K67" s="10">
        <f>J67/60</f>
        <v>6.6666666666666666E-2</v>
      </c>
      <c r="L67" s="10">
        <f>I67+K67</f>
        <v>5.0666666666666664</v>
      </c>
      <c r="M67" s="10"/>
      <c r="N67" s="10">
        <v>20</v>
      </c>
      <c r="O67" s="11">
        <f>(M67*N67)</f>
        <v>0</v>
      </c>
      <c r="P67" s="11"/>
      <c r="Q67" s="11"/>
      <c r="R67" s="11"/>
      <c r="S67" s="55"/>
    </row>
    <row r="68" spans="1:19" x14ac:dyDescent="0.35">
      <c r="A68" s="7" t="s">
        <v>9</v>
      </c>
      <c r="B68" s="7">
        <v>45155</v>
      </c>
      <c r="C68" s="7" t="s">
        <v>18</v>
      </c>
      <c r="D68" s="7" t="s">
        <v>19</v>
      </c>
      <c r="E68" s="8">
        <v>0.71458333333333324</v>
      </c>
      <c r="F68" s="8">
        <v>0.89027777777777783</v>
      </c>
      <c r="G68" s="9"/>
      <c r="H68" s="9" t="str">
        <f>TEXT((F68-E68), "hh:mm")</f>
        <v>04:13</v>
      </c>
      <c r="I68" s="9">
        <v>4</v>
      </c>
      <c r="J68" s="9">
        <v>13</v>
      </c>
      <c r="K68" s="10">
        <f>J68/60</f>
        <v>0.21666666666666667</v>
      </c>
      <c r="L68" s="10">
        <f>I68+K68</f>
        <v>4.2166666666666668</v>
      </c>
      <c r="M68" s="10"/>
      <c r="N68" s="10">
        <v>20</v>
      </c>
      <c r="O68" s="11">
        <f>(M68*N68)</f>
        <v>0</v>
      </c>
      <c r="P68" s="11"/>
      <c r="Q68" s="11"/>
      <c r="R68" s="11"/>
      <c r="S68" s="55"/>
    </row>
    <row r="69" spans="1:19" x14ac:dyDescent="0.35">
      <c r="A69" s="7" t="s">
        <v>10</v>
      </c>
      <c r="B69" s="7">
        <v>45156</v>
      </c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1"/>
      <c r="Q69" s="11"/>
      <c r="R69" s="11"/>
      <c r="S69" s="52"/>
    </row>
    <row r="70" spans="1:19" x14ac:dyDescent="0.35">
      <c r="A70" s="7" t="s">
        <v>11</v>
      </c>
      <c r="B70" s="7">
        <v>45157</v>
      </c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1"/>
      <c r="Q70" s="11"/>
      <c r="R70" s="11"/>
      <c r="S70" s="52"/>
    </row>
    <row r="71" spans="1:19" s="17" customFormat="1" ht="16.2" thickBot="1" x14ac:dyDescent="0.4">
      <c r="A71" s="15" t="s">
        <v>12</v>
      </c>
      <c r="B71" s="15">
        <v>45158</v>
      </c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21"/>
      <c r="Q71" s="21"/>
      <c r="R71" s="21"/>
      <c r="S71" s="53"/>
    </row>
    <row r="72" spans="1:19" x14ac:dyDescent="0.35">
      <c r="A72" s="37"/>
      <c r="B72" s="37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6"/>
      <c r="Q72" s="66"/>
      <c r="R72" s="66"/>
      <c r="S72" s="67"/>
    </row>
    <row r="73" spans="1:19" x14ac:dyDescent="0.35">
      <c r="A73" s="12" t="s">
        <v>13</v>
      </c>
      <c r="B73" s="12">
        <v>45159</v>
      </c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25"/>
      <c r="Q73" s="25"/>
      <c r="R73" s="25"/>
      <c r="S73" s="54"/>
    </row>
    <row r="74" spans="1:19" x14ac:dyDescent="0.35">
      <c r="A74" s="7" t="s">
        <v>7</v>
      </c>
      <c r="B74" s="7">
        <v>45160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1"/>
      <c r="Q74" s="11"/>
      <c r="R74" s="11"/>
      <c r="S74" s="52"/>
    </row>
    <row r="75" spans="1:19" x14ac:dyDescent="0.35">
      <c r="A75" s="7" t="s">
        <v>8</v>
      </c>
      <c r="B75" s="7">
        <v>45161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1"/>
      <c r="Q75" s="11"/>
      <c r="R75" s="11"/>
      <c r="S75" s="52"/>
    </row>
    <row r="76" spans="1:19" x14ac:dyDescent="0.35">
      <c r="A76" s="7" t="s">
        <v>9</v>
      </c>
      <c r="B76" s="7">
        <v>45162</v>
      </c>
      <c r="C76" s="7" t="s">
        <v>18</v>
      </c>
      <c r="D76" s="7" t="s">
        <v>19</v>
      </c>
      <c r="E76" s="8">
        <v>0.77500000000000002</v>
      </c>
      <c r="F76" s="8">
        <v>0.83680555555555547</v>
      </c>
      <c r="G76" s="9"/>
      <c r="H76" s="9" t="str">
        <f>TEXT((F76-E76), "hh:mm")</f>
        <v>01:29</v>
      </c>
      <c r="I76" s="9">
        <v>1</v>
      </c>
      <c r="J76" s="9">
        <v>29</v>
      </c>
      <c r="K76" s="10">
        <f>J76/60</f>
        <v>0.48333333333333334</v>
      </c>
      <c r="L76" s="10">
        <f>I76+K76</f>
        <v>1.4833333333333334</v>
      </c>
      <c r="M76" s="10"/>
      <c r="N76" s="10">
        <v>20</v>
      </c>
      <c r="O76" s="11">
        <f>(M76*N76)</f>
        <v>0</v>
      </c>
      <c r="P76" s="11"/>
      <c r="Q76" s="11"/>
      <c r="R76" s="11"/>
      <c r="S76" s="55"/>
    </row>
    <row r="77" spans="1:19" x14ac:dyDescent="0.35">
      <c r="A77" s="7" t="s">
        <v>10</v>
      </c>
      <c r="B77" s="7">
        <v>45163</v>
      </c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1"/>
      <c r="Q77" s="11"/>
      <c r="R77" s="11"/>
      <c r="S77" s="52"/>
    </row>
    <row r="78" spans="1:19" x14ac:dyDescent="0.35">
      <c r="A78" s="7" t="s">
        <v>11</v>
      </c>
      <c r="B78" s="7">
        <v>45164</v>
      </c>
      <c r="C78" s="7" t="s">
        <v>18</v>
      </c>
      <c r="D78" s="7" t="s">
        <v>19</v>
      </c>
      <c r="E78" s="8">
        <v>0.45833333333333331</v>
      </c>
      <c r="F78" s="8">
        <v>0.83819444444444446</v>
      </c>
      <c r="G78" s="9"/>
      <c r="H78" s="9" t="str">
        <f>TEXT((F78-E78), "hh:mm")</f>
        <v>09:07</v>
      </c>
      <c r="I78" s="9">
        <v>9</v>
      </c>
      <c r="J78" s="9">
        <v>7</v>
      </c>
      <c r="K78" s="10">
        <f>J78/60</f>
        <v>0.11666666666666667</v>
      </c>
      <c r="L78" s="10">
        <f>I78+K78</f>
        <v>9.1166666666666671</v>
      </c>
      <c r="M78" s="10"/>
      <c r="N78" s="10">
        <v>20</v>
      </c>
      <c r="O78" s="11">
        <f>(M78*N78)</f>
        <v>0</v>
      </c>
      <c r="P78" s="11"/>
      <c r="Q78" s="11"/>
      <c r="R78" s="11"/>
      <c r="S78" s="55"/>
    </row>
    <row r="79" spans="1:19" s="17" customFormat="1" ht="16.2" thickBot="1" x14ac:dyDescent="0.4">
      <c r="A79" s="15" t="s">
        <v>12</v>
      </c>
      <c r="B79" s="15">
        <v>45165</v>
      </c>
      <c r="C79" s="15" t="s">
        <v>18</v>
      </c>
      <c r="D79" s="15" t="s">
        <v>19</v>
      </c>
      <c r="E79" s="18">
        <v>0.47638888888888892</v>
      </c>
      <c r="F79" s="18">
        <v>0.58402777777777781</v>
      </c>
      <c r="G79" s="19"/>
      <c r="H79" s="19" t="str">
        <f>TEXT((F79-E79), "hh:mm")</f>
        <v>02:35</v>
      </c>
      <c r="I79" s="19">
        <v>2</v>
      </c>
      <c r="J79" s="19">
        <v>35</v>
      </c>
      <c r="K79" s="20">
        <f>J79/60</f>
        <v>0.58333333333333337</v>
      </c>
      <c r="L79" s="20">
        <f>I79+K79</f>
        <v>2.5833333333333335</v>
      </c>
      <c r="M79" s="20"/>
      <c r="N79" s="20">
        <v>20</v>
      </c>
      <c r="O79" s="21">
        <f>(M79*N79)</f>
        <v>0</v>
      </c>
      <c r="P79" s="21"/>
      <c r="Q79" s="21"/>
      <c r="R79" s="21"/>
      <c r="S79" s="56"/>
    </row>
    <row r="80" spans="1:19" x14ac:dyDescent="0.35">
      <c r="A80" s="37"/>
      <c r="B80" s="37"/>
      <c r="C80" s="37"/>
      <c r="D80" s="37"/>
      <c r="E80" s="74"/>
      <c r="F80" s="74"/>
      <c r="G80" s="75"/>
      <c r="H80" s="75"/>
      <c r="I80" s="75"/>
      <c r="J80" s="75"/>
      <c r="K80" s="76"/>
      <c r="L80" s="76"/>
      <c r="M80" s="76"/>
      <c r="N80" s="76"/>
      <c r="O80" s="66"/>
      <c r="P80" s="66"/>
      <c r="Q80" s="66"/>
      <c r="R80" s="66"/>
      <c r="S80" s="77"/>
    </row>
    <row r="81" spans="1:19" x14ac:dyDescent="0.35">
      <c r="A81" s="12" t="s">
        <v>13</v>
      </c>
      <c r="B81" s="12">
        <v>45166</v>
      </c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25"/>
      <c r="Q81" s="25"/>
      <c r="R81" s="25"/>
      <c r="S81" s="54"/>
    </row>
    <row r="82" spans="1:19" x14ac:dyDescent="0.35">
      <c r="A82" s="7" t="s">
        <v>7</v>
      </c>
      <c r="B82" s="7">
        <v>45167</v>
      </c>
      <c r="C82" s="7" t="s">
        <v>18</v>
      </c>
      <c r="D82" s="7" t="s">
        <v>19</v>
      </c>
      <c r="E82" s="8">
        <v>0.71597222222222223</v>
      </c>
      <c r="F82" s="8">
        <v>0.86597222222222225</v>
      </c>
      <c r="G82" s="9"/>
      <c r="H82" s="9" t="str">
        <f>TEXT((F82-E82), "hh:mm")</f>
        <v>03:36</v>
      </c>
      <c r="I82" s="9">
        <v>3</v>
      </c>
      <c r="J82" s="9">
        <v>36</v>
      </c>
      <c r="K82" s="10">
        <f>J82/60</f>
        <v>0.6</v>
      </c>
      <c r="L82" s="10">
        <f>I82+K82</f>
        <v>3.6</v>
      </c>
      <c r="M82" s="10"/>
      <c r="N82" s="10">
        <v>20</v>
      </c>
      <c r="O82" s="11">
        <f>(M82*N82)</f>
        <v>0</v>
      </c>
      <c r="P82" s="11"/>
      <c r="Q82" s="11"/>
      <c r="R82" s="11"/>
      <c r="S82" s="55"/>
    </row>
    <row r="83" spans="1:19" x14ac:dyDescent="0.35">
      <c r="A83" s="7" t="s">
        <v>8</v>
      </c>
      <c r="B83" s="7">
        <v>45168</v>
      </c>
      <c r="C83" s="7" t="s">
        <v>18</v>
      </c>
      <c r="D83" s="7" t="s">
        <v>19</v>
      </c>
      <c r="E83" s="8">
        <v>0.75763888888888886</v>
      </c>
      <c r="F83" s="8">
        <v>0.84861111111111109</v>
      </c>
      <c r="G83" s="9"/>
      <c r="H83" s="9" t="str">
        <f>TEXT((F83-E83), "hh:mm")</f>
        <v>02:11</v>
      </c>
      <c r="I83" s="9">
        <v>2</v>
      </c>
      <c r="J83" s="9">
        <v>11</v>
      </c>
      <c r="K83" s="10">
        <f>J83/60</f>
        <v>0.18333333333333332</v>
      </c>
      <c r="L83" s="10">
        <f>I83+K83</f>
        <v>2.1833333333333331</v>
      </c>
      <c r="M83" s="10"/>
      <c r="N83" s="10">
        <v>20</v>
      </c>
      <c r="O83" s="11">
        <f>(M83*N83)</f>
        <v>0</v>
      </c>
      <c r="P83" s="11"/>
      <c r="Q83" s="11"/>
      <c r="R83" s="11"/>
      <c r="S83" s="55"/>
    </row>
    <row r="84" spans="1:19" x14ac:dyDescent="0.35">
      <c r="A84" s="7" t="s">
        <v>9</v>
      </c>
      <c r="B84" s="7">
        <v>45169</v>
      </c>
      <c r="C84" s="7" t="s">
        <v>18</v>
      </c>
      <c r="D84" s="7" t="s">
        <v>19</v>
      </c>
      <c r="E84" s="8">
        <v>0.76250000000000007</v>
      </c>
      <c r="F84" s="8">
        <v>0.80694444444444446</v>
      </c>
      <c r="G84" s="9"/>
      <c r="H84" s="9" t="str">
        <f>TEXT((F84-E84), "hh:mm")</f>
        <v>01:04</v>
      </c>
      <c r="I84" s="9">
        <v>1</v>
      </c>
      <c r="J84" s="9">
        <v>4</v>
      </c>
      <c r="K84" s="10">
        <f>J84/60</f>
        <v>6.6666666666666666E-2</v>
      </c>
      <c r="L84" s="10">
        <f>I84+K84</f>
        <v>1.0666666666666667</v>
      </c>
      <c r="M84" s="10"/>
      <c r="N84" s="10">
        <v>20</v>
      </c>
      <c r="O84" s="11">
        <f>(M84*N84)</f>
        <v>0</v>
      </c>
      <c r="P84" s="11"/>
      <c r="Q84" s="11"/>
      <c r="R84" s="11"/>
      <c r="S84" s="55"/>
    </row>
    <row r="85" spans="1:19" x14ac:dyDescent="0.35">
      <c r="A85" s="7" t="s">
        <v>10</v>
      </c>
      <c r="B85" s="7">
        <v>45170</v>
      </c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1"/>
      <c r="Q85" s="11"/>
      <c r="R85" s="11"/>
      <c r="S85" s="52"/>
    </row>
    <row r="86" spans="1:19" x14ac:dyDescent="0.35">
      <c r="A86" s="7" t="s">
        <v>11</v>
      </c>
      <c r="B86" s="7">
        <v>45171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1"/>
      <c r="Q86" s="11"/>
      <c r="R86" s="11"/>
      <c r="S86" s="52"/>
    </row>
    <row r="87" spans="1:19" s="17" customFormat="1" ht="16.2" thickBot="1" x14ac:dyDescent="0.4">
      <c r="A87" s="15" t="s">
        <v>12</v>
      </c>
      <c r="B87" s="15">
        <v>45172</v>
      </c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21"/>
      <c r="Q87" s="21"/>
      <c r="R87" s="21"/>
      <c r="S87" s="53"/>
    </row>
    <row r="88" spans="1:19" x14ac:dyDescent="0.35">
      <c r="A88" s="37"/>
      <c r="B88" s="37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6"/>
      <c r="Q88" s="66"/>
      <c r="R88" s="66"/>
      <c r="S88" s="67"/>
    </row>
    <row r="89" spans="1:19" x14ac:dyDescent="0.35">
      <c r="A89" s="12" t="s">
        <v>13</v>
      </c>
      <c r="B89" s="12">
        <v>45173</v>
      </c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25"/>
      <c r="Q89" s="25"/>
      <c r="R89" s="25"/>
      <c r="S89" s="54"/>
    </row>
    <row r="90" spans="1:19" x14ac:dyDescent="0.35">
      <c r="A90" s="7" t="s">
        <v>7</v>
      </c>
      <c r="B90" s="7">
        <v>45174</v>
      </c>
      <c r="C90" s="7" t="s">
        <v>18</v>
      </c>
      <c r="D90" s="7" t="s">
        <v>19</v>
      </c>
      <c r="E90" s="8">
        <v>0.72916666666666663</v>
      </c>
      <c r="F90" s="8">
        <v>0.79375000000000007</v>
      </c>
      <c r="G90" s="9"/>
      <c r="H90" s="9" t="str">
        <f>TEXT((F90-E90), "hh:mm")</f>
        <v>01:33</v>
      </c>
      <c r="I90" s="9">
        <v>1</v>
      </c>
      <c r="J90" s="9">
        <v>33</v>
      </c>
      <c r="K90" s="10">
        <f>J90/60</f>
        <v>0.55000000000000004</v>
      </c>
      <c r="L90" s="10">
        <f>I90+K90</f>
        <v>1.55</v>
      </c>
      <c r="M90" s="10"/>
      <c r="N90" s="10">
        <v>20</v>
      </c>
      <c r="O90" s="11">
        <f>(M90*N90)</f>
        <v>0</v>
      </c>
      <c r="P90" s="11"/>
      <c r="Q90" s="11"/>
      <c r="R90" s="11"/>
      <c r="S90" s="55"/>
    </row>
    <row r="91" spans="1:19" x14ac:dyDescent="0.35">
      <c r="A91" s="7" t="s">
        <v>8</v>
      </c>
      <c r="B91" s="7">
        <v>45175</v>
      </c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1"/>
      <c r="Q91" s="11"/>
      <c r="R91" s="11"/>
      <c r="S91" s="52"/>
    </row>
    <row r="92" spans="1:19" x14ac:dyDescent="0.35">
      <c r="A92" s="7" t="s">
        <v>9</v>
      </c>
      <c r="B92" s="7">
        <v>45176</v>
      </c>
      <c r="C92" s="7" t="s">
        <v>18</v>
      </c>
      <c r="D92" s="7" t="s">
        <v>19</v>
      </c>
      <c r="E92" s="8">
        <v>0.6875</v>
      </c>
      <c r="F92" s="8">
        <v>0.86111111111111116</v>
      </c>
      <c r="G92" s="9"/>
      <c r="H92" s="9" t="str">
        <f>TEXT((F92-E92), "hh:mm")</f>
        <v>04:10</v>
      </c>
      <c r="I92" s="9">
        <v>4</v>
      </c>
      <c r="J92" s="9">
        <v>10</v>
      </c>
      <c r="K92" s="10">
        <f>J92/60</f>
        <v>0.16666666666666666</v>
      </c>
      <c r="L92" s="10">
        <f>I92+K92</f>
        <v>4.166666666666667</v>
      </c>
      <c r="M92" s="10"/>
      <c r="N92" s="10">
        <v>20</v>
      </c>
      <c r="O92" s="11">
        <f>(M92*N92)</f>
        <v>0</v>
      </c>
      <c r="P92" s="11"/>
      <c r="Q92" s="11"/>
      <c r="R92" s="11"/>
      <c r="S92" s="55"/>
    </row>
    <row r="93" spans="1:19" x14ac:dyDescent="0.35">
      <c r="A93" s="7" t="s">
        <v>10</v>
      </c>
      <c r="B93" s="7">
        <v>45177</v>
      </c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1"/>
      <c r="Q93" s="11"/>
      <c r="R93" s="11"/>
      <c r="S93" s="52"/>
    </row>
    <row r="94" spans="1:19" x14ac:dyDescent="0.35">
      <c r="A94" s="7" t="s">
        <v>11</v>
      </c>
      <c r="B94" s="7">
        <v>45178</v>
      </c>
      <c r="C94" s="7" t="s">
        <v>18</v>
      </c>
      <c r="D94" s="7" t="s">
        <v>19</v>
      </c>
      <c r="E94" s="8">
        <v>0.4152777777777778</v>
      </c>
      <c r="F94" s="8">
        <v>0.88611111111111107</v>
      </c>
      <c r="G94" s="9"/>
      <c r="H94" s="9" t="str">
        <f>TEXT((F94-E94), "hh:mm")</f>
        <v>11:18</v>
      </c>
      <c r="I94" s="9">
        <v>11</v>
      </c>
      <c r="J94" s="9">
        <v>18</v>
      </c>
      <c r="K94" s="10">
        <f>J94/60</f>
        <v>0.3</v>
      </c>
      <c r="L94" s="10">
        <f>I94+K94</f>
        <v>11.3</v>
      </c>
      <c r="M94" s="10"/>
      <c r="N94" s="10">
        <v>20</v>
      </c>
      <c r="O94" s="11">
        <f>(M94*N94)</f>
        <v>0</v>
      </c>
      <c r="P94" s="11"/>
      <c r="Q94" s="11"/>
      <c r="R94" s="11"/>
      <c r="S94" s="55"/>
    </row>
    <row r="95" spans="1:19" s="17" customFormat="1" ht="16.2" thickBot="1" x14ac:dyDescent="0.4">
      <c r="A95" s="15" t="s">
        <v>12</v>
      </c>
      <c r="B95" s="15">
        <v>45179</v>
      </c>
      <c r="C95" s="15" t="s">
        <v>18</v>
      </c>
      <c r="D95" s="15" t="s">
        <v>19</v>
      </c>
      <c r="E95" s="18">
        <v>0.50416666666666665</v>
      </c>
      <c r="F95" s="18">
        <v>0.56944444444444442</v>
      </c>
      <c r="G95" s="19"/>
      <c r="H95" s="19" t="str">
        <f>TEXT((F95-E95), "hh:mm")</f>
        <v>01:34</v>
      </c>
      <c r="I95" s="19">
        <v>1</v>
      </c>
      <c r="J95" s="19">
        <v>34</v>
      </c>
      <c r="K95" s="20">
        <f>J95/60</f>
        <v>0.56666666666666665</v>
      </c>
      <c r="L95" s="20">
        <f>I95+K95</f>
        <v>1.5666666666666667</v>
      </c>
      <c r="M95" s="20"/>
      <c r="N95" s="20">
        <v>20</v>
      </c>
      <c r="O95" s="21">
        <f>(M95*N95)</f>
        <v>0</v>
      </c>
      <c r="P95" s="21"/>
      <c r="Q95" s="21"/>
      <c r="R95" s="21"/>
      <c r="S95" s="56"/>
    </row>
    <row r="96" spans="1:19" x14ac:dyDescent="0.35">
      <c r="A96" s="37"/>
      <c r="B96" s="37"/>
      <c r="C96" s="37"/>
      <c r="D96" s="37"/>
      <c r="E96" s="74"/>
      <c r="F96" s="74"/>
      <c r="G96" s="75"/>
      <c r="H96" s="75"/>
      <c r="I96" s="75"/>
      <c r="J96" s="75"/>
      <c r="K96" s="76"/>
      <c r="L96" s="76"/>
      <c r="M96" s="76"/>
      <c r="N96" s="76"/>
      <c r="O96" s="66"/>
      <c r="P96" s="66"/>
      <c r="Q96" s="66"/>
      <c r="R96" s="66"/>
      <c r="S96" s="77"/>
    </row>
    <row r="97" spans="1:19" x14ac:dyDescent="0.35">
      <c r="A97" s="12" t="s">
        <v>13</v>
      </c>
      <c r="B97" s="12">
        <v>45180</v>
      </c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25"/>
      <c r="Q97" s="25"/>
      <c r="R97" s="25"/>
      <c r="S97" s="54"/>
    </row>
    <row r="98" spans="1:19" x14ac:dyDescent="0.35">
      <c r="A98" s="7" t="s">
        <v>7</v>
      </c>
      <c r="B98" s="7">
        <v>45181</v>
      </c>
      <c r="C98" s="7" t="s">
        <v>18</v>
      </c>
      <c r="D98" s="7" t="s">
        <v>19</v>
      </c>
      <c r="E98" s="8">
        <v>0.77708333333333324</v>
      </c>
      <c r="F98" s="8">
        <v>0.86249999999999993</v>
      </c>
      <c r="G98" s="9"/>
      <c r="H98" s="9" t="str">
        <f>TEXT((F98-E98), "hh:mm")</f>
        <v>02:03</v>
      </c>
      <c r="I98" s="9">
        <v>2</v>
      </c>
      <c r="J98" s="9">
        <v>3</v>
      </c>
      <c r="K98" s="10">
        <f>J98/60</f>
        <v>0.05</v>
      </c>
      <c r="L98" s="10">
        <f>I98+K98</f>
        <v>2.0499999999999998</v>
      </c>
      <c r="M98" s="10"/>
      <c r="N98" s="10">
        <v>20</v>
      </c>
      <c r="O98" s="11">
        <f>(M98*N98)</f>
        <v>0</v>
      </c>
      <c r="P98" s="11"/>
      <c r="Q98" s="11"/>
      <c r="R98" s="11"/>
      <c r="S98" s="55"/>
    </row>
    <row r="99" spans="1:19" x14ac:dyDescent="0.35">
      <c r="A99" s="7" t="s">
        <v>8</v>
      </c>
      <c r="B99" s="7">
        <v>45182</v>
      </c>
      <c r="C99" s="7" t="s">
        <v>18</v>
      </c>
      <c r="D99" s="7" t="s">
        <v>19</v>
      </c>
      <c r="E99" s="8">
        <v>0.75416666666666676</v>
      </c>
      <c r="F99" s="8">
        <v>0.86805555555555547</v>
      </c>
      <c r="G99" s="9"/>
      <c r="H99" s="9" t="str">
        <f>TEXT((F99-E99), "hh:mm")</f>
        <v>02:44</v>
      </c>
      <c r="I99" s="9">
        <v>2</v>
      </c>
      <c r="J99" s="9">
        <v>44</v>
      </c>
      <c r="K99" s="10">
        <f>J99/60</f>
        <v>0.73333333333333328</v>
      </c>
      <c r="L99" s="10">
        <f>I99+K99</f>
        <v>2.7333333333333334</v>
      </c>
      <c r="M99" s="10"/>
      <c r="N99" s="10">
        <v>20</v>
      </c>
      <c r="O99" s="11">
        <f>(M99*N99)</f>
        <v>0</v>
      </c>
      <c r="P99" s="11"/>
      <c r="Q99" s="11"/>
      <c r="R99" s="11"/>
      <c r="S99" s="55"/>
    </row>
    <row r="100" spans="1:19" x14ac:dyDescent="0.35">
      <c r="A100" s="7" t="s">
        <v>9</v>
      </c>
      <c r="B100" s="7">
        <v>45183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1"/>
      <c r="Q100" s="11"/>
      <c r="R100" s="11"/>
      <c r="S100" s="52"/>
    </row>
    <row r="101" spans="1:19" x14ac:dyDescent="0.35">
      <c r="A101" s="7" t="s">
        <v>10</v>
      </c>
      <c r="B101" s="7">
        <v>45184</v>
      </c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1"/>
      <c r="Q101" s="11"/>
      <c r="R101" s="11"/>
      <c r="S101" s="52"/>
    </row>
    <row r="102" spans="1:19" x14ac:dyDescent="0.35">
      <c r="A102" s="7" t="s">
        <v>11</v>
      </c>
      <c r="B102" s="7">
        <v>45185</v>
      </c>
      <c r="C102" s="7" t="s">
        <v>18</v>
      </c>
      <c r="D102" s="7" t="s">
        <v>19</v>
      </c>
      <c r="E102" s="8">
        <v>0.54652777777777783</v>
      </c>
      <c r="F102" s="8">
        <v>0.76666666666666661</v>
      </c>
      <c r="G102" s="9"/>
      <c r="H102" s="9" t="str">
        <f>TEXT((F102-E102), "hh:mm")</f>
        <v>05:17</v>
      </c>
      <c r="I102" s="9">
        <v>5</v>
      </c>
      <c r="J102" s="9">
        <v>17</v>
      </c>
      <c r="K102" s="10">
        <f>J102/60</f>
        <v>0.28333333333333333</v>
      </c>
      <c r="L102" s="10">
        <f>I102+K102</f>
        <v>5.2833333333333332</v>
      </c>
      <c r="M102" s="10"/>
      <c r="N102" s="10">
        <v>20</v>
      </c>
      <c r="O102" s="11">
        <f>(M102*N102)</f>
        <v>0</v>
      </c>
      <c r="P102" s="11"/>
      <c r="Q102" s="11"/>
      <c r="R102" s="11"/>
      <c r="S102" s="55"/>
    </row>
    <row r="103" spans="1:19" s="17" customFormat="1" ht="16.2" thickBot="1" x14ac:dyDescent="0.4">
      <c r="A103" s="15" t="s">
        <v>12</v>
      </c>
      <c r="B103" s="15">
        <v>45186</v>
      </c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21"/>
      <c r="Q103" s="21"/>
      <c r="R103" s="21"/>
      <c r="S103" s="53"/>
    </row>
    <row r="104" spans="1:19" x14ac:dyDescent="0.35">
      <c r="A104" s="37"/>
      <c r="B104" s="37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6"/>
      <c r="Q104" s="66"/>
      <c r="R104" s="66"/>
      <c r="S104" s="67"/>
    </row>
    <row r="105" spans="1:19" x14ac:dyDescent="0.35">
      <c r="A105" s="12" t="s">
        <v>13</v>
      </c>
      <c r="B105" s="12">
        <v>45187</v>
      </c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25"/>
      <c r="Q105" s="25"/>
      <c r="R105" s="25"/>
      <c r="S105" s="54"/>
    </row>
    <row r="106" spans="1:19" x14ac:dyDescent="0.35">
      <c r="A106" s="7" t="s">
        <v>7</v>
      </c>
      <c r="B106" s="7">
        <v>45188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1"/>
      <c r="Q106" s="11"/>
      <c r="R106" s="11"/>
      <c r="S106" s="52"/>
    </row>
    <row r="107" spans="1:19" x14ac:dyDescent="0.35">
      <c r="A107" s="7" t="s">
        <v>8</v>
      </c>
      <c r="B107" s="7">
        <v>45189</v>
      </c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1"/>
      <c r="Q107" s="11"/>
      <c r="R107" s="11"/>
      <c r="S107" s="52"/>
    </row>
    <row r="108" spans="1:19" x14ac:dyDescent="0.35">
      <c r="A108" s="7" t="s">
        <v>9</v>
      </c>
      <c r="B108" s="7">
        <v>45190</v>
      </c>
      <c r="C108" s="7" t="s">
        <v>18</v>
      </c>
      <c r="D108" s="7" t="s">
        <v>19</v>
      </c>
      <c r="E108" s="8">
        <v>0.7729166666666667</v>
      </c>
      <c r="F108" s="8">
        <v>0.8340277777777777</v>
      </c>
      <c r="G108" s="9"/>
      <c r="H108" s="9" t="str">
        <f>TEXT((F108-E108), "hh:mm")</f>
        <v>01:28</v>
      </c>
      <c r="I108" s="9">
        <v>1</v>
      </c>
      <c r="J108" s="9">
        <v>28</v>
      </c>
      <c r="K108" s="10">
        <f>J108/60</f>
        <v>0.46666666666666667</v>
      </c>
      <c r="L108" s="10">
        <f>I108+K108</f>
        <v>1.4666666666666668</v>
      </c>
      <c r="M108" s="10"/>
      <c r="N108" s="10">
        <v>20</v>
      </c>
      <c r="O108" s="11">
        <f>(M108*N108)</f>
        <v>0</v>
      </c>
      <c r="P108" s="11"/>
      <c r="Q108" s="11"/>
      <c r="R108" s="11"/>
      <c r="S108" s="55"/>
    </row>
    <row r="109" spans="1:19" x14ac:dyDescent="0.35">
      <c r="A109" s="7" t="s">
        <v>10</v>
      </c>
      <c r="B109" s="7">
        <v>45191</v>
      </c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1"/>
      <c r="Q109" s="11"/>
      <c r="R109" s="11"/>
      <c r="S109" s="52"/>
    </row>
    <row r="110" spans="1:19" x14ac:dyDescent="0.35">
      <c r="A110" s="7" t="s">
        <v>11</v>
      </c>
      <c r="B110" s="7">
        <v>45192</v>
      </c>
      <c r="C110" s="7" t="s">
        <v>18</v>
      </c>
      <c r="D110" s="7" t="s">
        <v>19</v>
      </c>
      <c r="E110" s="8">
        <v>0.52569444444444446</v>
      </c>
      <c r="F110" s="8">
        <v>0.81805555555555554</v>
      </c>
      <c r="G110" s="9"/>
      <c r="H110" s="9" t="str">
        <f>TEXT((F110-E110), "hh:mm")</f>
        <v>07:01</v>
      </c>
      <c r="I110" s="9">
        <v>7</v>
      </c>
      <c r="J110" s="9">
        <v>1</v>
      </c>
      <c r="K110" s="10">
        <f>J110/60</f>
        <v>1.6666666666666666E-2</v>
      </c>
      <c r="L110" s="10">
        <f>I110+K110</f>
        <v>7.0166666666666666</v>
      </c>
      <c r="M110" s="10"/>
      <c r="N110" s="10">
        <v>20</v>
      </c>
      <c r="O110" s="11">
        <f>(M110*N110)</f>
        <v>0</v>
      </c>
      <c r="P110" s="11"/>
      <c r="Q110" s="11"/>
      <c r="R110" s="11"/>
      <c r="S110" s="55"/>
    </row>
    <row r="111" spans="1:19" s="17" customFormat="1" ht="16.2" thickBot="1" x14ac:dyDescent="0.4">
      <c r="A111" s="15" t="s">
        <v>12</v>
      </c>
      <c r="B111" s="15">
        <v>45193</v>
      </c>
      <c r="C111" s="15" t="s">
        <v>18</v>
      </c>
      <c r="D111" s="15" t="s">
        <v>19</v>
      </c>
      <c r="E111" s="18">
        <v>0.65277777777777779</v>
      </c>
      <c r="F111" s="18">
        <v>0.7944444444444444</v>
      </c>
      <c r="G111" s="19"/>
      <c r="H111" s="19" t="str">
        <f>TEXT((F111-E111), "hh:mm")</f>
        <v>03:24</v>
      </c>
      <c r="I111" s="19">
        <v>3</v>
      </c>
      <c r="J111" s="19">
        <v>24</v>
      </c>
      <c r="K111" s="20">
        <f>J111/60</f>
        <v>0.4</v>
      </c>
      <c r="L111" s="20">
        <f>I111+K111</f>
        <v>3.4</v>
      </c>
      <c r="M111" s="20"/>
      <c r="N111" s="20">
        <v>20</v>
      </c>
      <c r="O111" s="21">
        <f>(M111*N111)</f>
        <v>0</v>
      </c>
      <c r="P111" s="21"/>
      <c r="Q111" s="21"/>
      <c r="R111" s="21"/>
      <c r="S111" s="56"/>
    </row>
    <row r="112" spans="1:19" x14ac:dyDescent="0.35">
      <c r="A112" s="37"/>
      <c r="B112" s="37"/>
      <c r="C112" s="37"/>
      <c r="D112" s="37"/>
      <c r="E112" s="74"/>
      <c r="F112" s="74"/>
      <c r="G112" s="75"/>
      <c r="H112" s="75"/>
      <c r="I112" s="75"/>
      <c r="J112" s="75"/>
      <c r="K112" s="76"/>
      <c r="L112" s="76"/>
      <c r="M112" s="76"/>
      <c r="N112" s="76"/>
      <c r="O112" s="66"/>
      <c r="P112" s="66"/>
      <c r="Q112" s="66"/>
      <c r="R112" s="66"/>
      <c r="S112" s="77"/>
    </row>
    <row r="113" spans="1:19" x14ac:dyDescent="0.35">
      <c r="A113" s="12" t="s">
        <v>13</v>
      </c>
      <c r="B113" s="12">
        <v>45194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25"/>
      <c r="Q113" s="25"/>
      <c r="R113" s="25"/>
      <c r="S113" s="54"/>
    </row>
    <row r="114" spans="1:19" x14ac:dyDescent="0.35">
      <c r="A114" s="7" t="s">
        <v>7</v>
      </c>
      <c r="B114" s="7">
        <v>45195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1"/>
      <c r="Q114" s="11"/>
      <c r="R114" s="11"/>
      <c r="S114" s="52"/>
    </row>
    <row r="115" spans="1:19" x14ac:dyDescent="0.35">
      <c r="A115" s="7" t="s">
        <v>8</v>
      </c>
      <c r="B115" s="7">
        <v>45196</v>
      </c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1"/>
      <c r="Q115" s="11"/>
      <c r="R115" s="11"/>
      <c r="S115" s="52"/>
    </row>
    <row r="116" spans="1:19" x14ac:dyDescent="0.35">
      <c r="A116" s="7" t="s">
        <v>9</v>
      </c>
      <c r="B116" s="7">
        <v>45197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1"/>
      <c r="Q116" s="11"/>
      <c r="R116" s="11"/>
      <c r="S116" s="52"/>
    </row>
    <row r="117" spans="1:19" x14ac:dyDescent="0.35">
      <c r="A117" s="7" t="s">
        <v>10</v>
      </c>
      <c r="B117" s="7">
        <v>45198</v>
      </c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1"/>
      <c r="Q117" s="11"/>
      <c r="R117" s="11"/>
      <c r="S117" s="52"/>
    </row>
    <row r="118" spans="1:19" x14ac:dyDescent="0.35">
      <c r="A118" s="26" t="s">
        <v>11</v>
      </c>
      <c r="B118" s="26">
        <v>45199</v>
      </c>
      <c r="C118" s="26" t="s">
        <v>21</v>
      </c>
      <c r="D118" s="26" t="s">
        <v>19</v>
      </c>
      <c r="E118" s="27">
        <v>0.9159722222222223</v>
      </c>
      <c r="F118" s="27">
        <v>0.99930555555555556</v>
      </c>
      <c r="G118" s="28"/>
      <c r="H118" s="28" t="str">
        <f t="shared" ref="H118:H127" si="4">TEXT((F118-E118), "hh:mm")</f>
        <v>02:00</v>
      </c>
      <c r="I118" s="28">
        <v>2</v>
      </c>
      <c r="J118" s="28"/>
      <c r="K118" s="29">
        <f t="shared" ref="K118:K127" si="5">J118/60</f>
        <v>0</v>
      </c>
      <c r="L118" s="29">
        <f t="shared" ref="L118:L127" si="6">I118+K118</f>
        <v>2</v>
      </c>
      <c r="M118" s="29">
        <v>2</v>
      </c>
      <c r="N118" s="29">
        <v>20</v>
      </c>
      <c r="O118" s="30">
        <f t="shared" ref="O118:O127" si="7">(M118*N118)</f>
        <v>40</v>
      </c>
      <c r="P118" s="30"/>
      <c r="Q118" s="30"/>
      <c r="R118" s="30"/>
      <c r="S118" s="57" t="s">
        <v>88</v>
      </c>
    </row>
    <row r="119" spans="1:19" s="36" customFormat="1" x14ac:dyDescent="0.35">
      <c r="A119" s="7" t="s">
        <v>12</v>
      </c>
      <c r="B119" s="7">
        <v>45200</v>
      </c>
      <c r="C119" s="7" t="s">
        <v>21</v>
      </c>
      <c r="D119" s="7" t="s">
        <v>19</v>
      </c>
      <c r="E119" s="8">
        <v>0</v>
      </c>
      <c r="F119" s="8">
        <v>0.16666666666666666</v>
      </c>
      <c r="G119" s="9"/>
      <c r="H119" s="9" t="str">
        <f t="shared" si="4"/>
        <v>04:00</v>
      </c>
      <c r="I119" s="9">
        <v>4</v>
      </c>
      <c r="J119" s="9"/>
      <c r="K119" s="10">
        <f t="shared" si="5"/>
        <v>0</v>
      </c>
      <c r="L119" s="10">
        <f t="shared" si="6"/>
        <v>4</v>
      </c>
      <c r="M119" s="10">
        <v>4</v>
      </c>
      <c r="N119" s="10">
        <v>20</v>
      </c>
      <c r="O119" s="11">
        <f t="shared" si="7"/>
        <v>80</v>
      </c>
      <c r="P119" s="11"/>
      <c r="Q119" s="11"/>
      <c r="R119" s="11"/>
      <c r="S119" s="58" t="s">
        <v>97</v>
      </c>
    </row>
    <row r="120" spans="1:19" s="17" customFormat="1" ht="16.2" thickBot="1" x14ac:dyDescent="0.4">
      <c r="A120" s="31" t="s">
        <v>12</v>
      </c>
      <c r="B120" s="31">
        <v>45200</v>
      </c>
      <c r="C120" s="31" t="s">
        <v>21</v>
      </c>
      <c r="D120" s="31" t="s">
        <v>19</v>
      </c>
      <c r="E120" s="32">
        <v>0.625</v>
      </c>
      <c r="F120" s="32">
        <v>0.91666666666666663</v>
      </c>
      <c r="G120" s="33"/>
      <c r="H120" s="33" t="str">
        <f t="shared" si="4"/>
        <v>07:00</v>
      </c>
      <c r="I120" s="33">
        <v>3</v>
      </c>
      <c r="J120" s="33"/>
      <c r="K120" s="34">
        <f t="shared" si="5"/>
        <v>0</v>
      </c>
      <c r="L120" s="34">
        <f t="shared" si="6"/>
        <v>3</v>
      </c>
      <c r="M120" s="34">
        <v>3</v>
      </c>
      <c r="N120" s="34">
        <v>20</v>
      </c>
      <c r="O120" s="35">
        <f t="shared" si="7"/>
        <v>60</v>
      </c>
      <c r="P120" s="35"/>
      <c r="Q120" s="35"/>
      <c r="R120" s="35"/>
      <c r="S120" s="59" t="s">
        <v>92</v>
      </c>
    </row>
    <row r="121" spans="1:19" x14ac:dyDescent="0.35">
      <c r="A121" s="37"/>
      <c r="B121" s="37"/>
      <c r="C121" s="37"/>
      <c r="D121" s="37"/>
      <c r="E121" s="74"/>
      <c r="F121" s="74"/>
      <c r="G121" s="75"/>
      <c r="H121" s="75"/>
      <c r="I121" s="75"/>
      <c r="J121" s="75"/>
      <c r="K121" s="76"/>
      <c r="L121" s="76"/>
      <c r="M121" s="76"/>
      <c r="N121" s="76"/>
      <c r="O121" s="66"/>
      <c r="P121" s="66"/>
      <c r="Q121" s="66"/>
      <c r="R121" s="66"/>
      <c r="S121" s="78"/>
    </row>
    <row r="122" spans="1:19" x14ac:dyDescent="0.35">
      <c r="A122" s="12" t="s">
        <v>13</v>
      </c>
      <c r="B122" s="12">
        <v>45201</v>
      </c>
      <c r="C122" s="12" t="s">
        <v>21</v>
      </c>
      <c r="D122" s="12" t="s">
        <v>19</v>
      </c>
      <c r="E122" s="22">
        <v>0.375</v>
      </c>
      <c r="F122" s="22">
        <v>0.6875</v>
      </c>
      <c r="G122" s="23"/>
      <c r="H122" s="23" t="str">
        <f t="shared" si="4"/>
        <v>07:30</v>
      </c>
      <c r="I122" s="23">
        <v>7</v>
      </c>
      <c r="J122" s="23">
        <v>30</v>
      </c>
      <c r="K122" s="24">
        <f t="shared" si="5"/>
        <v>0.5</v>
      </c>
      <c r="L122" s="24">
        <f t="shared" si="6"/>
        <v>7.5</v>
      </c>
      <c r="M122" s="24">
        <v>7</v>
      </c>
      <c r="N122" s="24">
        <v>20</v>
      </c>
      <c r="O122" s="25">
        <f t="shared" si="7"/>
        <v>140</v>
      </c>
      <c r="P122" s="25"/>
      <c r="Q122" s="25"/>
      <c r="R122" s="25"/>
      <c r="S122" s="60" t="s">
        <v>89</v>
      </c>
    </row>
    <row r="123" spans="1:19" x14ac:dyDescent="0.35">
      <c r="A123" s="12" t="s">
        <v>7</v>
      </c>
      <c r="B123" s="7">
        <v>45202</v>
      </c>
      <c r="C123" s="7" t="s">
        <v>21</v>
      </c>
      <c r="D123" s="7" t="s">
        <v>19</v>
      </c>
      <c r="E123" s="8">
        <v>0.79166666666666663</v>
      </c>
      <c r="F123" s="8">
        <v>0.91666666666666663</v>
      </c>
      <c r="G123" s="9"/>
      <c r="H123" s="9" t="str">
        <f t="shared" si="4"/>
        <v>03:00</v>
      </c>
      <c r="I123" s="9">
        <v>3</v>
      </c>
      <c r="J123" s="9"/>
      <c r="K123" s="10">
        <f t="shared" si="5"/>
        <v>0</v>
      </c>
      <c r="L123" s="10">
        <f t="shared" si="6"/>
        <v>3</v>
      </c>
      <c r="M123" s="10">
        <v>3</v>
      </c>
      <c r="N123" s="10">
        <v>20</v>
      </c>
      <c r="O123" s="11">
        <f t="shared" si="7"/>
        <v>60</v>
      </c>
      <c r="P123" s="11"/>
      <c r="Q123" s="11"/>
      <c r="R123" s="11"/>
      <c r="S123" s="58" t="s">
        <v>91</v>
      </c>
    </row>
    <row r="124" spans="1:19" x14ac:dyDescent="0.35">
      <c r="A124" s="12" t="s">
        <v>8</v>
      </c>
      <c r="B124" s="7">
        <v>45203</v>
      </c>
      <c r="C124" s="7" t="s">
        <v>21</v>
      </c>
      <c r="D124" s="7" t="s">
        <v>19</v>
      </c>
      <c r="E124" s="8">
        <v>0.79166666666666663</v>
      </c>
      <c r="F124" s="8">
        <v>0.91666666666666663</v>
      </c>
      <c r="G124" s="9"/>
      <c r="H124" s="9" t="str">
        <f t="shared" si="4"/>
        <v>03:00</v>
      </c>
      <c r="I124" s="9">
        <v>3</v>
      </c>
      <c r="J124" s="9"/>
      <c r="K124" s="10">
        <f t="shared" si="5"/>
        <v>0</v>
      </c>
      <c r="L124" s="10">
        <f t="shared" si="6"/>
        <v>3</v>
      </c>
      <c r="M124" s="10">
        <v>3</v>
      </c>
      <c r="N124" s="10">
        <v>20</v>
      </c>
      <c r="O124" s="11">
        <f t="shared" si="7"/>
        <v>60</v>
      </c>
      <c r="P124" s="11"/>
      <c r="Q124" s="11"/>
      <c r="R124" s="11"/>
      <c r="S124" s="58" t="s">
        <v>90</v>
      </c>
    </row>
    <row r="125" spans="1:19" x14ac:dyDescent="0.35">
      <c r="A125" s="12" t="s">
        <v>9</v>
      </c>
      <c r="B125" s="7">
        <v>45204</v>
      </c>
      <c r="C125" s="7" t="s">
        <v>21</v>
      </c>
      <c r="D125" s="7" t="s">
        <v>19</v>
      </c>
      <c r="E125" s="8">
        <v>0.79166666666666663</v>
      </c>
      <c r="F125" s="8">
        <v>0.91666666666666663</v>
      </c>
      <c r="G125" s="9"/>
      <c r="H125" s="9" t="str">
        <f t="shared" si="4"/>
        <v>03:00</v>
      </c>
      <c r="I125" s="9">
        <v>3</v>
      </c>
      <c r="J125" s="9"/>
      <c r="K125" s="10">
        <f t="shared" si="5"/>
        <v>0</v>
      </c>
      <c r="L125" s="10">
        <f t="shared" si="6"/>
        <v>3</v>
      </c>
      <c r="M125" s="10">
        <v>3</v>
      </c>
      <c r="N125" s="10">
        <v>20</v>
      </c>
      <c r="O125" s="11">
        <f t="shared" si="7"/>
        <v>60</v>
      </c>
      <c r="P125" s="11"/>
      <c r="Q125" s="11"/>
      <c r="R125" s="11"/>
      <c r="S125" s="58" t="s">
        <v>93</v>
      </c>
    </row>
    <row r="126" spans="1:19" x14ac:dyDescent="0.35">
      <c r="A126" s="37" t="s">
        <v>10</v>
      </c>
      <c r="B126" s="26">
        <v>45205</v>
      </c>
      <c r="C126" s="26" t="s">
        <v>21</v>
      </c>
      <c r="D126" s="26" t="s">
        <v>19</v>
      </c>
      <c r="E126" s="27">
        <v>0.79166666666666663</v>
      </c>
      <c r="F126" s="27">
        <v>0.91666666666666663</v>
      </c>
      <c r="G126" s="28"/>
      <c r="H126" s="28" t="str">
        <f t="shared" si="4"/>
        <v>03:00</v>
      </c>
      <c r="I126" s="28">
        <v>3</v>
      </c>
      <c r="J126" s="28"/>
      <c r="K126" s="29">
        <f t="shared" si="5"/>
        <v>0</v>
      </c>
      <c r="L126" s="29">
        <f t="shared" si="6"/>
        <v>3</v>
      </c>
      <c r="M126" s="29">
        <v>3</v>
      </c>
      <c r="N126" s="29">
        <v>20</v>
      </c>
      <c r="O126" s="30">
        <f t="shared" si="7"/>
        <v>60</v>
      </c>
      <c r="P126" s="30"/>
      <c r="Q126" s="30"/>
      <c r="R126" s="30"/>
      <c r="S126" s="57" t="s">
        <v>94</v>
      </c>
    </row>
    <row r="127" spans="1:19" s="36" customFormat="1" x14ac:dyDescent="0.35">
      <c r="A127" s="7" t="s">
        <v>11</v>
      </c>
      <c r="B127" s="7">
        <v>45206</v>
      </c>
      <c r="C127" s="7" t="s">
        <v>21</v>
      </c>
      <c r="D127" s="7" t="s">
        <v>19</v>
      </c>
      <c r="E127" s="8">
        <v>0.41666666666666669</v>
      </c>
      <c r="F127" s="8">
        <v>0.58333333333333337</v>
      </c>
      <c r="G127" s="9"/>
      <c r="H127" s="9" t="str">
        <f t="shared" si="4"/>
        <v>04:00</v>
      </c>
      <c r="I127" s="9">
        <v>4</v>
      </c>
      <c r="J127" s="9"/>
      <c r="K127" s="10">
        <f t="shared" si="5"/>
        <v>0</v>
      </c>
      <c r="L127" s="10">
        <f t="shared" si="6"/>
        <v>4</v>
      </c>
      <c r="M127" s="10">
        <v>4</v>
      </c>
      <c r="N127" s="10">
        <v>20</v>
      </c>
      <c r="O127" s="11">
        <f t="shared" si="7"/>
        <v>80</v>
      </c>
      <c r="P127" s="11"/>
      <c r="Q127" s="11"/>
      <c r="R127" s="11"/>
      <c r="S127" s="58" t="s">
        <v>95</v>
      </c>
    </row>
    <row r="128" spans="1:19" s="39" customFormat="1" ht="16.2" thickBot="1" x14ac:dyDescent="0.4">
      <c r="A128" s="15" t="s">
        <v>12</v>
      </c>
      <c r="B128" s="15">
        <v>45207</v>
      </c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21"/>
      <c r="Q128" s="21"/>
      <c r="R128" s="21"/>
      <c r="S128" s="53"/>
    </row>
    <row r="129" spans="1:19" x14ac:dyDescent="0.35">
      <c r="A129" s="37"/>
      <c r="B129" s="37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6"/>
      <c r="Q129" s="66"/>
      <c r="R129" s="66"/>
      <c r="S129" s="67"/>
    </row>
    <row r="130" spans="1:19" x14ac:dyDescent="0.35">
      <c r="A130" s="12" t="s">
        <v>13</v>
      </c>
      <c r="B130" s="12">
        <v>45208</v>
      </c>
      <c r="C130" s="12" t="s">
        <v>18</v>
      </c>
      <c r="D130" s="12" t="s">
        <v>19</v>
      </c>
      <c r="E130" s="22">
        <v>0.74236111111111114</v>
      </c>
      <c r="F130" s="22">
        <v>0.83333333333333337</v>
      </c>
      <c r="G130" s="23"/>
      <c r="H130" s="23" t="str">
        <f>TEXT((F130-E130), "hh:mm")</f>
        <v>02:11</v>
      </c>
      <c r="I130" s="23">
        <v>2</v>
      </c>
      <c r="J130" s="23">
        <v>11</v>
      </c>
      <c r="K130" s="24">
        <f>J130/60</f>
        <v>0.18333333333333332</v>
      </c>
      <c r="L130" s="24">
        <f>I130+K130</f>
        <v>2.1833333333333331</v>
      </c>
      <c r="M130" s="24">
        <v>2</v>
      </c>
      <c r="N130" s="24">
        <v>20</v>
      </c>
      <c r="O130" s="25">
        <f>(M130*N130)</f>
        <v>40</v>
      </c>
      <c r="P130" s="25"/>
      <c r="Q130" s="25"/>
      <c r="R130" s="25"/>
      <c r="S130" s="61"/>
    </row>
    <row r="131" spans="1:19" x14ac:dyDescent="0.35">
      <c r="A131" s="12" t="s">
        <v>7</v>
      </c>
      <c r="B131" s="7">
        <v>45209</v>
      </c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1">
        <v>40</v>
      </c>
      <c r="Q131" s="11"/>
      <c r="R131" s="11"/>
      <c r="S131" s="52"/>
    </row>
    <row r="132" spans="1:19" x14ac:dyDescent="0.35">
      <c r="A132" s="12" t="s">
        <v>8</v>
      </c>
      <c r="B132" s="7">
        <v>45210</v>
      </c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1"/>
      <c r="Q132" s="11"/>
      <c r="R132" s="11"/>
      <c r="S132" s="52"/>
    </row>
    <row r="133" spans="1:19" x14ac:dyDescent="0.35">
      <c r="A133" s="12" t="s">
        <v>9</v>
      </c>
      <c r="B133" s="7">
        <v>45211</v>
      </c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1"/>
      <c r="Q133" s="11"/>
      <c r="R133" s="11"/>
      <c r="S133" s="52"/>
    </row>
    <row r="134" spans="1:19" x14ac:dyDescent="0.35">
      <c r="A134" s="37" t="s">
        <v>10</v>
      </c>
      <c r="B134" s="26">
        <v>45212</v>
      </c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0"/>
      <c r="Q134" s="30"/>
      <c r="R134" s="30"/>
      <c r="S134" s="62"/>
    </row>
    <row r="135" spans="1:19" s="36" customFormat="1" x14ac:dyDescent="0.35">
      <c r="A135" s="7" t="s">
        <v>11</v>
      </c>
      <c r="B135" s="7">
        <v>45213</v>
      </c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1"/>
      <c r="Q135" s="11"/>
      <c r="R135" s="11"/>
      <c r="S135" s="52"/>
    </row>
    <row r="136" spans="1:19" s="39" customFormat="1" ht="16.2" thickBot="1" x14ac:dyDescent="0.4">
      <c r="A136" s="15" t="s">
        <v>12</v>
      </c>
      <c r="B136" s="15">
        <v>45214</v>
      </c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21"/>
      <c r="Q136" s="21"/>
      <c r="R136" s="21"/>
      <c r="S136" s="53"/>
    </row>
    <row r="137" spans="1:19" x14ac:dyDescent="0.35">
      <c r="A137" s="37"/>
      <c r="B137" s="37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6"/>
      <c r="Q137" s="66"/>
      <c r="R137" s="66"/>
      <c r="S137" s="67"/>
    </row>
    <row r="138" spans="1:19" x14ac:dyDescent="0.35">
      <c r="A138" s="12" t="s">
        <v>13</v>
      </c>
      <c r="B138" s="12">
        <v>45215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25"/>
      <c r="Q138" s="25"/>
      <c r="R138" s="25"/>
      <c r="S138" s="54"/>
    </row>
    <row r="139" spans="1:19" x14ac:dyDescent="0.35">
      <c r="A139" s="12" t="s">
        <v>7</v>
      </c>
      <c r="B139" s="7">
        <v>45216</v>
      </c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1"/>
      <c r="Q139" s="11"/>
      <c r="R139" s="11"/>
      <c r="S139" s="52"/>
    </row>
    <row r="140" spans="1:19" x14ac:dyDescent="0.35">
      <c r="A140" s="12" t="s">
        <v>8</v>
      </c>
      <c r="B140" s="7">
        <v>45217</v>
      </c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1"/>
      <c r="Q140" s="11"/>
      <c r="R140" s="11"/>
      <c r="S140" s="52"/>
    </row>
    <row r="141" spans="1:19" x14ac:dyDescent="0.35">
      <c r="A141" s="12" t="s">
        <v>9</v>
      </c>
      <c r="B141" s="7">
        <v>45218</v>
      </c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1"/>
      <c r="Q141" s="11"/>
      <c r="R141" s="11"/>
      <c r="S141" s="52"/>
    </row>
    <row r="142" spans="1:19" x14ac:dyDescent="0.35">
      <c r="A142" s="37" t="s">
        <v>10</v>
      </c>
      <c r="B142" s="26">
        <v>45219</v>
      </c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0"/>
      <c r="Q142" s="30"/>
      <c r="R142" s="30"/>
      <c r="S142" s="62"/>
    </row>
    <row r="143" spans="1:19" s="36" customFormat="1" x14ac:dyDescent="0.35">
      <c r="A143" s="7" t="s">
        <v>11</v>
      </c>
      <c r="B143" s="7">
        <v>45220</v>
      </c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1"/>
      <c r="Q143" s="11"/>
      <c r="R143" s="11"/>
      <c r="S143" s="52"/>
    </row>
    <row r="144" spans="1:19" s="39" customFormat="1" ht="16.2" thickBot="1" x14ac:dyDescent="0.4">
      <c r="A144" s="15" t="s">
        <v>12</v>
      </c>
      <c r="B144" s="15">
        <v>45221</v>
      </c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21"/>
      <c r="Q144" s="21"/>
      <c r="R144" s="21"/>
      <c r="S144" s="53"/>
    </row>
    <row r="145" spans="1:19" x14ac:dyDescent="0.35">
      <c r="A145" s="37"/>
      <c r="B145" s="37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6"/>
      <c r="Q145" s="66"/>
      <c r="R145" s="66"/>
      <c r="S145" s="67"/>
    </row>
    <row r="146" spans="1:19" x14ac:dyDescent="0.35">
      <c r="A146" s="12" t="s">
        <v>13</v>
      </c>
      <c r="B146" s="12">
        <v>45222</v>
      </c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25"/>
      <c r="Q146" s="25"/>
      <c r="R146" s="25"/>
      <c r="S146" s="54"/>
    </row>
    <row r="147" spans="1:19" x14ac:dyDescent="0.35">
      <c r="A147" s="12" t="s">
        <v>7</v>
      </c>
      <c r="B147" s="7">
        <v>45223</v>
      </c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1"/>
      <c r="Q147" s="11"/>
      <c r="R147" s="11"/>
      <c r="S147" s="52"/>
    </row>
    <row r="148" spans="1:19" x14ac:dyDescent="0.35">
      <c r="A148" s="12" t="s">
        <v>8</v>
      </c>
      <c r="B148" s="7">
        <v>45224</v>
      </c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1"/>
      <c r="Q148" s="11"/>
      <c r="R148" s="11"/>
      <c r="S148" s="52"/>
    </row>
    <row r="149" spans="1:19" x14ac:dyDescent="0.35">
      <c r="A149" s="12" t="s">
        <v>9</v>
      </c>
      <c r="B149" s="7">
        <v>45225</v>
      </c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1"/>
      <c r="Q149" s="11"/>
      <c r="R149" s="11"/>
      <c r="S149" s="52"/>
    </row>
    <row r="150" spans="1:19" x14ac:dyDescent="0.35">
      <c r="A150" s="37" t="s">
        <v>10</v>
      </c>
      <c r="B150" s="26">
        <v>45226</v>
      </c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0"/>
      <c r="Q150" s="30"/>
      <c r="R150" s="30"/>
      <c r="S150" s="62"/>
    </row>
    <row r="151" spans="1:19" s="36" customFormat="1" x14ac:dyDescent="0.35">
      <c r="A151" s="7" t="s">
        <v>11</v>
      </c>
      <c r="B151" s="7">
        <v>45227</v>
      </c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1"/>
      <c r="Q151" s="11"/>
      <c r="R151" s="11"/>
      <c r="S151" s="52"/>
    </row>
    <row r="152" spans="1:19" s="39" customFormat="1" ht="16.2" thickBot="1" x14ac:dyDescent="0.4">
      <c r="A152" s="15" t="s">
        <v>12</v>
      </c>
      <c r="B152" s="15">
        <v>45228</v>
      </c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21"/>
      <c r="Q152" s="21"/>
      <c r="R152" s="21"/>
      <c r="S152" s="53"/>
    </row>
    <row r="153" spans="1:19" x14ac:dyDescent="0.35">
      <c r="A153" s="37"/>
      <c r="B153" s="37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6"/>
      <c r="Q153" s="66"/>
      <c r="R153" s="66"/>
      <c r="S153" s="67"/>
    </row>
    <row r="154" spans="1:19" x14ac:dyDescent="0.35">
      <c r="A154" s="12" t="s">
        <v>13</v>
      </c>
      <c r="B154" s="12">
        <v>45229</v>
      </c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25"/>
      <c r="Q154" s="25"/>
      <c r="R154" s="25"/>
      <c r="S154" s="54"/>
    </row>
    <row r="155" spans="1:19" x14ac:dyDescent="0.35">
      <c r="A155" s="12" t="s">
        <v>7</v>
      </c>
      <c r="B155" s="7">
        <v>45230</v>
      </c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1"/>
      <c r="Q155" s="11"/>
      <c r="R155" s="11"/>
      <c r="S155" s="52"/>
    </row>
    <row r="156" spans="1:19" x14ac:dyDescent="0.35">
      <c r="A156" s="12" t="s">
        <v>8</v>
      </c>
      <c r="B156" s="7">
        <v>45231</v>
      </c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1"/>
      <c r="Q156" s="11"/>
      <c r="R156" s="11"/>
      <c r="S156" s="52"/>
    </row>
    <row r="157" spans="1:19" x14ac:dyDescent="0.35">
      <c r="A157" s="12" t="s">
        <v>9</v>
      </c>
      <c r="B157" s="7">
        <v>45232</v>
      </c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1"/>
      <c r="Q157" s="11"/>
      <c r="R157" s="11"/>
      <c r="S157" s="52"/>
    </row>
    <row r="158" spans="1:19" x14ac:dyDescent="0.35">
      <c r="A158" s="37" t="s">
        <v>10</v>
      </c>
      <c r="B158" s="26">
        <v>45233</v>
      </c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0"/>
      <c r="Q158" s="30"/>
      <c r="R158" s="30"/>
      <c r="S158" s="62"/>
    </row>
    <row r="159" spans="1:19" s="36" customFormat="1" x14ac:dyDescent="0.35">
      <c r="A159" s="7" t="s">
        <v>11</v>
      </c>
      <c r="B159" s="7">
        <v>45234</v>
      </c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1"/>
      <c r="Q159" s="11"/>
      <c r="R159" s="11"/>
      <c r="S159" s="52"/>
    </row>
    <row r="160" spans="1:19" s="39" customFormat="1" ht="16.2" thickBot="1" x14ac:dyDescent="0.4">
      <c r="A160" s="15" t="s">
        <v>12</v>
      </c>
      <c r="B160" s="15">
        <v>45235</v>
      </c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21"/>
      <c r="Q160" s="21"/>
      <c r="R160" s="21"/>
      <c r="S160" s="53"/>
    </row>
    <row r="161" spans="1:19" x14ac:dyDescent="0.35">
      <c r="A161" s="37"/>
      <c r="B161" s="37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6"/>
      <c r="Q161" s="66"/>
      <c r="R161" s="66"/>
      <c r="S161" s="67"/>
    </row>
    <row r="162" spans="1:19" x14ac:dyDescent="0.35">
      <c r="A162" s="12" t="s">
        <v>13</v>
      </c>
      <c r="B162" s="12">
        <v>45236</v>
      </c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25"/>
      <c r="Q162" s="25"/>
      <c r="R162" s="25"/>
      <c r="S162" s="54"/>
    </row>
    <row r="163" spans="1:19" x14ac:dyDescent="0.35">
      <c r="A163" s="12" t="s">
        <v>7</v>
      </c>
      <c r="B163" s="7">
        <v>45237</v>
      </c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1"/>
      <c r="Q163" s="11"/>
      <c r="R163" s="11"/>
      <c r="S163" s="52"/>
    </row>
    <row r="164" spans="1:19" x14ac:dyDescent="0.35">
      <c r="A164" s="12" t="s">
        <v>8</v>
      </c>
      <c r="B164" s="7">
        <v>45238</v>
      </c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1"/>
      <c r="Q164" s="11"/>
      <c r="R164" s="11"/>
      <c r="S164" s="52"/>
    </row>
    <row r="165" spans="1:19" x14ac:dyDescent="0.35">
      <c r="A165" s="12" t="s">
        <v>9</v>
      </c>
      <c r="B165" s="7">
        <v>45239</v>
      </c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1"/>
      <c r="Q165" s="11"/>
      <c r="R165" s="11"/>
      <c r="S165" s="52"/>
    </row>
    <row r="166" spans="1:19" x14ac:dyDescent="0.35">
      <c r="A166" s="37" t="s">
        <v>10</v>
      </c>
      <c r="B166" s="26">
        <v>45240</v>
      </c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0"/>
      <c r="Q166" s="30"/>
      <c r="R166" s="30"/>
      <c r="S166" s="62"/>
    </row>
    <row r="167" spans="1:19" s="36" customFormat="1" x14ac:dyDescent="0.35">
      <c r="A167" s="7" t="s">
        <v>11</v>
      </c>
      <c r="B167" s="7">
        <v>45241</v>
      </c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1"/>
      <c r="Q167" s="11"/>
      <c r="R167" s="11"/>
      <c r="S167" s="52"/>
    </row>
    <row r="168" spans="1:19" s="39" customFormat="1" ht="16.2" thickBot="1" x14ac:dyDescent="0.4">
      <c r="A168" s="15" t="s">
        <v>12</v>
      </c>
      <c r="B168" s="15">
        <v>45242</v>
      </c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21"/>
      <c r="Q168" s="21"/>
      <c r="R168" s="21"/>
      <c r="S168" s="53"/>
    </row>
    <row r="169" spans="1:19" x14ac:dyDescent="0.35">
      <c r="A169" s="37"/>
      <c r="B169" s="37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6"/>
      <c r="Q169" s="66"/>
      <c r="R169" s="66"/>
      <c r="S169" s="67"/>
    </row>
    <row r="170" spans="1:19" x14ac:dyDescent="0.35">
      <c r="A170" s="12" t="s">
        <v>13</v>
      </c>
      <c r="B170" s="12">
        <v>45243</v>
      </c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25"/>
      <c r="Q170" s="25"/>
      <c r="R170" s="25"/>
      <c r="S170" s="54"/>
    </row>
    <row r="171" spans="1:19" x14ac:dyDescent="0.35">
      <c r="A171" s="12" t="s">
        <v>7</v>
      </c>
      <c r="B171" s="7">
        <v>45244</v>
      </c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1"/>
      <c r="Q171" s="11"/>
      <c r="R171" s="11"/>
      <c r="S171" s="52"/>
    </row>
    <row r="172" spans="1:19" x14ac:dyDescent="0.35">
      <c r="A172" s="12" t="s">
        <v>8</v>
      </c>
      <c r="B172" s="7">
        <v>45245</v>
      </c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1"/>
      <c r="Q172" s="11"/>
      <c r="R172" s="11"/>
      <c r="S172" s="52"/>
    </row>
    <row r="173" spans="1:19" x14ac:dyDescent="0.35">
      <c r="A173" s="12" t="s">
        <v>9</v>
      </c>
      <c r="B173" s="7">
        <v>45246</v>
      </c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1"/>
      <c r="Q173" s="11"/>
      <c r="R173" s="11"/>
      <c r="S173" s="52"/>
    </row>
    <row r="174" spans="1:19" x14ac:dyDescent="0.35">
      <c r="A174" s="12" t="s">
        <v>10</v>
      </c>
      <c r="B174" s="7">
        <v>45247</v>
      </c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1"/>
      <c r="Q174" s="11"/>
      <c r="R174" s="11"/>
      <c r="S174" s="52"/>
    </row>
    <row r="175" spans="1:19" x14ac:dyDescent="0.35">
      <c r="A175" s="12" t="s">
        <v>11</v>
      </c>
      <c r="B175" s="7">
        <v>45248</v>
      </c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1"/>
      <c r="Q175" s="11"/>
      <c r="R175" s="11"/>
      <c r="S175" s="52"/>
    </row>
    <row r="176" spans="1:19" x14ac:dyDescent="0.35">
      <c r="A176" s="12" t="s">
        <v>12</v>
      </c>
      <c r="B176" s="7">
        <v>45249</v>
      </c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1"/>
      <c r="Q176" s="11"/>
      <c r="R176" s="11"/>
      <c r="S176" s="52"/>
    </row>
    <row r="177" spans="1:19" x14ac:dyDescent="0.35">
      <c r="A177" s="12"/>
      <c r="B177" s="7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1"/>
      <c r="Q177" s="11"/>
      <c r="R177" s="11"/>
      <c r="S177" s="52"/>
    </row>
    <row r="178" spans="1:19" x14ac:dyDescent="0.35">
      <c r="A178" s="12" t="s">
        <v>13</v>
      </c>
      <c r="B178" s="7">
        <v>45250</v>
      </c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1"/>
      <c r="Q178" s="11"/>
      <c r="R178" s="11"/>
      <c r="S178" s="52"/>
    </row>
    <row r="179" spans="1:19" x14ac:dyDescent="0.35">
      <c r="A179" s="12" t="s">
        <v>7</v>
      </c>
      <c r="B179" s="7">
        <v>45251</v>
      </c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1"/>
      <c r="Q179" s="11"/>
      <c r="R179" s="11"/>
      <c r="S179" s="52"/>
    </row>
    <row r="180" spans="1:19" x14ac:dyDescent="0.35">
      <c r="A180" s="12" t="s">
        <v>8</v>
      </c>
      <c r="B180" s="7">
        <v>45252</v>
      </c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1"/>
      <c r="Q180" s="11"/>
      <c r="R180" s="11"/>
      <c r="S180" s="52"/>
    </row>
    <row r="181" spans="1:19" x14ac:dyDescent="0.35">
      <c r="A181" s="12" t="s">
        <v>9</v>
      </c>
      <c r="B181" s="7">
        <v>45253</v>
      </c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1"/>
      <c r="Q181" s="11"/>
      <c r="R181" s="11"/>
      <c r="S181" s="52"/>
    </row>
    <row r="182" spans="1:19" x14ac:dyDescent="0.35">
      <c r="A182" s="12" t="s">
        <v>10</v>
      </c>
      <c r="B182" s="7">
        <v>45254</v>
      </c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1"/>
      <c r="Q182" s="11"/>
      <c r="R182" s="11"/>
      <c r="S182" s="52"/>
    </row>
    <row r="183" spans="1:19" x14ac:dyDescent="0.35">
      <c r="A183" s="12" t="s">
        <v>11</v>
      </c>
      <c r="B183" s="7">
        <v>45255</v>
      </c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1"/>
      <c r="Q183" s="11"/>
      <c r="R183" s="11"/>
      <c r="S183" s="52"/>
    </row>
    <row r="184" spans="1:19" x14ac:dyDescent="0.35">
      <c r="A184" s="12" t="s">
        <v>12</v>
      </c>
      <c r="B184" s="7">
        <v>45256</v>
      </c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1"/>
      <c r="Q184" s="11"/>
      <c r="R184" s="11"/>
      <c r="S184" s="52"/>
    </row>
    <row r="185" spans="1:19" x14ac:dyDescent="0.35">
      <c r="A185" s="12"/>
      <c r="B185" s="7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1"/>
      <c r="Q185" s="11"/>
      <c r="R185" s="11"/>
      <c r="S185" s="52"/>
    </row>
    <row r="186" spans="1:19" x14ac:dyDescent="0.35">
      <c r="A186" s="12" t="s">
        <v>13</v>
      </c>
      <c r="B186" s="7">
        <v>45257</v>
      </c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1"/>
      <c r="Q186" s="11"/>
      <c r="R186" s="11"/>
      <c r="S186" s="52"/>
    </row>
    <row r="187" spans="1:19" x14ac:dyDescent="0.35">
      <c r="A187" s="12" t="s">
        <v>7</v>
      </c>
      <c r="B187" s="7">
        <v>45258</v>
      </c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1"/>
      <c r="Q187" s="11"/>
      <c r="R187" s="11"/>
      <c r="S187" s="52"/>
    </row>
    <row r="188" spans="1:19" x14ac:dyDescent="0.35">
      <c r="A188" s="12" t="s">
        <v>8</v>
      </c>
      <c r="B188" s="7">
        <v>45259</v>
      </c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1"/>
      <c r="Q188" s="11"/>
      <c r="R188" s="11"/>
      <c r="S188" s="52"/>
    </row>
    <row r="189" spans="1:19" x14ac:dyDescent="0.35">
      <c r="A189" s="12" t="s">
        <v>9</v>
      </c>
      <c r="B189" s="7">
        <v>45260</v>
      </c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1"/>
      <c r="Q189" s="11"/>
      <c r="R189" s="11"/>
      <c r="S189" s="52"/>
    </row>
    <row r="190" spans="1:19" x14ac:dyDescent="0.35">
      <c r="A190" s="12" t="s">
        <v>10</v>
      </c>
      <c r="B190" s="7">
        <v>45261</v>
      </c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1"/>
      <c r="Q190" s="11"/>
      <c r="R190" s="11"/>
      <c r="S190" s="52"/>
    </row>
    <row r="191" spans="1:19" x14ac:dyDescent="0.35">
      <c r="A191" s="12" t="s">
        <v>11</v>
      </c>
      <c r="B191" s="7">
        <v>45262</v>
      </c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1"/>
      <c r="Q191" s="11"/>
      <c r="R191" s="11"/>
      <c r="S191" s="52"/>
    </row>
    <row r="192" spans="1:19" x14ac:dyDescent="0.35">
      <c r="A192" s="12" t="s">
        <v>12</v>
      </c>
      <c r="B192" s="7">
        <v>45263</v>
      </c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1"/>
      <c r="Q192" s="11"/>
      <c r="R192" s="11"/>
      <c r="S192" s="52"/>
    </row>
    <row r="193" spans="1:19" x14ac:dyDescent="0.35">
      <c r="A193" s="12"/>
      <c r="B193" s="7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1"/>
      <c r="Q193" s="11"/>
      <c r="R193" s="11"/>
      <c r="S193" s="52"/>
    </row>
    <row r="194" spans="1:19" x14ac:dyDescent="0.35">
      <c r="A194" s="12" t="s">
        <v>13</v>
      </c>
      <c r="B194" s="7">
        <v>45264</v>
      </c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1"/>
      <c r="Q194" s="11"/>
      <c r="R194" s="11"/>
      <c r="S194" s="52"/>
    </row>
    <row r="195" spans="1:19" x14ac:dyDescent="0.35">
      <c r="A195" s="12" t="s">
        <v>7</v>
      </c>
      <c r="B195" s="7">
        <v>45265</v>
      </c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1"/>
      <c r="Q195" s="11"/>
      <c r="R195" s="11"/>
      <c r="S195" s="52"/>
    </row>
    <row r="196" spans="1:19" x14ac:dyDescent="0.35">
      <c r="A196" s="12" t="s">
        <v>8</v>
      </c>
      <c r="B196" s="7">
        <v>45266</v>
      </c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1"/>
      <c r="Q196" s="11"/>
      <c r="R196" s="11"/>
      <c r="S196" s="52"/>
    </row>
    <row r="197" spans="1:19" x14ac:dyDescent="0.35">
      <c r="A197" s="12" t="s">
        <v>9</v>
      </c>
      <c r="B197" s="7">
        <v>45267</v>
      </c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1"/>
      <c r="Q197" s="11"/>
      <c r="R197" s="11"/>
      <c r="S197" s="52"/>
    </row>
    <row r="198" spans="1:19" x14ac:dyDescent="0.35">
      <c r="A198" s="12" t="s">
        <v>10</v>
      </c>
      <c r="B198" s="7">
        <v>45268</v>
      </c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1"/>
      <c r="Q198" s="11"/>
      <c r="R198" s="11"/>
      <c r="S198" s="52"/>
    </row>
    <row r="199" spans="1:19" x14ac:dyDescent="0.35">
      <c r="A199" s="12" t="s">
        <v>11</v>
      </c>
      <c r="B199" s="7">
        <v>45269</v>
      </c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1"/>
      <c r="Q199" s="11"/>
      <c r="R199" s="11"/>
      <c r="S199" s="52"/>
    </row>
    <row r="200" spans="1:19" x14ac:dyDescent="0.35">
      <c r="A200" s="12" t="s">
        <v>12</v>
      </c>
      <c r="B200" s="7">
        <v>45270</v>
      </c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1"/>
      <c r="Q200" s="11"/>
      <c r="R200" s="11"/>
      <c r="S200" s="52"/>
    </row>
    <row r="201" spans="1:19" x14ac:dyDescent="0.35">
      <c r="A201" s="12"/>
      <c r="B201" s="7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1"/>
      <c r="Q201" s="11"/>
      <c r="R201" s="11"/>
      <c r="S201" s="52"/>
    </row>
    <row r="202" spans="1:19" x14ac:dyDescent="0.35">
      <c r="A202" s="12" t="s">
        <v>13</v>
      </c>
      <c r="B202" s="7">
        <v>45271</v>
      </c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1"/>
      <c r="Q202" s="11"/>
      <c r="R202" s="11"/>
      <c r="S202" s="52"/>
    </row>
    <row r="203" spans="1:19" x14ac:dyDescent="0.35">
      <c r="A203" s="12" t="s">
        <v>7</v>
      </c>
      <c r="B203" s="7">
        <v>45272</v>
      </c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1"/>
      <c r="Q203" s="11"/>
      <c r="R203" s="11"/>
      <c r="S203" s="52"/>
    </row>
    <row r="204" spans="1:19" x14ac:dyDescent="0.35">
      <c r="A204" s="12" t="s">
        <v>8</v>
      </c>
      <c r="B204" s="7">
        <v>45273</v>
      </c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1"/>
      <c r="Q204" s="11"/>
      <c r="R204" s="11"/>
      <c r="S204" s="52"/>
    </row>
    <row r="205" spans="1:19" x14ac:dyDescent="0.35">
      <c r="A205" s="12" t="s">
        <v>9</v>
      </c>
      <c r="B205" s="7">
        <v>45274</v>
      </c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1"/>
      <c r="Q205" s="11"/>
      <c r="R205" s="11"/>
      <c r="S205" s="52"/>
    </row>
    <row r="206" spans="1:19" x14ac:dyDescent="0.35">
      <c r="A206" s="12" t="s">
        <v>10</v>
      </c>
      <c r="B206" s="7">
        <v>45275</v>
      </c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1"/>
      <c r="Q206" s="11"/>
      <c r="R206" s="11"/>
      <c r="S206" s="52"/>
    </row>
    <row r="207" spans="1:19" x14ac:dyDescent="0.35">
      <c r="A207" s="12" t="s">
        <v>11</v>
      </c>
      <c r="B207" s="7">
        <v>45276</v>
      </c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1"/>
      <c r="Q207" s="11"/>
      <c r="R207" s="11"/>
      <c r="S207" s="52"/>
    </row>
    <row r="208" spans="1:19" x14ac:dyDescent="0.35">
      <c r="A208" s="12" t="s">
        <v>12</v>
      </c>
      <c r="B208" s="7">
        <v>45277</v>
      </c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1"/>
      <c r="Q208" s="11"/>
      <c r="R208" s="11"/>
      <c r="S208" s="52"/>
    </row>
    <row r="209" spans="1:19" x14ac:dyDescent="0.35">
      <c r="A209" s="12"/>
      <c r="B209" s="7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1"/>
      <c r="Q209" s="11"/>
      <c r="R209" s="11"/>
      <c r="S209" s="52"/>
    </row>
    <row r="210" spans="1:19" x14ac:dyDescent="0.35">
      <c r="A210" s="12" t="s">
        <v>13</v>
      </c>
      <c r="B210" s="7">
        <v>45278</v>
      </c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1"/>
      <c r="Q210" s="11"/>
      <c r="R210" s="11"/>
      <c r="S210" s="52"/>
    </row>
    <row r="211" spans="1:19" x14ac:dyDescent="0.35">
      <c r="A211" s="12" t="s">
        <v>7</v>
      </c>
      <c r="B211" s="7">
        <v>45279</v>
      </c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1"/>
      <c r="Q211" s="11"/>
      <c r="R211" s="11"/>
      <c r="S211" s="52"/>
    </row>
    <row r="212" spans="1:19" x14ac:dyDescent="0.35">
      <c r="A212" s="12" t="s">
        <v>8</v>
      </c>
      <c r="B212" s="7">
        <v>45280</v>
      </c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1"/>
      <c r="Q212" s="11"/>
      <c r="R212" s="11"/>
      <c r="S212" s="52"/>
    </row>
    <row r="213" spans="1:19" x14ac:dyDescent="0.35">
      <c r="A213" s="12" t="s">
        <v>9</v>
      </c>
      <c r="B213" s="7">
        <v>45281</v>
      </c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1"/>
      <c r="Q213" s="11"/>
      <c r="R213" s="11"/>
      <c r="S213" s="52"/>
    </row>
    <row r="214" spans="1:19" x14ac:dyDescent="0.35">
      <c r="A214" s="12" t="s">
        <v>10</v>
      </c>
      <c r="B214" s="7">
        <v>45282</v>
      </c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1"/>
      <c r="Q214" s="11"/>
      <c r="R214" s="11"/>
      <c r="S214" s="52"/>
    </row>
    <row r="215" spans="1:19" x14ac:dyDescent="0.35">
      <c r="A215" s="12" t="s">
        <v>11</v>
      </c>
      <c r="B215" s="7">
        <v>45283</v>
      </c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1"/>
      <c r="Q215" s="11"/>
      <c r="R215" s="11"/>
      <c r="S215" s="52"/>
    </row>
    <row r="216" spans="1:19" x14ac:dyDescent="0.35">
      <c r="A216" s="12" t="s">
        <v>12</v>
      </c>
      <c r="B216" s="7">
        <v>45284</v>
      </c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1"/>
      <c r="Q216" s="11"/>
      <c r="R216" s="11"/>
      <c r="S216" s="52"/>
    </row>
    <row r="217" spans="1:19" x14ac:dyDescent="0.35">
      <c r="A217" s="12"/>
      <c r="B217" s="7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1"/>
      <c r="Q217" s="11"/>
      <c r="R217" s="11"/>
      <c r="S217" s="52"/>
    </row>
    <row r="218" spans="1:19" x14ac:dyDescent="0.35">
      <c r="A218" s="12" t="s">
        <v>13</v>
      </c>
      <c r="B218" s="7">
        <v>45285</v>
      </c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1"/>
      <c r="Q218" s="11"/>
      <c r="R218" s="11"/>
      <c r="S218" s="52"/>
    </row>
    <row r="219" spans="1:19" x14ac:dyDescent="0.35">
      <c r="A219" s="12" t="s">
        <v>7</v>
      </c>
      <c r="B219" s="7">
        <v>45286</v>
      </c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1"/>
      <c r="Q219" s="11"/>
      <c r="R219" s="11"/>
      <c r="S219" s="52"/>
    </row>
    <row r="220" spans="1:19" x14ac:dyDescent="0.35">
      <c r="A220" s="12" t="s">
        <v>8</v>
      </c>
      <c r="B220" s="7">
        <v>45287</v>
      </c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1"/>
      <c r="Q220" s="11"/>
      <c r="R220" s="11"/>
      <c r="S220" s="52"/>
    </row>
    <row r="221" spans="1:19" x14ac:dyDescent="0.35">
      <c r="A221" s="12" t="s">
        <v>9</v>
      </c>
      <c r="B221" s="7">
        <v>45288</v>
      </c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1"/>
      <c r="Q221" s="11"/>
      <c r="R221" s="11"/>
      <c r="S221" s="52"/>
    </row>
    <row r="222" spans="1:19" x14ac:dyDescent="0.35">
      <c r="A222" s="12" t="s">
        <v>10</v>
      </c>
      <c r="B222" s="7">
        <v>45289</v>
      </c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1"/>
      <c r="Q222" s="11"/>
      <c r="R222" s="11"/>
      <c r="S222" s="52"/>
    </row>
    <row r="223" spans="1:19" x14ac:dyDescent="0.35">
      <c r="A223" s="12" t="s">
        <v>11</v>
      </c>
      <c r="B223" s="7">
        <v>45290</v>
      </c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1"/>
      <c r="Q223" s="11"/>
      <c r="R223" s="11"/>
      <c r="S223" s="52"/>
    </row>
    <row r="224" spans="1:19" x14ac:dyDescent="0.35">
      <c r="A224" s="12" t="s">
        <v>12</v>
      </c>
      <c r="B224" s="7">
        <v>45291</v>
      </c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1"/>
      <c r="Q224" s="11"/>
      <c r="R224" s="11"/>
      <c r="S224" s="52"/>
    </row>
    <row r="225" spans="1:19" x14ac:dyDescent="0.35">
      <c r="A225" s="12"/>
      <c r="B225" s="7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1"/>
      <c r="Q225" s="11"/>
      <c r="R225" s="11"/>
      <c r="S225" s="52"/>
    </row>
    <row r="226" spans="1:19" x14ac:dyDescent="0.35">
      <c r="A226" s="12" t="s">
        <v>13</v>
      </c>
      <c r="B226" s="7">
        <v>45292</v>
      </c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1"/>
      <c r="Q226" s="11"/>
      <c r="R226" s="11"/>
      <c r="S226" s="52"/>
    </row>
    <row r="227" spans="1:19" x14ac:dyDescent="0.35">
      <c r="A227" s="12" t="s">
        <v>7</v>
      </c>
      <c r="B227" s="7">
        <v>45293</v>
      </c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1"/>
      <c r="Q227" s="11"/>
      <c r="R227" s="11"/>
      <c r="S227" s="52"/>
    </row>
    <row r="228" spans="1:19" x14ac:dyDescent="0.35">
      <c r="A228" s="12" t="s">
        <v>8</v>
      </c>
      <c r="B228" s="7">
        <v>45294</v>
      </c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1"/>
      <c r="Q228" s="11"/>
      <c r="R228" s="11"/>
      <c r="S228" s="52"/>
    </row>
    <row r="229" spans="1:19" x14ac:dyDescent="0.35">
      <c r="A229" s="12" t="s">
        <v>9</v>
      </c>
      <c r="B229" s="7">
        <v>45295</v>
      </c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1"/>
      <c r="Q229" s="11"/>
      <c r="R229" s="11"/>
      <c r="S229" s="52"/>
    </row>
    <row r="230" spans="1:19" x14ac:dyDescent="0.35">
      <c r="A230" s="12" t="s">
        <v>10</v>
      </c>
      <c r="B230" s="7">
        <v>45296</v>
      </c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1"/>
      <c r="Q230" s="11"/>
      <c r="R230" s="11"/>
      <c r="S230" s="52"/>
    </row>
    <row r="231" spans="1:19" x14ac:dyDescent="0.35">
      <c r="A231" s="12" t="s">
        <v>11</v>
      </c>
      <c r="B231" s="7">
        <v>45297</v>
      </c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1"/>
      <c r="Q231" s="11"/>
      <c r="R231" s="11"/>
      <c r="S231" s="52"/>
    </row>
    <row r="232" spans="1:19" x14ac:dyDescent="0.35">
      <c r="A232" s="12" t="s">
        <v>12</v>
      </c>
      <c r="B232" s="7">
        <v>45298</v>
      </c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1"/>
      <c r="Q232" s="11"/>
      <c r="R232" s="11"/>
      <c r="S232" s="52"/>
    </row>
    <row r="233" spans="1:19" x14ac:dyDescent="0.35">
      <c r="A233" s="12"/>
      <c r="B233" s="7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1"/>
      <c r="Q233" s="11"/>
      <c r="R233" s="11"/>
      <c r="S233" s="52"/>
    </row>
    <row r="234" spans="1:19" x14ac:dyDescent="0.35">
      <c r="A234" s="12" t="s">
        <v>13</v>
      </c>
      <c r="B234" s="7">
        <v>45299</v>
      </c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1"/>
      <c r="Q234" s="11"/>
      <c r="R234" s="11"/>
      <c r="S234" s="52"/>
    </row>
    <row r="235" spans="1:19" x14ac:dyDescent="0.35">
      <c r="A235" s="12" t="s">
        <v>7</v>
      </c>
      <c r="B235" s="7">
        <v>45300</v>
      </c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1"/>
      <c r="Q235" s="11"/>
      <c r="R235" s="11"/>
      <c r="S235" s="52"/>
    </row>
    <row r="236" spans="1:19" x14ac:dyDescent="0.35">
      <c r="A236" s="12" t="s">
        <v>8</v>
      </c>
      <c r="B236" s="7">
        <v>45301</v>
      </c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1"/>
      <c r="Q236" s="11"/>
      <c r="R236" s="11"/>
      <c r="S236" s="52"/>
    </row>
    <row r="237" spans="1:19" x14ac:dyDescent="0.35">
      <c r="A237" s="12" t="s">
        <v>9</v>
      </c>
      <c r="B237" s="7">
        <v>45302</v>
      </c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1"/>
      <c r="Q237" s="11"/>
      <c r="R237" s="11"/>
      <c r="S237" s="52"/>
    </row>
    <row r="238" spans="1:19" x14ac:dyDescent="0.35">
      <c r="A238" s="12" t="s">
        <v>10</v>
      </c>
      <c r="B238" s="7">
        <v>45303</v>
      </c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1"/>
      <c r="Q238" s="11"/>
      <c r="R238" s="11"/>
      <c r="S238" s="52"/>
    </row>
    <row r="239" spans="1:19" x14ac:dyDescent="0.35">
      <c r="A239" s="12" t="s">
        <v>11</v>
      </c>
      <c r="B239" s="7">
        <v>45304</v>
      </c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1"/>
      <c r="Q239" s="11"/>
      <c r="R239" s="11"/>
      <c r="S239" s="52"/>
    </row>
    <row r="240" spans="1:19" x14ac:dyDescent="0.35">
      <c r="A240" s="12" t="s">
        <v>12</v>
      </c>
      <c r="B240" s="7">
        <v>45305</v>
      </c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1"/>
      <c r="Q240" s="11"/>
      <c r="R240" s="11"/>
      <c r="S240" s="52"/>
    </row>
    <row r="241" spans="1:19" x14ac:dyDescent="0.35">
      <c r="A241" s="12"/>
      <c r="B241" s="7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1"/>
      <c r="Q241" s="11"/>
      <c r="R241" s="11"/>
      <c r="S241" s="52"/>
    </row>
    <row r="242" spans="1:19" x14ac:dyDescent="0.35">
      <c r="A242" s="12" t="s">
        <v>13</v>
      </c>
      <c r="B242" s="7">
        <v>45306</v>
      </c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1"/>
      <c r="Q242" s="11"/>
      <c r="R242" s="11"/>
      <c r="S242" s="52"/>
    </row>
    <row r="243" spans="1:19" x14ac:dyDescent="0.35">
      <c r="A243" s="12" t="s">
        <v>7</v>
      </c>
      <c r="B243" s="7">
        <v>45307</v>
      </c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1"/>
      <c r="Q243" s="11"/>
      <c r="R243" s="11"/>
      <c r="S243" s="52"/>
    </row>
    <row r="244" spans="1:19" x14ac:dyDescent="0.35">
      <c r="A244" s="12" t="s">
        <v>8</v>
      </c>
      <c r="B244" s="7">
        <v>45308</v>
      </c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1"/>
      <c r="Q244" s="11"/>
      <c r="R244" s="11"/>
      <c r="S244" s="52"/>
    </row>
    <row r="245" spans="1:19" x14ac:dyDescent="0.35">
      <c r="A245" s="12" t="s">
        <v>9</v>
      </c>
      <c r="B245" s="7">
        <v>45309</v>
      </c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1"/>
      <c r="Q245" s="11"/>
      <c r="R245" s="11"/>
      <c r="S245" s="52"/>
    </row>
    <row r="246" spans="1:19" x14ac:dyDescent="0.35">
      <c r="A246" s="12" t="s">
        <v>10</v>
      </c>
      <c r="B246" s="7">
        <v>45310</v>
      </c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1"/>
      <c r="Q246" s="11"/>
      <c r="R246" s="11"/>
      <c r="S246" s="52"/>
    </row>
    <row r="247" spans="1:19" x14ac:dyDescent="0.35">
      <c r="A247" s="12" t="s">
        <v>11</v>
      </c>
      <c r="B247" s="7">
        <v>45311</v>
      </c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1"/>
      <c r="Q247" s="11"/>
      <c r="R247" s="11"/>
      <c r="S247" s="52"/>
    </row>
    <row r="248" spans="1:19" x14ac:dyDescent="0.35">
      <c r="A248" s="12" t="s">
        <v>12</v>
      </c>
      <c r="B248" s="7">
        <v>45312</v>
      </c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1"/>
      <c r="Q248" s="11"/>
      <c r="R248" s="11"/>
      <c r="S248" s="52"/>
    </row>
    <row r="249" spans="1:19" x14ac:dyDescent="0.35">
      <c r="A249" s="12"/>
      <c r="B249" s="7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1"/>
      <c r="Q249" s="11"/>
      <c r="R249" s="11"/>
      <c r="S249" s="52"/>
    </row>
    <row r="250" spans="1:19" x14ac:dyDescent="0.35">
      <c r="A250" s="12" t="s">
        <v>13</v>
      </c>
      <c r="B250" s="7">
        <v>45313</v>
      </c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1"/>
      <c r="Q250" s="11"/>
      <c r="R250" s="11"/>
      <c r="S250" s="52"/>
    </row>
    <row r="251" spans="1:19" x14ac:dyDescent="0.35">
      <c r="A251" s="12" t="s">
        <v>7</v>
      </c>
      <c r="B251" s="7">
        <v>45314</v>
      </c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1"/>
      <c r="Q251" s="11"/>
      <c r="R251" s="11"/>
      <c r="S251" s="52"/>
    </row>
    <row r="252" spans="1:19" x14ac:dyDescent="0.35">
      <c r="A252" s="12" t="s">
        <v>8</v>
      </c>
      <c r="B252" s="7">
        <v>45315</v>
      </c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1"/>
      <c r="Q252" s="11"/>
      <c r="R252" s="11"/>
      <c r="S252" s="52"/>
    </row>
    <row r="253" spans="1:19" x14ac:dyDescent="0.35">
      <c r="A253" s="12" t="s">
        <v>9</v>
      </c>
      <c r="B253" s="7">
        <v>45316</v>
      </c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1"/>
      <c r="Q253" s="11"/>
      <c r="R253" s="11"/>
      <c r="S253" s="52"/>
    </row>
    <row r="254" spans="1:19" x14ac:dyDescent="0.35">
      <c r="A254" s="12" t="s">
        <v>10</v>
      </c>
      <c r="B254" s="7">
        <v>45317</v>
      </c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1"/>
      <c r="Q254" s="11"/>
      <c r="R254" s="11"/>
      <c r="S254" s="52"/>
    </row>
    <row r="255" spans="1:19" x14ac:dyDescent="0.35">
      <c r="A255" s="12" t="s">
        <v>11</v>
      </c>
      <c r="B255" s="7">
        <v>45318</v>
      </c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1"/>
      <c r="Q255" s="11"/>
      <c r="R255" s="11"/>
      <c r="S255" s="52"/>
    </row>
    <row r="256" spans="1:19" x14ac:dyDescent="0.35">
      <c r="A256" s="12" t="s">
        <v>12</v>
      </c>
      <c r="B256" s="7">
        <v>45319</v>
      </c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1"/>
      <c r="Q256" s="11"/>
      <c r="R256" s="11"/>
      <c r="S256" s="52"/>
    </row>
    <row r="257" spans="1:19" x14ac:dyDescent="0.35">
      <c r="A257" s="12"/>
      <c r="B257" s="7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1"/>
      <c r="Q257" s="11"/>
      <c r="R257" s="11"/>
      <c r="S257" s="52"/>
    </row>
    <row r="258" spans="1:19" x14ac:dyDescent="0.35">
      <c r="A258" s="12" t="s">
        <v>13</v>
      </c>
      <c r="B258" s="7">
        <v>45320</v>
      </c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1"/>
      <c r="Q258" s="11"/>
      <c r="R258" s="11"/>
      <c r="S258" s="52"/>
    </row>
    <row r="259" spans="1:19" x14ac:dyDescent="0.35">
      <c r="A259" s="12" t="s">
        <v>7</v>
      </c>
      <c r="B259" s="7">
        <v>45321</v>
      </c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1"/>
      <c r="Q259" s="11"/>
      <c r="R259" s="11"/>
      <c r="S259" s="52"/>
    </row>
    <row r="260" spans="1:19" x14ac:dyDescent="0.35">
      <c r="A260" s="12" t="s">
        <v>8</v>
      </c>
      <c r="B260" s="7">
        <v>45322</v>
      </c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1"/>
      <c r="Q260" s="11"/>
      <c r="R260" s="11"/>
      <c r="S260" s="52"/>
    </row>
    <row r="261" spans="1:19" x14ac:dyDescent="0.35">
      <c r="A261" s="12" t="s">
        <v>9</v>
      </c>
      <c r="B261" s="7">
        <v>45323</v>
      </c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1"/>
      <c r="Q261" s="11"/>
      <c r="R261" s="11"/>
      <c r="S261" s="52"/>
    </row>
    <row r="262" spans="1:19" x14ac:dyDescent="0.35">
      <c r="A262" s="12" t="s">
        <v>10</v>
      </c>
      <c r="B262" s="7">
        <v>45324</v>
      </c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1"/>
      <c r="Q262" s="11"/>
      <c r="R262" s="11"/>
      <c r="S262" s="52"/>
    </row>
    <row r="263" spans="1:19" x14ac:dyDescent="0.35">
      <c r="A263" s="12" t="s">
        <v>11</v>
      </c>
      <c r="B263" s="7">
        <v>45325</v>
      </c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1"/>
      <c r="Q263" s="11"/>
      <c r="R263" s="11"/>
      <c r="S263" s="52"/>
    </row>
    <row r="264" spans="1:19" x14ac:dyDescent="0.35">
      <c r="A264" s="12" t="s">
        <v>12</v>
      </c>
      <c r="B264" s="7">
        <v>45326</v>
      </c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1"/>
      <c r="Q264" s="11"/>
      <c r="R264" s="11"/>
      <c r="S264" s="52"/>
    </row>
    <row r="265" spans="1:19" x14ac:dyDescent="0.35">
      <c r="A265" s="12" t="s">
        <v>13</v>
      </c>
      <c r="B265" s="7">
        <v>45327</v>
      </c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1"/>
      <c r="Q265" s="11"/>
      <c r="R265" s="11"/>
      <c r="S265" s="52"/>
    </row>
    <row r="266" spans="1:19" x14ac:dyDescent="0.35">
      <c r="A266" s="12" t="s">
        <v>7</v>
      </c>
      <c r="B266" s="7">
        <v>45328</v>
      </c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1"/>
      <c r="Q266" s="11"/>
      <c r="R266" s="11"/>
      <c r="S266" s="52"/>
    </row>
    <row r="267" spans="1:19" x14ac:dyDescent="0.35">
      <c r="A267" s="12" t="s">
        <v>8</v>
      </c>
      <c r="B267" s="7">
        <v>45329</v>
      </c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1"/>
      <c r="Q267" s="11"/>
      <c r="R267" s="11"/>
      <c r="S267" s="52"/>
    </row>
    <row r="268" spans="1:19" x14ac:dyDescent="0.35">
      <c r="A268" s="12" t="s">
        <v>9</v>
      </c>
      <c r="B268" s="7">
        <v>45330</v>
      </c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1"/>
      <c r="Q268" s="11"/>
      <c r="R268" s="11"/>
      <c r="S268" s="52"/>
    </row>
    <row r="269" spans="1:19" x14ac:dyDescent="0.35">
      <c r="A269" s="12" t="s">
        <v>10</v>
      </c>
      <c r="B269" s="7">
        <v>45331</v>
      </c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1"/>
      <c r="Q269" s="11"/>
      <c r="R269" s="11"/>
      <c r="S269" s="52"/>
    </row>
    <row r="270" spans="1:19" x14ac:dyDescent="0.35">
      <c r="A270" s="12" t="s">
        <v>11</v>
      </c>
      <c r="B270" s="7">
        <v>45332</v>
      </c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1"/>
      <c r="Q270" s="11"/>
      <c r="R270" s="11"/>
      <c r="S270" s="52"/>
    </row>
    <row r="271" spans="1:19" x14ac:dyDescent="0.35">
      <c r="A271" s="12" t="s">
        <v>12</v>
      </c>
      <c r="B271" s="7">
        <v>45333</v>
      </c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1"/>
      <c r="Q271" s="11"/>
      <c r="R271" s="11"/>
      <c r="S271" s="52"/>
    </row>
    <row r="272" spans="1:19" x14ac:dyDescent="0.35">
      <c r="A272" s="12" t="s">
        <v>13</v>
      </c>
      <c r="B272" s="7">
        <v>45334</v>
      </c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1"/>
      <c r="Q272" s="11"/>
      <c r="R272" s="11"/>
      <c r="S272" s="52"/>
    </row>
    <row r="273" spans="1:19" x14ac:dyDescent="0.35">
      <c r="A273" s="12" t="s">
        <v>7</v>
      </c>
      <c r="B273" s="7">
        <v>45335</v>
      </c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1"/>
      <c r="Q273" s="11"/>
      <c r="R273" s="11"/>
      <c r="S273" s="52"/>
    </row>
    <row r="274" spans="1:19" x14ac:dyDescent="0.35">
      <c r="A274" s="12" t="s">
        <v>8</v>
      </c>
      <c r="B274" s="7">
        <v>45336</v>
      </c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1"/>
      <c r="Q274" s="11"/>
      <c r="R274" s="11"/>
      <c r="S274" s="52"/>
    </row>
    <row r="275" spans="1:19" x14ac:dyDescent="0.35">
      <c r="A275" s="12" t="s">
        <v>9</v>
      </c>
      <c r="B275" s="7">
        <v>45337</v>
      </c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1"/>
      <c r="Q275" s="11"/>
      <c r="R275" s="11"/>
      <c r="S275" s="52"/>
    </row>
    <row r="276" spans="1:19" x14ac:dyDescent="0.35">
      <c r="A276" s="12" t="s">
        <v>10</v>
      </c>
      <c r="B276" s="7">
        <v>45338</v>
      </c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1"/>
      <c r="Q276" s="11"/>
      <c r="R276" s="11"/>
      <c r="S276" s="52"/>
    </row>
    <row r="277" spans="1:19" x14ac:dyDescent="0.35">
      <c r="A277" s="12" t="s">
        <v>11</v>
      </c>
      <c r="B277" s="7">
        <v>45339</v>
      </c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1"/>
      <c r="Q277" s="11"/>
      <c r="R277" s="11"/>
      <c r="S277" s="52"/>
    </row>
    <row r="278" spans="1:19" x14ac:dyDescent="0.35">
      <c r="A278" s="12" t="s">
        <v>12</v>
      </c>
      <c r="B278" s="7">
        <v>45340</v>
      </c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1"/>
      <c r="Q278" s="11"/>
      <c r="R278" s="11"/>
      <c r="S278" s="52"/>
    </row>
    <row r="279" spans="1:19" x14ac:dyDescent="0.35">
      <c r="A279" s="12" t="s">
        <v>13</v>
      </c>
      <c r="B279" s="7">
        <v>45341</v>
      </c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1"/>
      <c r="Q279" s="11"/>
      <c r="R279" s="11"/>
      <c r="S279" s="52"/>
    </row>
    <row r="280" spans="1:19" x14ac:dyDescent="0.35">
      <c r="A280" s="12" t="s">
        <v>7</v>
      </c>
      <c r="B280" s="7">
        <v>45342</v>
      </c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1"/>
      <c r="Q280" s="11"/>
      <c r="R280" s="11"/>
      <c r="S280" s="52"/>
    </row>
    <row r="281" spans="1:19" x14ac:dyDescent="0.35">
      <c r="A281" s="12" t="s">
        <v>8</v>
      </c>
      <c r="B281" s="7">
        <v>45343</v>
      </c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1"/>
      <c r="Q281" s="11"/>
      <c r="R281" s="11"/>
      <c r="S281" s="52"/>
    </row>
    <row r="282" spans="1:19" x14ac:dyDescent="0.35">
      <c r="A282" s="12" t="s">
        <v>9</v>
      </c>
      <c r="B282" s="7">
        <v>45344</v>
      </c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1"/>
      <c r="Q282" s="11"/>
      <c r="R282" s="11"/>
      <c r="S282" s="52"/>
    </row>
    <row r="283" spans="1:19" x14ac:dyDescent="0.35">
      <c r="A283" s="12" t="s">
        <v>10</v>
      </c>
      <c r="B283" s="7">
        <v>45345</v>
      </c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1"/>
      <c r="Q283" s="11"/>
      <c r="R283" s="11"/>
      <c r="S283" s="52"/>
    </row>
    <row r="284" spans="1:19" x14ac:dyDescent="0.35">
      <c r="A284" s="12" t="s">
        <v>11</v>
      </c>
      <c r="B284" s="7">
        <v>45346</v>
      </c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1"/>
      <c r="Q284" s="11"/>
      <c r="R284" s="11"/>
      <c r="S284" s="52"/>
    </row>
    <row r="285" spans="1:19" x14ac:dyDescent="0.35">
      <c r="A285" s="12" t="s">
        <v>12</v>
      </c>
      <c r="B285" s="7">
        <v>45347</v>
      </c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1"/>
      <c r="Q285" s="11"/>
      <c r="R285" s="11"/>
      <c r="S285" s="52"/>
    </row>
    <row r="286" spans="1:19" x14ac:dyDescent="0.35">
      <c r="A286" s="12" t="s">
        <v>13</v>
      </c>
      <c r="B286" s="7">
        <v>45348</v>
      </c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1"/>
      <c r="Q286" s="11"/>
      <c r="R286" s="11"/>
      <c r="S286" s="52"/>
    </row>
    <row r="287" spans="1:19" x14ac:dyDescent="0.35">
      <c r="A287" s="12" t="s">
        <v>7</v>
      </c>
      <c r="B287" s="7">
        <v>45349</v>
      </c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1"/>
      <c r="Q287" s="11"/>
      <c r="R287" s="11"/>
      <c r="S287" s="52"/>
    </row>
    <row r="288" spans="1:19" x14ac:dyDescent="0.35">
      <c r="A288" s="12" t="s">
        <v>8</v>
      </c>
      <c r="B288" s="7">
        <v>45350</v>
      </c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1"/>
      <c r="Q288" s="11"/>
      <c r="R288" s="11"/>
      <c r="S288" s="52"/>
    </row>
    <row r="289" spans="1:19" x14ac:dyDescent="0.35">
      <c r="A289" s="12" t="s">
        <v>9</v>
      </c>
      <c r="B289" s="7">
        <v>45351</v>
      </c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1"/>
      <c r="Q289" s="11"/>
      <c r="R289" s="11"/>
      <c r="S289" s="52"/>
    </row>
    <row r="290" spans="1:19" x14ac:dyDescent="0.35">
      <c r="A290" s="12" t="s">
        <v>10</v>
      </c>
      <c r="B290" s="7">
        <v>45352</v>
      </c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1"/>
      <c r="Q290" s="11"/>
      <c r="R290" s="11"/>
      <c r="S290" s="52"/>
    </row>
    <row r="291" spans="1:19" x14ac:dyDescent="0.35">
      <c r="A291" s="12" t="s">
        <v>11</v>
      </c>
      <c r="B291" s="7">
        <v>45353</v>
      </c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1"/>
      <c r="Q291" s="11"/>
      <c r="R291" s="11"/>
      <c r="S291" s="52"/>
    </row>
    <row r="292" spans="1:19" x14ac:dyDescent="0.35">
      <c r="A292" s="12" t="s">
        <v>12</v>
      </c>
      <c r="B292" s="7">
        <v>45354</v>
      </c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1"/>
      <c r="Q292" s="11"/>
      <c r="R292" s="11"/>
      <c r="S292" s="52"/>
    </row>
    <row r="293" spans="1:19" x14ac:dyDescent="0.35">
      <c r="A293" s="12" t="s">
        <v>13</v>
      </c>
      <c r="B293" s="7">
        <v>45355</v>
      </c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1"/>
      <c r="Q293" s="11"/>
      <c r="R293" s="11"/>
      <c r="S293" s="52"/>
    </row>
    <row r="294" spans="1:19" x14ac:dyDescent="0.35">
      <c r="A294" s="12" t="s">
        <v>7</v>
      </c>
      <c r="B294" s="7">
        <v>45356</v>
      </c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1"/>
      <c r="Q294" s="11"/>
      <c r="R294" s="11"/>
      <c r="S294" s="52"/>
    </row>
    <row r="295" spans="1:19" x14ac:dyDescent="0.35">
      <c r="A295" s="12" t="s">
        <v>8</v>
      </c>
      <c r="B295" s="7">
        <v>45357</v>
      </c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1"/>
      <c r="Q295" s="11"/>
      <c r="R295" s="11"/>
      <c r="S295" s="52"/>
    </row>
    <row r="296" spans="1:19" x14ac:dyDescent="0.35">
      <c r="A296" s="12" t="s">
        <v>9</v>
      </c>
      <c r="B296" s="7">
        <v>45358</v>
      </c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1"/>
      <c r="Q296" s="11"/>
      <c r="R296" s="11"/>
      <c r="S296" s="52"/>
    </row>
    <row r="297" spans="1:19" x14ac:dyDescent="0.35">
      <c r="A297" s="12" t="s">
        <v>10</v>
      </c>
      <c r="B297" s="7">
        <v>45359</v>
      </c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1"/>
      <c r="Q297" s="11"/>
      <c r="R297" s="11"/>
      <c r="S297" s="52"/>
    </row>
    <row r="298" spans="1:19" x14ac:dyDescent="0.35">
      <c r="A298" s="12" t="s">
        <v>11</v>
      </c>
      <c r="B298" s="7">
        <v>45360</v>
      </c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1"/>
      <c r="Q298" s="11"/>
      <c r="R298" s="11"/>
      <c r="S298" s="52"/>
    </row>
    <row r="299" spans="1:19" x14ac:dyDescent="0.35">
      <c r="A299" s="12" t="s">
        <v>12</v>
      </c>
      <c r="B299" s="7">
        <v>45361</v>
      </c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1"/>
      <c r="Q299" s="11"/>
      <c r="R299" s="11"/>
      <c r="S299" s="52"/>
    </row>
    <row r="300" spans="1:19" x14ac:dyDescent="0.35">
      <c r="A300" s="12" t="s">
        <v>13</v>
      </c>
      <c r="B300" s="7">
        <v>45362</v>
      </c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1"/>
      <c r="Q300" s="11"/>
      <c r="R300" s="11"/>
      <c r="S300" s="52"/>
    </row>
    <row r="301" spans="1:19" x14ac:dyDescent="0.35">
      <c r="A301" s="12" t="s">
        <v>7</v>
      </c>
      <c r="B301" s="7">
        <v>45363</v>
      </c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1"/>
      <c r="Q301" s="11"/>
      <c r="R301" s="11"/>
      <c r="S301" s="52"/>
    </row>
    <row r="302" spans="1:19" x14ac:dyDescent="0.35">
      <c r="A302" s="12" t="s">
        <v>8</v>
      </c>
      <c r="B302" s="7">
        <v>45364</v>
      </c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1"/>
      <c r="Q302" s="11"/>
      <c r="R302" s="11"/>
      <c r="S302" s="52"/>
    </row>
    <row r="303" spans="1:19" x14ac:dyDescent="0.35">
      <c r="A303" s="12" t="s">
        <v>9</v>
      </c>
      <c r="B303" s="7">
        <v>45365</v>
      </c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1"/>
      <c r="Q303" s="11"/>
      <c r="R303" s="11"/>
      <c r="S303" s="52"/>
    </row>
    <row r="304" spans="1:19" x14ac:dyDescent="0.35">
      <c r="A304" s="12" t="s">
        <v>10</v>
      </c>
      <c r="B304" s="7">
        <v>45366</v>
      </c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1"/>
      <c r="Q304" s="11"/>
      <c r="R304" s="11"/>
      <c r="S304" s="52"/>
    </row>
    <row r="305" spans="1:19" x14ac:dyDescent="0.35">
      <c r="A305" s="12" t="s">
        <v>11</v>
      </c>
      <c r="B305" s="7">
        <v>45367</v>
      </c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1"/>
      <c r="Q305" s="11"/>
      <c r="R305" s="11"/>
      <c r="S305" s="52"/>
    </row>
    <row r="306" spans="1:19" x14ac:dyDescent="0.35">
      <c r="A306" s="12" t="s">
        <v>12</v>
      </c>
      <c r="B306" s="7">
        <v>45368</v>
      </c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1"/>
      <c r="Q306" s="11"/>
      <c r="R306" s="11"/>
      <c r="S306" s="52"/>
    </row>
    <row r="307" spans="1:19" x14ac:dyDescent="0.35">
      <c r="A307" s="12" t="s">
        <v>13</v>
      </c>
      <c r="B307" s="7">
        <v>45369</v>
      </c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1"/>
      <c r="Q307" s="11"/>
      <c r="R307" s="11"/>
      <c r="S307" s="52"/>
    </row>
    <row r="308" spans="1:19" x14ac:dyDescent="0.35">
      <c r="A308" s="12" t="s">
        <v>7</v>
      </c>
      <c r="B308" s="7">
        <v>45370</v>
      </c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1"/>
      <c r="Q308" s="11"/>
      <c r="R308" s="11"/>
      <c r="S308" s="52"/>
    </row>
    <row r="309" spans="1:19" x14ac:dyDescent="0.35">
      <c r="A309" s="12" t="s">
        <v>8</v>
      </c>
      <c r="B309" s="7">
        <v>45371</v>
      </c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1"/>
      <c r="Q309" s="11"/>
      <c r="R309" s="11"/>
      <c r="S309" s="52"/>
    </row>
    <row r="310" spans="1:19" x14ac:dyDescent="0.35">
      <c r="A310" s="12" t="s">
        <v>9</v>
      </c>
      <c r="B310" s="7">
        <v>45372</v>
      </c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1"/>
      <c r="Q310" s="11"/>
      <c r="R310" s="11"/>
      <c r="S310" s="52"/>
    </row>
    <row r="311" spans="1:19" x14ac:dyDescent="0.35">
      <c r="A311" s="12" t="s">
        <v>10</v>
      </c>
      <c r="B311" s="7">
        <v>45373</v>
      </c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1"/>
      <c r="Q311" s="11"/>
      <c r="R311" s="11"/>
      <c r="S311" s="52"/>
    </row>
    <row r="312" spans="1:19" x14ac:dyDescent="0.35">
      <c r="A312" s="12" t="s">
        <v>11</v>
      </c>
      <c r="B312" s="7">
        <v>45374</v>
      </c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1"/>
      <c r="Q312" s="11"/>
      <c r="R312" s="11"/>
      <c r="S312" s="52"/>
    </row>
    <row r="313" spans="1:19" x14ac:dyDescent="0.35">
      <c r="A313" s="12" t="s">
        <v>12</v>
      </c>
      <c r="B313" s="7">
        <v>45375</v>
      </c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1"/>
      <c r="Q313" s="11"/>
      <c r="R313" s="11"/>
      <c r="S313" s="52"/>
    </row>
    <row r="314" spans="1:19" x14ac:dyDescent="0.35">
      <c r="A314" s="12" t="s">
        <v>13</v>
      </c>
      <c r="B314" s="7">
        <v>45376</v>
      </c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1"/>
      <c r="Q314" s="11"/>
      <c r="R314" s="11"/>
      <c r="S314" s="52"/>
    </row>
    <row r="315" spans="1:19" x14ac:dyDescent="0.35">
      <c r="A315" s="12" t="s">
        <v>7</v>
      </c>
      <c r="B315" s="7">
        <v>45377</v>
      </c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1"/>
      <c r="Q315" s="11"/>
      <c r="R315" s="11"/>
      <c r="S315" s="52"/>
    </row>
    <row r="316" spans="1:19" x14ac:dyDescent="0.35">
      <c r="A316" s="12" t="s">
        <v>8</v>
      </c>
      <c r="B316" s="7">
        <v>45378</v>
      </c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1"/>
      <c r="Q316" s="11"/>
      <c r="R316" s="11"/>
      <c r="S316" s="52"/>
    </row>
    <row r="317" spans="1:19" x14ac:dyDescent="0.35">
      <c r="A317" s="12" t="s">
        <v>9</v>
      </c>
      <c r="B317" s="7">
        <v>45379</v>
      </c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1"/>
      <c r="Q317" s="11"/>
      <c r="R317" s="11"/>
      <c r="S317" s="52"/>
    </row>
    <row r="318" spans="1:19" x14ac:dyDescent="0.35">
      <c r="A318" s="12" t="s">
        <v>10</v>
      </c>
      <c r="B318" s="7">
        <v>45380</v>
      </c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1"/>
      <c r="Q318" s="11"/>
      <c r="R318" s="11"/>
      <c r="S318" s="52"/>
    </row>
    <row r="319" spans="1:19" x14ac:dyDescent="0.35">
      <c r="A319" s="12" t="s">
        <v>11</v>
      </c>
      <c r="B319" s="7">
        <v>45381</v>
      </c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1"/>
      <c r="Q319" s="11"/>
      <c r="R319" s="11"/>
      <c r="S319" s="52"/>
    </row>
    <row r="320" spans="1:19" x14ac:dyDescent="0.35">
      <c r="A320" s="12" t="s">
        <v>12</v>
      </c>
      <c r="B320" s="7">
        <v>45382</v>
      </c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1"/>
      <c r="Q320" s="11"/>
      <c r="R320" s="11"/>
      <c r="S320" s="52"/>
    </row>
    <row r="321" spans="1:19" x14ac:dyDescent="0.35">
      <c r="A321" s="12" t="s">
        <v>13</v>
      </c>
      <c r="B321" s="7">
        <v>45383</v>
      </c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1"/>
      <c r="Q321" s="11"/>
      <c r="R321" s="11"/>
      <c r="S321" s="52"/>
    </row>
    <row r="322" spans="1:19" x14ac:dyDescent="0.35">
      <c r="A322" s="12" t="s">
        <v>7</v>
      </c>
      <c r="B322" s="7">
        <v>45384</v>
      </c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1"/>
      <c r="Q322" s="11"/>
      <c r="R322" s="11"/>
      <c r="S322" s="52"/>
    </row>
    <row r="323" spans="1:19" x14ac:dyDescent="0.35">
      <c r="A323" s="12" t="s">
        <v>8</v>
      </c>
      <c r="B323" s="7">
        <v>45385</v>
      </c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1"/>
      <c r="Q323" s="11"/>
      <c r="R323" s="11"/>
      <c r="S323" s="52"/>
    </row>
    <row r="324" spans="1:19" x14ac:dyDescent="0.35">
      <c r="A324" s="12" t="s">
        <v>9</v>
      </c>
      <c r="B324" s="7">
        <v>45386</v>
      </c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1"/>
      <c r="Q324" s="11"/>
      <c r="R324" s="11"/>
      <c r="S324" s="52"/>
    </row>
    <row r="325" spans="1:19" x14ac:dyDescent="0.35">
      <c r="A325" s="12" t="s">
        <v>10</v>
      </c>
      <c r="B325" s="7">
        <v>45387</v>
      </c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1"/>
      <c r="Q325" s="11"/>
      <c r="R325" s="11"/>
      <c r="S325" s="52"/>
    </row>
    <row r="326" spans="1:19" x14ac:dyDescent="0.35">
      <c r="A326" s="12" t="s">
        <v>11</v>
      </c>
      <c r="B326" s="7">
        <v>45388</v>
      </c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1"/>
      <c r="Q326" s="11"/>
      <c r="R326" s="11"/>
      <c r="S326" s="52"/>
    </row>
    <row r="327" spans="1:19" x14ac:dyDescent="0.35">
      <c r="A327" s="12" t="s">
        <v>12</v>
      </c>
      <c r="B327" s="7">
        <v>45389</v>
      </c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1"/>
      <c r="Q327" s="11"/>
      <c r="R327" s="11"/>
      <c r="S327" s="52"/>
    </row>
    <row r="328" spans="1:19" x14ac:dyDescent="0.35">
      <c r="A328" s="12" t="s">
        <v>13</v>
      </c>
      <c r="B328" s="7">
        <v>45390</v>
      </c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1"/>
      <c r="Q328" s="11"/>
      <c r="R328" s="11"/>
      <c r="S328" s="52"/>
    </row>
    <row r="329" spans="1:19" x14ac:dyDescent="0.35">
      <c r="A329" s="12" t="s">
        <v>7</v>
      </c>
      <c r="B329" s="7">
        <v>45391</v>
      </c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1"/>
      <c r="Q329" s="11"/>
      <c r="R329" s="11"/>
      <c r="S329" s="52"/>
    </row>
    <row r="330" spans="1:19" x14ac:dyDescent="0.35">
      <c r="A330" s="12" t="s">
        <v>8</v>
      </c>
      <c r="B330" s="7">
        <v>45392</v>
      </c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1"/>
      <c r="Q330" s="11"/>
      <c r="R330" s="11"/>
      <c r="S330" s="52"/>
    </row>
    <row r="331" spans="1:19" x14ac:dyDescent="0.35">
      <c r="A331" s="12" t="s">
        <v>9</v>
      </c>
      <c r="B331" s="7">
        <v>45393</v>
      </c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1"/>
      <c r="Q331" s="11"/>
      <c r="R331" s="11"/>
      <c r="S331" s="52"/>
    </row>
    <row r="332" spans="1:19" x14ac:dyDescent="0.35">
      <c r="A332" s="7"/>
      <c r="B332" s="7">
        <v>45394</v>
      </c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1"/>
      <c r="Q332" s="11"/>
      <c r="R332" s="11"/>
      <c r="S332" s="52"/>
    </row>
    <row r="333" spans="1:19" x14ac:dyDescent="0.35">
      <c r="A333" s="7"/>
      <c r="B333" s="7">
        <v>45395</v>
      </c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1"/>
      <c r="Q333" s="11"/>
      <c r="R333" s="11"/>
      <c r="S333" s="52"/>
    </row>
    <row r="334" spans="1:19" x14ac:dyDescent="0.35">
      <c r="A334" s="7"/>
      <c r="B334" s="7">
        <v>45396</v>
      </c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1"/>
      <c r="Q334" s="11"/>
      <c r="R334" s="11"/>
      <c r="S334" s="52"/>
    </row>
    <row r="335" spans="1:19" x14ac:dyDescent="0.35">
      <c r="A335" s="7"/>
      <c r="B335" s="7">
        <v>45397</v>
      </c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1"/>
      <c r="Q335" s="11"/>
      <c r="R335" s="11"/>
      <c r="S335" s="52"/>
    </row>
    <row r="336" spans="1:19" x14ac:dyDescent="0.35">
      <c r="A336" s="7"/>
      <c r="B336" s="7">
        <v>45398</v>
      </c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1"/>
      <c r="Q336" s="11"/>
      <c r="R336" s="11"/>
      <c r="S336" s="52"/>
    </row>
    <row r="337" spans="1:19" x14ac:dyDescent="0.35">
      <c r="A337" s="7"/>
      <c r="B337" s="7">
        <v>45399</v>
      </c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1"/>
      <c r="Q337" s="11"/>
      <c r="R337" s="11"/>
      <c r="S337" s="52"/>
    </row>
    <row r="338" spans="1:19" x14ac:dyDescent="0.35">
      <c r="A338" s="7"/>
      <c r="B338" s="7">
        <v>45400</v>
      </c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1"/>
      <c r="Q338" s="11"/>
      <c r="R338" s="11"/>
      <c r="S338" s="52"/>
    </row>
    <row r="339" spans="1:19" x14ac:dyDescent="0.35">
      <c r="A339" s="7"/>
      <c r="B339" s="7">
        <v>45401</v>
      </c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1"/>
      <c r="Q339" s="11"/>
      <c r="R339" s="11"/>
      <c r="S339" s="52"/>
    </row>
    <row r="340" spans="1:19" x14ac:dyDescent="0.35">
      <c r="A340" s="7"/>
      <c r="B340" s="7">
        <v>45402</v>
      </c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1"/>
      <c r="Q340" s="11"/>
      <c r="R340" s="11"/>
      <c r="S340" s="52"/>
    </row>
    <row r="341" spans="1:19" x14ac:dyDescent="0.35">
      <c r="A341" s="7"/>
      <c r="B341" s="7">
        <v>45403</v>
      </c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1"/>
      <c r="Q341" s="11"/>
      <c r="R341" s="11"/>
      <c r="S341" s="52"/>
    </row>
    <row r="342" spans="1:19" x14ac:dyDescent="0.35">
      <c r="A342" s="7"/>
      <c r="B342" s="7">
        <v>45404</v>
      </c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1"/>
      <c r="Q342" s="11"/>
      <c r="R342" s="11"/>
      <c r="S342" s="52"/>
    </row>
    <row r="343" spans="1:19" x14ac:dyDescent="0.35">
      <c r="A343" s="7"/>
      <c r="B343" s="7">
        <v>45405</v>
      </c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1"/>
      <c r="Q343" s="11"/>
      <c r="R343" s="11"/>
      <c r="S343" s="52"/>
    </row>
    <row r="344" spans="1:19" x14ac:dyDescent="0.35">
      <c r="A344" s="7"/>
      <c r="B344" s="7">
        <v>45406</v>
      </c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1"/>
      <c r="Q344" s="11"/>
      <c r="R344" s="11"/>
      <c r="S344" s="52"/>
    </row>
    <row r="345" spans="1:19" x14ac:dyDescent="0.35">
      <c r="A345" s="7"/>
      <c r="B345" s="7">
        <v>45407</v>
      </c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1"/>
      <c r="Q345" s="11"/>
      <c r="R345" s="11"/>
      <c r="S345" s="52"/>
    </row>
    <row r="346" spans="1:19" x14ac:dyDescent="0.35">
      <c r="A346" s="7"/>
      <c r="B346" s="7">
        <v>45408</v>
      </c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1"/>
      <c r="Q346" s="11"/>
      <c r="R346" s="11"/>
      <c r="S346" s="52"/>
    </row>
    <row r="347" spans="1:19" x14ac:dyDescent="0.35">
      <c r="A347" s="7"/>
      <c r="B347" s="7">
        <v>45409</v>
      </c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1"/>
      <c r="Q347" s="11"/>
      <c r="R347" s="11"/>
      <c r="S347" s="52"/>
    </row>
    <row r="348" spans="1:19" x14ac:dyDescent="0.35">
      <c r="A348" s="7"/>
      <c r="B348" s="7">
        <v>45410</v>
      </c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1"/>
      <c r="Q348" s="11"/>
      <c r="R348" s="11"/>
      <c r="S348" s="52"/>
    </row>
    <row r="349" spans="1:19" x14ac:dyDescent="0.35">
      <c r="A349" s="7"/>
      <c r="B349" s="7">
        <v>45411</v>
      </c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1"/>
      <c r="Q349" s="11"/>
      <c r="R349" s="11"/>
      <c r="S349" s="52"/>
    </row>
    <row r="350" spans="1:19" x14ac:dyDescent="0.35">
      <c r="A350" s="7"/>
      <c r="B350" s="7">
        <v>45412</v>
      </c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1"/>
      <c r="Q350" s="11"/>
      <c r="R350" s="11"/>
      <c r="S350" s="52"/>
    </row>
    <row r="351" spans="1:19" x14ac:dyDescent="0.35">
      <c r="A351" s="7"/>
      <c r="B351" s="7">
        <v>45413</v>
      </c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1"/>
      <c r="Q351" s="11"/>
      <c r="R351" s="11"/>
      <c r="S351" s="52"/>
    </row>
    <row r="352" spans="1:19" x14ac:dyDescent="0.35">
      <c r="A352" s="7"/>
      <c r="B352" s="7">
        <v>45414</v>
      </c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1"/>
      <c r="Q352" s="11"/>
      <c r="R352" s="11"/>
      <c r="S352" s="52"/>
    </row>
    <row r="353" spans="1:19" x14ac:dyDescent="0.35">
      <c r="A353" s="7"/>
      <c r="B353" s="7">
        <v>45415</v>
      </c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1"/>
      <c r="Q353" s="11"/>
      <c r="R353" s="11"/>
      <c r="S353" s="52"/>
    </row>
    <row r="354" spans="1:19" x14ac:dyDescent="0.35">
      <c r="A354" s="7"/>
      <c r="B354" s="7">
        <v>45416</v>
      </c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1"/>
      <c r="Q354" s="11"/>
      <c r="R354" s="11"/>
      <c r="S354" s="52"/>
    </row>
    <row r="355" spans="1:19" x14ac:dyDescent="0.35">
      <c r="A355" s="7"/>
      <c r="B355" s="7">
        <v>45417</v>
      </c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1"/>
      <c r="Q355" s="11"/>
      <c r="R355" s="11"/>
      <c r="S355" s="52"/>
    </row>
    <row r="356" spans="1:19" x14ac:dyDescent="0.35">
      <c r="A356" s="7"/>
      <c r="B356" s="7">
        <v>45418</v>
      </c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1"/>
      <c r="Q356" s="11"/>
      <c r="R356" s="11"/>
      <c r="S356" s="52"/>
    </row>
    <row r="357" spans="1:19" x14ac:dyDescent="0.35">
      <c r="A357" s="7"/>
      <c r="B357" s="7">
        <v>45419</v>
      </c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1"/>
      <c r="Q357" s="11"/>
      <c r="R357" s="11"/>
      <c r="S357" s="52"/>
    </row>
    <row r="358" spans="1:19" x14ac:dyDescent="0.35">
      <c r="A358" s="7"/>
      <c r="B358" s="7">
        <v>45420</v>
      </c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1"/>
      <c r="Q358" s="11"/>
      <c r="R358" s="11"/>
      <c r="S358" s="52"/>
    </row>
    <row r="359" spans="1:19" x14ac:dyDescent="0.35">
      <c r="A359" s="7"/>
      <c r="B359" s="7">
        <v>45421</v>
      </c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1"/>
      <c r="Q359" s="11"/>
      <c r="R359" s="11"/>
      <c r="S359" s="52"/>
    </row>
    <row r="360" spans="1:19" x14ac:dyDescent="0.35">
      <c r="A360" s="7"/>
      <c r="B360" s="7">
        <v>45422</v>
      </c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1"/>
      <c r="Q360" s="11"/>
      <c r="R360" s="11"/>
      <c r="S360" s="52"/>
    </row>
    <row r="361" spans="1:19" x14ac:dyDescent="0.35">
      <c r="A361" s="7"/>
      <c r="B361" s="7">
        <v>45423</v>
      </c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1"/>
      <c r="Q361" s="11"/>
      <c r="R361" s="11"/>
      <c r="S361" s="52"/>
    </row>
    <row r="362" spans="1:19" x14ac:dyDescent="0.35">
      <c r="A362" s="7"/>
      <c r="B362" s="7">
        <v>45424</v>
      </c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1"/>
      <c r="Q362" s="11"/>
      <c r="R362" s="11"/>
      <c r="S362" s="52"/>
    </row>
    <row r="363" spans="1:19" x14ac:dyDescent="0.35">
      <c r="A363" s="7"/>
      <c r="B363" s="7">
        <v>45425</v>
      </c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1"/>
      <c r="Q363" s="11"/>
      <c r="R363" s="11"/>
      <c r="S363" s="52"/>
    </row>
    <row r="364" spans="1:19" x14ac:dyDescent="0.35">
      <c r="A364" s="7"/>
      <c r="B364" s="7">
        <v>45426</v>
      </c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1"/>
      <c r="Q364" s="11"/>
      <c r="R364" s="11"/>
      <c r="S364" s="52"/>
    </row>
    <row r="365" spans="1:19" x14ac:dyDescent="0.35">
      <c r="A365" s="7"/>
      <c r="B365" s="7">
        <v>45427</v>
      </c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1"/>
      <c r="Q365" s="11"/>
      <c r="R365" s="11"/>
      <c r="S365" s="52"/>
    </row>
    <row r="366" spans="1:19" x14ac:dyDescent="0.35">
      <c r="A366" s="7"/>
      <c r="B366" s="7">
        <v>45428</v>
      </c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1"/>
      <c r="Q366" s="11"/>
      <c r="R366" s="11"/>
      <c r="S366" s="52"/>
    </row>
    <row r="367" spans="1:19" x14ac:dyDescent="0.35">
      <c r="A367" s="7"/>
      <c r="B367" s="7">
        <v>45429</v>
      </c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1"/>
      <c r="Q367" s="11"/>
      <c r="R367" s="11"/>
      <c r="S367" s="52"/>
    </row>
    <row r="368" spans="1:19" x14ac:dyDescent="0.35">
      <c r="A368" s="7"/>
      <c r="B368" s="7">
        <v>45430</v>
      </c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1"/>
      <c r="Q368" s="11"/>
      <c r="R368" s="11"/>
      <c r="S368" s="52"/>
    </row>
    <row r="369" spans="1:19" x14ac:dyDescent="0.35">
      <c r="A369" s="7"/>
      <c r="B369" s="7">
        <v>45431</v>
      </c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1"/>
      <c r="Q369" s="11"/>
      <c r="R369" s="11"/>
      <c r="S369" s="52"/>
    </row>
    <row r="370" spans="1:19" x14ac:dyDescent="0.35">
      <c r="A370" s="7"/>
      <c r="B370" s="7">
        <v>45432</v>
      </c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1"/>
      <c r="Q370" s="11"/>
      <c r="R370" s="11"/>
      <c r="S370" s="52"/>
    </row>
    <row r="371" spans="1:19" x14ac:dyDescent="0.35">
      <c r="A371" s="7"/>
      <c r="B371" s="7">
        <v>45433</v>
      </c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1"/>
      <c r="Q371" s="11"/>
      <c r="R371" s="11"/>
      <c r="S371" s="52"/>
    </row>
    <row r="372" spans="1:19" x14ac:dyDescent="0.35">
      <c r="A372" s="7"/>
      <c r="B372" s="7">
        <v>45434</v>
      </c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1"/>
      <c r="Q372" s="11"/>
      <c r="R372" s="11"/>
      <c r="S372" s="52"/>
    </row>
    <row r="373" spans="1:19" x14ac:dyDescent="0.35">
      <c r="A373" s="7"/>
      <c r="B373" s="7">
        <v>45435</v>
      </c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1"/>
      <c r="Q373" s="11"/>
      <c r="R373" s="11"/>
      <c r="S373" s="52"/>
    </row>
    <row r="374" spans="1:19" x14ac:dyDescent="0.35">
      <c r="A374" s="7"/>
      <c r="B374" s="7">
        <v>45436</v>
      </c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1"/>
      <c r="Q374" s="11"/>
      <c r="R374" s="11"/>
      <c r="S374" s="52"/>
    </row>
    <row r="375" spans="1:19" x14ac:dyDescent="0.35">
      <c r="A375" s="7"/>
      <c r="B375" s="7">
        <v>45437</v>
      </c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1"/>
      <c r="Q375" s="11"/>
      <c r="R375" s="11"/>
      <c r="S375" s="52"/>
    </row>
    <row r="376" spans="1:19" x14ac:dyDescent="0.35">
      <c r="A376" s="7"/>
      <c r="B376" s="7">
        <v>45438</v>
      </c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1"/>
      <c r="Q376" s="11"/>
      <c r="R376" s="11"/>
      <c r="S376" s="52"/>
    </row>
    <row r="377" spans="1:19" x14ac:dyDescent="0.35">
      <c r="A377" s="7"/>
      <c r="B377" s="7">
        <v>45439</v>
      </c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1"/>
      <c r="Q377" s="11"/>
      <c r="R377" s="11"/>
      <c r="S377" s="52"/>
    </row>
    <row r="378" spans="1:19" x14ac:dyDescent="0.35">
      <c r="A378" s="7"/>
      <c r="B378" s="7">
        <v>45440</v>
      </c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1"/>
      <c r="Q378" s="11"/>
      <c r="R378" s="11"/>
      <c r="S378" s="52"/>
    </row>
    <row r="379" spans="1:19" x14ac:dyDescent="0.35">
      <c r="A379" s="7"/>
      <c r="B379" s="7">
        <v>45441</v>
      </c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1"/>
      <c r="Q379" s="11"/>
      <c r="R379" s="11"/>
      <c r="S379" s="52"/>
    </row>
    <row r="380" spans="1:19" x14ac:dyDescent="0.35">
      <c r="A380" s="7"/>
      <c r="B380" s="7">
        <v>45442</v>
      </c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1"/>
      <c r="Q380" s="11"/>
      <c r="R380" s="11"/>
      <c r="S380" s="52"/>
    </row>
    <row r="381" spans="1:19" x14ac:dyDescent="0.35">
      <c r="A381" s="7"/>
      <c r="B381" s="7">
        <v>45443</v>
      </c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1"/>
      <c r="Q381" s="11"/>
      <c r="R381" s="11"/>
      <c r="S381" s="52"/>
    </row>
    <row r="382" spans="1:19" x14ac:dyDescent="0.35">
      <c r="A382" s="7"/>
      <c r="B382" s="7">
        <v>45444</v>
      </c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1"/>
      <c r="Q382" s="11"/>
      <c r="R382" s="11"/>
      <c r="S382" s="52"/>
    </row>
    <row r="383" spans="1:19" x14ac:dyDescent="0.35">
      <c r="A383" s="7"/>
      <c r="B383" s="7">
        <v>45445</v>
      </c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1"/>
      <c r="Q383" s="11"/>
      <c r="R383" s="11"/>
      <c r="S383" s="52"/>
    </row>
    <row r="384" spans="1:19" x14ac:dyDescent="0.35">
      <c r="A384" s="7"/>
      <c r="B384" s="7">
        <v>45446</v>
      </c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1"/>
      <c r="Q384" s="11"/>
      <c r="R384" s="11"/>
      <c r="S384" s="52"/>
    </row>
    <row r="385" spans="1:19" x14ac:dyDescent="0.35">
      <c r="A385" s="7"/>
      <c r="B385" s="7">
        <v>45447</v>
      </c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1"/>
      <c r="Q385" s="11"/>
      <c r="R385" s="11"/>
      <c r="S385" s="52"/>
    </row>
    <row r="386" spans="1:19" x14ac:dyDescent="0.35">
      <c r="A386" s="7"/>
      <c r="B386" s="7">
        <v>45448</v>
      </c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1"/>
      <c r="Q386" s="11"/>
      <c r="R386" s="11"/>
      <c r="S386" s="52"/>
    </row>
    <row r="387" spans="1:19" x14ac:dyDescent="0.35">
      <c r="A387" s="7"/>
      <c r="B387" s="7">
        <v>45449</v>
      </c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1"/>
      <c r="Q387" s="11"/>
      <c r="R387" s="11"/>
      <c r="S387" s="52"/>
    </row>
    <row r="388" spans="1:19" x14ac:dyDescent="0.35">
      <c r="A388" s="7"/>
      <c r="B388" s="7">
        <v>45450</v>
      </c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1"/>
      <c r="Q388" s="11"/>
      <c r="R388" s="11"/>
      <c r="S388" s="52"/>
    </row>
    <row r="389" spans="1:19" x14ac:dyDescent="0.35">
      <c r="A389" s="7"/>
      <c r="B389" s="7">
        <v>45451</v>
      </c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1"/>
      <c r="Q389" s="11"/>
      <c r="R389" s="11"/>
      <c r="S389" s="52"/>
    </row>
    <row r="390" spans="1:19" x14ac:dyDescent="0.35">
      <c r="A390" s="7"/>
      <c r="B390" s="7">
        <v>45452</v>
      </c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1"/>
      <c r="Q390" s="11"/>
      <c r="R390" s="11"/>
      <c r="S390" s="52"/>
    </row>
    <row r="391" spans="1:19" x14ac:dyDescent="0.35">
      <c r="A391" s="7"/>
      <c r="B391" s="7">
        <v>45453</v>
      </c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1"/>
      <c r="Q391" s="11"/>
      <c r="R391" s="11"/>
      <c r="S391" s="52"/>
    </row>
    <row r="392" spans="1:19" x14ac:dyDescent="0.35">
      <c r="A392" s="7"/>
      <c r="B392" s="7">
        <v>45454</v>
      </c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1"/>
      <c r="Q392" s="11"/>
      <c r="R392" s="11"/>
      <c r="S392" s="52"/>
    </row>
    <row r="393" spans="1:19" x14ac:dyDescent="0.35">
      <c r="A393" s="7"/>
      <c r="B393" s="7">
        <v>45455</v>
      </c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1"/>
      <c r="Q393" s="11"/>
      <c r="R393" s="11"/>
      <c r="S393" s="52"/>
    </row>
    <row r="394" spans="1:19" x14ac:dyDescent="0.35">
      <c r="A394" s="7"/>
      <c r="B394" s="7">
        <v>45456</v>
      </c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1"/>
      <c r="Q394" s="11"/>
      <c r="R394" s="11"/>
      <c r="S394" s="52"/>
    </row>
    <row r="395" spans="1:19" x14ac:dyDescent="0.35">
      <c r="A395" s="7"/>
      <c r="B395" s="7">
        <v>45457</v>
      </c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1"/>
      <c r="Q395" s="11"/>
      <c r="R395" s="11"/>
      <c r="S395" s="52"/>
    </row>
    <row r="396" spans="1:19" x14ac:dyDescent="0.35">
      <c r="A396" s="7"/>
      <c r="B396" s="7">
        <v>45458</v>
      </c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1"/>
      <c r="Q396" s="11"/>
      <c r="R396" s="11"/>
      <c r="S396" s="52"/>
    </row>
    <row r="397" spans="1:19" x14ac:dyDescent="0.35">
      <c r="A397" s="7"/>
      <c r="B397" s="7">
        <v>45459</v>
      </c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1"/>
      <c r="Q397" s="11"/>
      <c r="R397" s="11"/>
      <c r="S397" s="52"/>
    </row>
    <row r="398" spans="1:19" x14ac:dyDescent="0.35">
      <c r="A398" s="7"/>
      <c r="B398" s="7">
        <v>45460</v>
      </c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1"/>
      <c r="Q398" s="11"/>
      <c r="R398" s="11"/>
      <c r="S398" s="52"/>
    </row>
    <row r="399" spans="1:19" x14ac:dyDescent="0.35">
      <c r="A399" s="7"/>
      <c r="B399" s="7">
        <v>45461</v>
      </c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1"/>
      <c r="Q399" s="11"/>
      <c r="R399" s="11"/>
      <c r="S399" s="52"/>
    </row>
    <row r="400" spans="1:19" x14ac:dyDescent="0.35">
      <c r="A400" s="7"/>
      <c r="B400" s="7">
        <v>45462</v>
      </c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1"/>
      <c r="Q400" s="11"/>
      <c r="R400" s="11"/>
      <c r="S400" s="52"/>
    </row>
    <row r="401" spans="1:19" x14ac:dyDescent="0.35">
      <c r="A401" s="7"/>
      <c r="B401" s="7">
        <v>45463</v>
      </c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1"/>
      <c r="Q401" s="11"/>
      <c r="R401" s="11"/>
      <c r="S401" s="52"/>
    </row>
    <row r="402" spans="1:19" x14ac:dyDescent="0.35">
      <c r="A402" s="7"/>
      <c r="B402" s="7">
        <v>45464</v>
      </c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1"/>
      <c r="Q402" s="11"/>
      <c r="R402" s="11"/>
      <c r="S402" s="52"/>
    </row>
    <row r="403" spans="1:19" x14ac:dyDescent="0.35">
      <c r="A403" s="7"/>
      <c r="B403" s="7">
        <v>45465</v>
      </c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1"/>
      <c r="Q403" s="11"/>
      <c r="R403" s="11"/>
      <c r="S403" s="52"/>
    </row>
    <row r="404" spans="1:19" x14ac:dyDescent="0.35">
      <c r="A404" s="7"/>
      <c r="B404" s="7">
        <v>45466</v>
      </c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1"/>
      <c r="Q404" s="11"/>
      <c r="R404" s="11"/>
      <c r="S404" s="52"/>
    </row>
    <row r="405" spans="1:19" x14ac:dyDescent="0.35">
      <c r="A405" s="7"/>
      <c r="B405" s="7">
        <v>45467</v>
      </c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1"/>
      <c r="Q405" s="11"/>
      <c r="R405" s="11"/>
      <c r="S405" s="52"/>
    </row>
    <row r="406" spans="1:19" x14ac:dyDescent="0.35">
      <c r="A406" s="7"/>
      <c r="B406" s="7">
        <v>45468</v>
      </c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1"/>
      <c r="Q406" s="11"/>
      <c r="R406" s="11"/>
      <c r="S406" s="52"/>
    </row>
    <row r="407" spans="1:19" x14ac:dyDescent="0.35">
      <c r="A407" s="7"/>
      <c r="B407" s="7">
        <v>45469</v>
      </c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1"/>
      <c r="Q407" s="11"/>
      <c r="R407" s="11"/>
      <c r="S407" s="52"/>
    </row>
    <row r="408" spans="1:19" x14ac:dyDescent="0.35">
      <c r="A408" s="7"/>
      <c r="B408" s="7">
        <v>45470</v>
      </c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1"/>
      <c r="Q408" s="11"/>
      <c r="R408" s="11"/>
      <c r="S408" s="52"/>
    </row>
    <row r="409" spans="1:19" x14ac:dyDescent="0.35">
      <c r="A409" s="7"/>
      <c r="B409" s="7">
        <v>45471</v>
      </c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1"/>
      <c r="Q409" s="11"/>
      <c r="R409" s="11"/>
      <c r="S409" s="52"/>
    </row>
    <row r="410" spans="1:19" x14ac:dyDescent="0.35">
      <c r="A410" s="7"/>
      <c r="B410" s="7">
        <v>45472</v>
      </c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1"/>
      <c r="Q410" s="11"/>
      <c r="R410" s="11"/>
      <c r="S410" s="52"/>
    </row>
    <row r="411" spans="1:19" x14ac:dyDescent="0.35">
      <c r="A411" s="7"/>
      <c r="B411" s="7">
        <v>45473</v>
      </c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1"/>
      <c r="Q411" s="11"/>
      <c r="R411" s="11"/>
      <c r="S411" s="52"/>
    </row>
    <row r="412" spans="1:19" x14ac:dyDescent="0.35">
      <c r="A412" s="7"/>
      <c r="B412" s="7">
        <v>45474</v>
      </c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1"/>
      <c r="Q412" s="11"/>
      <c r="R412" s="11"/>
      <c r="S412" s="52"/>
    </row>
    <row r="413" spans="1:19" x14ac:dyDescent="0.35">
      <c r="A413" s="7"/>
      <c r="B413" s="7">
        <v>45475</v>
      </c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1"/>
      <c r="Q413" s="11"/>
      <c r="R413" s="11"/>
      <c r="S413" s="52"/>
    </row>
    <row r="414" spans="1:19" x14ac:dyDescent="0.35">
      <c r="A414" s="7"/>
      <c r="B414" s="7">
        <v>45476</v>
      </c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1"/>
      <c r="Q414" s="11"/>
      <c r="R414" s="11"/>
      <c r="S414" s="52"/>
    </row>
    <row r="415" spans="1:19" x14ac:dyDescent="0.35">
      <c r="A415" s="7"/>
      <c r="B415" s="7">
        <v>45477</v>
      </c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1"/>
      <c r="Q415" s="11"/>
      <c r="R415" s="11"/>
      <c r="S415" s="52"/>
    </row>
    <row r="416" spans="1:19" x14ac:dyDescent="0.35">
      <c r="A416" s="7"/>
      <c r="B416" s="7">
        <v>45478</v>
      </c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1"/>
      <c r="Q416" s="11"/>
      <c r="R416" s="11"/>
      <c r="S416" s="52"/>
    </row>
    <row r="417" spans="1:19" x14ac:dyDescent="0.35">
      <c r="A417" s="7"/>
      <c r="B417" s="7">
        <v>45479</v>
      </c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1"/>
      <c r="Q417" s="11"/>
      <c r="R417" s="11"/>
      <c r="S417" s="52"/>
    </row>
    <row r="418" spans="1:19" x14ac:dyDescent="0.35">
      <c r="A418" s="7"/>
      <c r="B418" s="7">
        <v>45480</v>
      </c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1"/>
      <c r="Q418" s="11"/>
      <c r="R418" s="11"/>
      <c r="S418" s="52"/>
    </row>
    <row r="419" spans="1:19" x14ac:dyDescent="0.35">
      <c r="A419" s="7"/>
      <c r="B419" s="7">
        <v>45481</v>
      </c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1"/>
      <c r="Q419" s="11"/>
      <c r="R419" s="11"/>
      <c r="S419" s="52"/>
    </row>
    <row r="420" spans="1:19" x14ac:dyDescent="0.35">
      <c r="A420" s="7"/>
      <c r="B420" s="7">
        <v>45482</v>
      </c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1"/>
      <c r="Q420" s="11"/>
      <c r="R420" s="11"/>
      <c r="S420" s="52"/>
    </row>
    <row r="421" spans="1:19" x14ac:dyDescent="0.35">
      <c r="A421" s="7"/>
      <c r="B421" s="7">
        <v>45483</v>
      </c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1"/>
      <c r="Q421" s="11"/>
      <c r="R421" s="11"/>
      <c r="S421" s="52"/>
    </row>
    <row r="422" spans="1:19" x14ac:dyDescent="0.35">
      <c r="A422" s="7"/>
      <c r="B422" s="7">
        <v>45484</v>
      </c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1"/>
      <c r="Q422" s="11"/>
      <c r="R422" s="11"/>
      <c r="S422" s="52"/>
    </row>
    <row r="423" spans="1:19" x14ac:dyDescent="0.35">
      <c r="A423" s="7"/>
      <c r="B423" s="7">
        <v>45485</v>
      </c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1"/>
      <c r="Q423" s="11"/>
      <c r="R423" s="11"/>
      <c r="S423" s="52"/>
    </row>
    <row r="424" spans="1:19" x14ac:dyDescent="0.35">
      <c r="A424" s="7"/>
      <c r="B424" s="7">
        <v>45486</v>
      </c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1"/>
      <c r="Q424" s="11"/>
      <c r="R424" s="11"/>
      <c r="S424" s="52"/>
    </row>
    <row r="425" spans="1:19" x14ac:dyDescent="0.35">
      <c r="A425" s="7"/>
      <c r="B425" s="7">
        <v>45487</v>
      </c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1"/>
      <c r="Q425" s="11"/>
      <c r="R425" s="11"/>
      <c r="S425" s="52"/>
    </row>
    <row r="426" spans="1:19" x14ac:dyDescent="0.35">
      <c r="A426" s="7"/>
      <c r="B426" s="7">
        <v>45488</v>
      </c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1"/>
      <c r="Q426" s="11"/>
      <c r="R426" s="11"/>
      <c r="S426" s="52"/>
    </row>
    <row r="427" spans="1:19" x14ac:dyDescent="0.35">
      <c r="A427" s="7"/>
      <c r="B427" s="7">
        <v>45489</v>
      </c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1"/>
      <c r="Q427" s="11"/>
      <c r="R427" s="11"/>
      <c r="S427" s="52"/>
    </row>
    <row r="428" spans="1:19" x14ac:dyDescent="0.35">
      <c r="A428" s="13"/>
      <c r="B428" s="7">
        <v>45490</v>
      </c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1"/>
      <c r="Q428" s="11"/>
      <c r="R428" s="11"/>
      <c r="S428" s="52"/>
    </row>
    <row r="429" spans="1:19" x14ac:dyDescent="0.35">
      <c r="A429" s="13"/>
      <c r="B429" s="7">
        <v>45491</v>
      </c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1"/>
      <c r="Q429" s="11"/>
      <c r="R429" s="11"/>
      <c r="S429" s="52"/>
    </row>
    <row r="430" spans="1:19" x14ac:dyDescent="0.35">
      <c r="A430" s="13"/>
      <c r="B430" s="7">
        <v>45492</v>
      </c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1"/>
      <c r="Q430" s="11"/>
      <c r="R430" s="11"/>
      <c r="S430" s="52"/>
    </row>
    <row r="431" spans="1:19" x14ac:dyDescent="0.35">
      <c r="A431" s="13"/>
      <c r="B431" s="7">
        <v>45493</v>
      </c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1"/>
      <c r="Q431" s="11"/>
      <c r="R431" s="11"/>
      <c r="S431" s="52"/>
    </row>
    <row r="432" spans="1:19" x14ac:dyDescent="0.35">
      <c r="A432" s="13"/>
      <c r="B432" s="7">
        <v>45494</v>
      </c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1"/>
      <c r="Q432" s="11"/>
      <c r="R432" s="11"/>
      <c r="S432" s="52"/>
    </row>
    <row r="433" spans="1:19" x14ac:dyDescent="0.35">
      <c r="A433" s="13"/>
      <c r="B433" s="7">
        <v>45495</v>
      </c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1"/>
      <c r="Q433" s="11"/>
      <c r="R433" s="11"/>
      <c r="S433" s="52"/>
    </row>
    <row r="434" spans="1:19" x14ac:dyDescent="0.35">
      <c r="A434" s="13"/>
      <c r="B434" s="7">
        <v>45496</v>
      </c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1"/>
      <c r="Q434" s="11"/>
      <c r="R434" s="11"/>
      <c r="S434" s="52"/>
    </row>
    <row r="435" spans="1:19" x14ac:dyDescent="0.35">
      <c r="A435" s="13"/>
      <c r="B435" s="7">
        <v>45497</v>
      </c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1"/>
      <c r="Q435" s="11"/>
      <c r="R435" s="11"/>
      <c r="S435" s="52"/>
    </row>
    <row r="436" spans="1:19" x14ac:dyDescent="0.35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1"/>
      <c r="Q436" s="11"/>
      <c r="R436" s="11"/>
      <c r="S436" s="52"/>
    </row>
    <row r="437" spans="1:19" x14ac:dyDescent="0.35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1"/>
      <c r="Q437" s="11"/>
      <c r="R437" s="11"/>
      <c r="S437" s="52"/>
    </row>
    <row r="438" spans="1:19" x14ac:dyDescent="0.35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1"/>
      <c r="Q438" s="11"/>
      <c r="R438" s="11"/>
      <c r="S438" s="52"/>
    </row>
    <row r="439" spans="1:19" x14ac:dyDescent="0.35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1"/>
      <c r="Q439" s="11"/>
      <c r="R439" s="11"/>
      <c r="S439" s="52"/>
    </row>
    <row r="440" spans="1:19" x14ac:dyDescent="0.35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1"/>
      <c r="Q440" s="11"/>
      <c r="R440" s="11"/>
      <c r="S440" s="52"/>
    </row>
    <row r="441" spans="1:19" x14ac:dyDescent="0.35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1"/>
      <c r="Q441" s="11"/>
      <c r="R441" s="11"/>
      <c r="S441" s="52"/>
    </row>
    <row r="442" spans="1:19" x14ac:dyDescent="0.35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1"/>
      <c r="Q442" s="11"/>
      <c r="R442" s="11"/>
      <c r="S442" s="52"/>
    </row>
    <row r="443" spans="1:19" x14ac:dyDescent="0.35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1"/>
      <c r="Q443" s="11"/>
      <c r="R443" s="11"/>
      <c r="S443" s="52"/>
    </row>
    <row r="444" spans="1:19" x14ac:dyDescent="0.35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1"/>
      <c r="Q444" s="11"/>
      <c r="R444" s="11"/>
      <c r="S444" s="52"/>
    </row>
    <row r="445" spans="1:19" x14ac:dyDescent="0.35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1"/>
      <c r="Q445" s="11"/>
      <c r="R445" s="11"/>
      <c r="S445" s="52"/>
    </row>
    <row r="446" spans="1:19" x14ac:dyDescent="0.35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1"/>
      <c r="Q446" s="11"/>
      <c r="R446" s="11"/>
      <c r="S446" s="52"/>
    </row>
    <row r="447" spans="1:19" x14ac:dyDescent="0.35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1"/>
      <c r="Q447" s="11"/>
      <c r="R447" s="11"/>
      <c r="S447" s="52"/>
    </row>
    <row r="448" spans="1:19" x14ac:dyDescent="0.35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1"/>
      <c r="Q448" s="11"/>
      <c r="R448" s="11"/>
      <c r="S448" s="52"/>
    </row>
    <row r="449" spans="1:19" x14ac:dyDescent="0.35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1"/>
      <c r="Q449" s="11"/>
      <c r="R449" s="11"/>
      <c r="S449" s="52"/>
    </row>
    <row r="450" spans="1:19" x14ac:dyDescent="0.35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1"/>
      <c r="Q450" s="11"/>
      <c r="R450" s="11"/>
      <c r="S450" s="52"/>
    </row>
    <row r="451" spans="1:19" x14ac:dyDescent="0.35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1"/>
      <c r="Q451" s="11"/>
      <c r="R451" s="11"/>
      <c r="S451" s="52"/>
    </row>
    <row r="452" spans="1:19" x14ac:dyDescent="0.35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1"/>
      <c r="Q452" s="11"/>
      <c r="R452" s="11"/>
      <c r="S452" s="52"/>
    </row>
    <row r="453" spans="1:19" x14ac:dyDescent="0.35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1"/>
      <c r="Q453" s="11"/>
      <c r="R453" s="11"/>
      <c r="S453" s="52"/>
    </row>
    <row r="454" spans="1:19" x14ac:dyDescent="0.35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1"/>
      <c r="Q454" s="11"/>
      <c r="R454" s="11"/>
      <c r="S454" s="52"/>
    </row>
    <row r="455" spans="1:19" x14ac:dyDescent="0.35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1"/>
      <c r="Q455" s="11"/>
      <c r="R455" s="11"/>
      <c r="S455" s="52"/>
    </row>
    <row r="456" spans="1:19" x14ac:dyDescent="0.35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1"/>
      <c r="Q456" s="11"/>
      <c r="R456" s="11"/>
      <c r="S456" s="52"/>
    </row>
    <row r="457" spans="1:19" x14ac:dyDescent="0.35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1"/>
      <c r="Q457" s="11"/>
      <c r="R457" s="11"/>
      <c r="S457" s="52"/>
    </row>
    <row r="458" spans="1:19" x14ac:dyDescent="0.35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1"/>
      <c r="Q458" s="11"/>
      <c r="R458" s="11"/>
      <c r="S458" s="52"/>
    </row>
    <row r="459" spans="1:19" x14ac:dyDescent="0.35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1"/>
      <c r="Q459" s="11"/>
      <c r="R459" s="11"/>
      <c r="S459" s="52"/>
    </row>
    <row r="460" spans="1:19" x14ac:dyDescent="0.35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1"/>
      <c r="Q460" s="11"/>
      <c r="R460" s="11"/>
      <c r="S460" s="52"/>
    </row>
    <row r="461" spans="1:19" x14ac:dyDescent="0.35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1"/>
      <c r="Q461" s="11"/>
      <c r="R461" s="11"/>
      <c r="S461" s="52"/>
    </row>
    <row r="462" spans="1:19" x14ac:dyDescent="0.35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1"/>
      <c r="Q462" s="11"/>
      <c r="R462" s="11"/>
      <c r="S462" s="52"/>
    </row>
    <row r="463" spans="1:19" x14ac:dyDescent="0.35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1"/>
      <c r="Q463" s="11"/>
      <c r="R463" s="11"/>
      <c r="S463" s="52"/>
    </row>
    <row r="464" spans="1:19" x14ac:dyDescent="0.35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1"/>
      <c r="Q464" s="11"/>
      <c r="R464" s="11"/>
      <c r="S464" s="52"/>
    </row>
    <row r="465" spans="1:19" x14ac:dyDescent="0.35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1"/>
      <c r="Q465" s="11"/>
      <c r="R465" s="11"/>
      <c r="S465" s="52"/>
    </row>
    <row r="466" spans="1:19" x14ac:dyDescent="0.35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1"/>
      <c r="Q466" s="11"/>
      <c r="R466" s="11"/>
      <c r="S466" s="52"/>
    </row>
    <row r="467" spans="1:19" x14ac:dyDescent="0.35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1"/>
      <c r="Q467" s="11"/>
      <c r="R467" s="11"/>
      <c r="S467" s="52"/>
    </row>
    <row r="468" spans="1:19" x14ac:dyDescent="0.35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1"/>
      <c r="Q468" s="11"/>
      <c r="R468" s="11"/>
      <c r="S468" s="52"/>
    </row>
    <row r="469" spans="1:19" x14ac:dyDescent="0.35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1"/>
      <c r="Q469" s="11"/>
      <c r="R469" s="11"/>
      <c r="S469" s="52"/>
    </row>
    <row r="470" spans="1:19" x14ac:dyDescent="0.35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1"/>
      <c r="Q470" s="11"/>
      <c r="R470" s="11"/>
      <c r="S470" s="52"/>
    </row>
    <row r="471" spans="1:19" x14ac:dyDescent="0.35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1"/>
      <c r="Q471" s="11"/>
      <c r="R471" s="11"/>
      <c r="S471" s="52"/>
    </row>
    <row r="472" spans="1:19" x14ac:dyDescent="0.35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1"/>
      <c r="Q472" s="11"/>
      <c r="R472" s="11"/>
      <c r="S472" s="52"/>
    </row>
    <row r="473" spans="1:19" x14ac:dyDescent="0.35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1"/>
      <c r="Q473" s="11"/>
      <c r="R473" s="11"/>
      <c r="S473" s="52"/>
    </row>
    <row r="474" spans="1:19" x14ac:dyDescent="0.35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1"/>
      <c r="Q474" s="11"/>
      <c r="R474" s="11"/>
      <c r="S474" s="52"/>
    </row>
    <row r="475" spans="1:19" x14ac:dyDescent="0.35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1"/>
      <c r="Q475" s="11"/>
      <c r="R475" s="11"/>
      <c r="S475" s="52"/>
    </row>
    <row r="476" spans="1:19" x14ac:dyDescent="0.35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1"/>
      <c r="Q476" s="11"/>
      <c r="R476" s="11"/>
      <c r="S476" s="52"/>
    </row>
    <row r="477" spans="1:19" x14ac:dyDescent="0.35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1"/>
      <c r="Q477" s="11"/>
      <c r="R477" s="11"/>
      <c r="S477" s="52"/>
    </row>
    <row r="478" spans="1:19" x14ac:dyDescent="0.35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1"/>
      <c r="Q478" s="11"/>
      <c r="R478" s="11"/>
      <c r="S478" s="52"/>
    </row>
    <row r="479" spans="1:19" x14ac:dyDescent="0.35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1"/>
      <c r="Q479" s="11"/>
      <c r="R479" s="11"/>
      <c r="S479" s="52"/>
    </row>
    <row r="480" spans="1:19" x14ac:dyDescent="0.35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1"/>
      <c r="Q480" s="11"/>
      <c r="R480" s="11"/>
      <c r="S480" s="52"/>
    </row>
    <row r="481" spans="1:19" x14ac:dyDescent="0.35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1"/>
      <c r="Q481" s="11"/>
      <c r="R481" s="11"/>
      <c r="S481" s="52"/>
    </row>
    <row r="482" spans="1:19" x14ac:dyDescent="0.35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1"/>
      <c r="Q482" s="11"/>
      <c r="R482" s="11"/>
      <c r="S482" s="52"/>
    </row>
    <row r="483" spans="1:19" x14ac:dyDescent="0.35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1"/>
      <c r="Q483" s="11"/>
      <c r="R483" s="11"/>
      <c r="S483" s="52"/>
    </row>
    <row r="484" spans="1:19" x14ac:dyDescent="0.35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1"/>
      <c r="Q484" s="11"/>
      <c r="R484" s="11"/>
      <c r="S484" s="52"/>
    </row>
    <row r="485" spans="1:19" x14ac:dyDescent="0.35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1"/>
      <c r="Q485" s="11"/>
      <c r="R485" s="11"/>
      <c r="S485" s="52"/>
    </row>
    <row r="486" spans="1:19" x14ac:dyDescent="0.35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1"/>
      <c r="Q486" s="11"/>
      <c r="R486" s="11"/>
      <c r="S486" s="52"/>
    </row>
    <row r="487" spans="1:19" x14ac:dyDescent="0.35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1"/>
      <c r="Q487" s="11"/>
      <c r="R487" s="11"/>
      <c r="S487" s="52"/>
    </row>
    <row r="488" spans="1:19" x14ac:dyDescent="0.35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1"/>
      <c r="Q488" s="11"/>
      <c r="R488" s="11"/>
      <c r="S488" s="52"/>
    </row>
    <row r="489" spans="1:19" x14ac:dyDescent="0.3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1"/>
      <c r="Q489" s="11"/>
      <c r="R489" s="11"/>
      <c r="S489" s="52"/>
    </row>
    <row r="490" spans="1:19" x14ac:dyDescent="0.35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1"/>
      <c r="Q490" s="11"/>
      <c r="R490" s="11"/>
      <c r="S490" s="52"/>
    </row>
    <row r="491" spans="1:19" x14ac:dyDescent="0.3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1"/>
      <c r="Q491" s="11"/>
      <c r="R491" s="11"/>
      <c r="S491" s="52"/>
    </row>
    <row r="492" spans="1:19" x14ac:dyDescent="0.35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1"/>
      <c r="Q492" s="11"/>
      <c r="R492" s="11"/>
      <c r="S492" s="52"/>
    </row>
    <row r="493" spans="1:19" x14ac:dyDescent="0.35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1"/>
      <c r="Q493" s="11"/>
      <c r="R493" s="11"/>
      <c r="S493" s="52"/>
    </row>
  </sheetData>
  <sortState xmlns:xlrd2="http://schemas.microsoft.com/office/spreadsheetml/2017/richdata2" ref="A2:S493">
    <sortCondition ref="B1:B493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Senior</vt:lpstr>
      <vt:lpstr>Junior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Mezatasta</dc:creator>
  <cp:lastModifiedBy>John Mezatasta</cp:lastModifiedBy>
  <dcterms:created xsi:type="dcterms:W3CDTF">2023-10-09T18:25:02Z</dcterms:created>
  <dcterms:modified xsi:type="dcterms:W3CDTF">2023-10-13T13:35:19Z</dcterms:modified>
</cp:coreProperties>
</file>